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16BA4C2C-19F2-42DA-BF65-54541D794D73}" xr6:coauthVersionLast="36" xr6:coauthVersionMax="36" xr10:uidLastSave="{00000000-0000-0000-0000-000000000000}"/>
  <bookViews>
    <workbookView xWindow="0" yWindow="0" windowWidth="22260" windowHeight="12645" tabRatio="738" xr2:uid="{00000000-000D-0000-FFFF-FFFF00000000}"/>
  </bookViews>
  <sheets>
    <sheet name="申請書" sheetId="8" r:id="rId1"/>
    <sheet name="別紙１" sheetId="11" r:id="rId2"/>
    <sheet name="別紙２" sheetId="6" r:id="rId3"/>
    <sheet name="請求書" sheetId="9" r:id="rId4"/>
    <sheet name="参考資料" sheetId="16" r:id="rId5"/>
    <sheet name="設定" sheetId="4" state="hidden" r:id="rId6"/>
  </sheets>
  <definedNames>
    <definedName name="_xlnm.Print_Area" localSheetId="4">参考資料!$B$2:$L$55</definedName>
    <definedName name="_xlnm.Print_Area" localSheetId="0">申請書!$A$1:$Z$45</definedName>
    <definedName name="_xlnm.Print_Area" localSheetId="3">請求書!$A$1:$Z$33</definedName>
    <definedName name="_xlnm.Print_Area" localSheetId="1">別紙１!$A$1:$L$23</definedName>
    <definedName name="_xlnm.Print_Area" localSheetId="2">別紙２!$A$1:$G$245</definedName>
    <definedName name="介護施設等">設定!$D$13:$D$45</definedName>
    <definedName name="間接補助">設定!$B$10:$B$13</definedName>
    <definedName name="区分">設定!$B$3:$B$6</definedName>
    <definedName name="社会福祉施設等">設定!$D$48:$D$71</definedName>
    <definedName name="保育所等">設定!$D$74:$D$80</definedName>
    <definedName name="保険医療機関等">設定!$D$3:$D$10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4" i="6" l="1"/>
  <c r="D135" i="6"/>
  <c r="D86" i="6"/>
  <c r="B207" i="6" l="1"/>
  <c r="L16" i="11"/>
  <c r="AA13" i="9" l="1"/>
  <c r="AB4" i="8" l="1"/>
  <c r="B60" i="6"/>
  <c r="B158" i="6"/>
  <c r="B109" i="6"/>
  <c r="J18" i="11" l="1"/>
  <c r="L18" i="11" s="1"/>
  <c r="I18" i="11"/>
  <c r="F18" i="11"/>
  <c r="E18" i="11"/>
  <c r="D18" i="11"/>
  <c r="C18" i="11"/>
  <c r="B18" i="11"/>
  <c r="D229" i="6"/>
  <c r="B229" i="6"/>
  <c r="F228" i="6"/>
  <c r="F227" i="6"/>
  <c r="F226" i="6"/>
  <c r="F225" i="6"/>
  <c r="F224" i="6"/>
  <c r="F223" i="6"/>
  <c r="F222" i="6"/>
  <c r="F221" i="6"/>
  <c r="F220" i="6"/>
  <c r="J17" i="11"/>
  <c r="L17" i="11" s="1"/>
  <c r="I17" i="11"/>
  <c r="F17" i="11"/>
  <c r="E17" i="11"/>
  <c r="D17" i="11"/>
  <c r="C17" i="11"/>
  <c r="B17" i="11"/>
  <c r="D180" i="6"/>
  <c r="B180" i="6"/>
  <c r="F179" i="6"/>
  <c r="F178" i="6"/>
  <c r="F177" i="6"/>
  <c r="F176" i="6"/>
  <c r="F175" i="6"/>
  <c r="F174" i="6"/>
  <c r="F173" i="6"/>
  <c r="F172" i="6"/>
  <c r="F171" i="6"/>
  <c r="J16" i="11"/>
  <c r="I16" i="11"/>
  <c r="F16" i="11"/>
  <c r="E16" i="11"/>
  <c r="D16" i="11"/>
  <c r="C16" i="11"/>
  <c r="B16" i="11"/>
  <c r="D131" i="6"/>
  <c r="B131" i="6"/>
  <c r="F130" i="6"/>
  <c r="F129" i="6"/>
  <c r="F128" i="6"/>
  <c r="F127" i="6"/>
  <c r="F126" i="6"/>
  <c r="F125" i="6"/>
  <c r="F124" i="6"/>
  <c r="F123" i="6"/>
  <c r="F122" i="6"/>
  <c r="J15" i="11"/>
  <c r="L15" i="11" s="1"/>
  <c r="I15" i="11"/>
  <c r="F15" i="11"/>
  <c r="E15" i="11"/>
  <c r="D15" i="11"/>
  <c r="C15" i="11"/>
  <c r="B15" i="11"/>
  <c r="D82" i="6"/>
  <c r="B82" i="6"/>
  <c r="F80" i="6"/>
  <c r="F79" i="6"/>
  <c r="F78" i="6"/>
  <c r="F77" i="6"/>
  <c r="F76" i="6"/>
  <c r="F75" i="6"/>
  <c r="F74" i="6"/>
  <c r="F73" i="6"/>
  <c r="J14" i="11"/>
  <c r="L14" i="11" s="1"/>
  <c r="I14" i="11"/>
  <c r="F14" i="11"/>
  <c r="E14" i="11"/>
  <c r="D14" i="11"/>
  <c r="C14" i="11"/>
  <c r="B14" i="11"/>
  <c r="F229" i="6" l="1"/>
  <c r="D230" i="6" s="1"/>
  <c r="D233" i="6" s="1"/>
  <c r="F180" i="6"/>
  <c r="D181" i="6" s="1"/>
  <c r="F131" i="6"/>
  <c r="D132" i="6" s="1"/>
  <c r="F81" i="6"/>
  <c r="F82" i="6" s="1"/>
  <c r="D83" i="6" s="1"/>
  <c r="A3" i="11"/>
  <c r="D97" i="6" l="1"/>
  <c r="G15" i="11"/>
  <c r="D146" i="6"/>
  <c r="G16" i="11"/>
  <c r="D195" i="6"/>
  <c r="G17" i="11"/>
  <c r="D244" i="6"/>
  <c r="G18" i="11"/>
  <c r="T7" i="9"/>
  <c r="R7" i="9"/>
  <c r="P7" i="9"/>
  <c r="N12" i="9"/>
  <c r="N10" i="9"/>
  <c r="N8" i="9"/>
  <c r="D33" i="6"/>
  <c r="B33" i="6"/>
  <c r="F24" i="6"/>
  <c r="F25" i="6"/>
  <c r="F26" i="6"/>
  <c r="F27" i="6"/>
  <c r="F28" i="6"/>
  <c r="F29" i="6"/>
  <c r="F30" i="6"/>
  <c r="F31" i="6"/>
  <c r="F32" i="6"/>
  <c r="K15" i="11" l="1"/>
  <c r="H15" i="11"/>
  <c r="K16" i="11"/>
  <c r="H16" i="11"/>
  <c r="K17" i="11"/>
  <c r="H17" i="11"/>
  <c r="K18" i="11"/>
  <c r="H18" i="11"/>
  <c r="F33" i="6"/>
  <c r="D34" i="6" s="1"/>
  <c r="G14" i="11" l="1"/>
  <c r="D37" i="6"/>
  <c r="D48" i="6" s="1"/>
  <c r="K14" i="11" l="1"/>
  <c r="H14" i="11"/>
  <c r="K19" i="11" l="1"/>
  <c r="L19" i="11"/>
  <c r="K20" i="11" l="1"/>
  <c r="F19" i="9" l="1"/>
  <c r="I22" i="8"/>
</calcChain>
</file>

<file path=xl/sharedStrings.xml><?xml version="1.0" encoding="utf-8"?>
<sst xmlns="http://schemas.openxmlformats.org/spreadsheetml/2006/main" count="832" uniqueCount="335">
  <si>
    <t>介護施設等</t>
  </si>
  <si>
    <t>社会福祉施設等</t>
  </si>
  <si>
    <t>保育所等</t>
  </si>
  <si>
    <t>住所</t>
    <rPh sb="0" eb="2">
      <t>ジュウショ</t>
    </rPh>
    <phoneticPr fontId="2"/>
  </si>
  <si>
    <t>氏名又は名称</t>
    <rPh sb="0" eb="2">
      <t>シメイ</t>
    </rPh>
    <rPh sb="2" eb="3">
      <t>マタ</t>
    </rPh>
    <rPh sb="4" eb="6">
      <t>メイショウ</t>
    </rPh>
    <phoneticPr fontId="2"/>
  </si>
  <si>
    <t>申請者</t>
    <rPh sb="0" eb="3">
      <t>シンセイシャ</t>
    </rPh>
    <phoneticPr fontId="2"/>
  </si>
  <si>
    <t>保険医療機関等</t>
  </si>
  <si>
    <t>区分</t>
  </si>
  <si>
    <t>保育所等</t>
    <phoneticPr fontId="2"/>
  </si>
  <si>
    <t>病院</t>
    <phoneticPr fontId="2"/>
  </si>
  <si>
    <t>歯科診療所</t>
    <phoneticPr fontId="2"/>
  </si>
  <si>
    <t>保険調剤薬局</t>
    <phoneticPr fontId="2"/>
  </si>
  <si>
    <t>介護施設等</t>
    <rPh sb="0" eb="2">
      <t>カイゴ</t>
    </rPh>
    <rPh sb="2" eb="4">
      <t>シセツ</t>
    </rPh>
    <rPh sb="4" eb="5">
      <t>トウ</t>
    </rPh>
    <phoneticPr fontId="2"/>
  </si>
  <si>
    <t>社会福祉施設等</t>
    <phoneticPr fontId="2"/>
  </si>
  <si>
    <t>令和</t>
    <rPh sb="0" eb="2">
      <t>レイワ</t>
    </rPh>
    <phoneticPr fontId="2"/>
  </si>
  <si>
    <t>阿蘇市長　様</t>
    <rPh sb="0" eb="3">
      <t>アソシ</t>
    </rPh>
    <rPh sb="3" eb="4">
      <t>チョウ</t>
    </rPh>
    <rPh sb="5" eb="6">
      <t>サマ</t>
    </rPh>
    <phoneticPr fontId="2"/>
  </si>
  <si>
    <t>記</t>
    <rPh sb="0" eb="1">
      <t>キ</t>
    </rPh>
    <phoneticPr fontId="2"/>
  </si>
  <si>
    <t>日</t>
    <rPh sb="0" eb="1">
      <t>ニチ</t>
    </rPh>
    <phoneticPr fontId="2"/>
  </si>
  <si>
    <t>月</t>
    <rPh sb="0" eb="1">
      <t>ツキ</t>
    </rPh>
    <phoneticPr fontId="2"/>
  </si>
  <si>
    <t>年</t>
    <rPh sb="0" eb="1">
      <t>ネン</t>
    </rPh>
    <phoneticPr fontId="2"/>
  </si>
  <si>
    <t>代表者の職氏名
（法人の場合）</t>
    <rPh sb="0" eb="3">
      <t>ダイヒョウシャ</t>
    </rPh>
    <rPh sb="4" eb="5">
      <t>ショク</t>
    </rPh>
    <rPh sb="5" eb="7">
      <t>シメイ</t>
    </rPh>
    <rPh sb="9" eb="11">
      <t>ホウジン</t>
    </rPh>
    <rPh sb="12" eb="14">
      <t>バアイ</t>
    </rPh>
    <phoneticPr fontId="2"/>
  </si>
  <si>
    <t>請求者</t>
    <rPh sb="0" eb="2">
      <t>セイキュウ</t>
    </rPh>
    <phoneticPr fontId="2"/>
  </si>
  <si>
    <t>１　請求金額</t>
    <rPh sb="2" eb="4">
      <t>セイキュウ</t>
    </rPh>
    <rPh sb="4" eb="5">
      <t>キン</t>
    </rPh>
    <phoneticPr fontId="2"/>
  </si>
  <si>
    <t>２　振込先</t>
    <rPh sb="2" eb="5">
      <t>フリコミサキ</t>
    </rPh>
    <phoneticPr fontId="2"/>
  </si>
  <si>
    <t>対象経費</t>
    <rPh sb="0" eb="2">
      <t>タイショウ</t>
    </rPh>
    <rPh sb="2" eb="4">
      <t>ケイヒ</t>
    </rPh>
    <phoneticPr fontId="2"/>
  </si>
  <si>
    <t>申請日</t>
    <rPh sb="0" eb="2">
      <t>シンセイ</t>
    </rPh>
    <rPh sb="2" eb="3">
      <t>ビ</t>
    </rPh>
    <phoneticPr fontId="2"/>
  </si>
  <si>
    <t>様式第１号（第６条関係）</t>
    <rPh sb="0" eb="2">
      <t>ヨウシキ</t>
    </rPh>
    <rPh sb="2" eb="3">
      <t>ダイ</t>
    </rPh>
    <rPh sb="4" eb="5">
      <t>ゴウ</t>
    </rPh>
    <rPh sb="6" eb="7">
      <t>ダイ</t>
    </rPh>
    <rPh sb="8" eb="9">
      <t>ジョウ</t>
    </rPh>
    <rPh sb="9" eb="11">
      <t>カンケイ</t>
    </rPh>
    <phoneticPr fontId="2"/>
  </si>
  <si>
    <t>阿蘇市長　様</t>
    <rPh sb="0" eb="3">
      <t>アソシ</t>
    </rPh>
    <rPh sb="3" eb="4">
      <t>チョウ</t>
    </rPh>
    <rPh sb="5" eb="6">
      <t>サマ</t>
    </rPh>
    <phoneticPr fontId="2"/>
  </si>
  <si>
    <t>令和４年度阿蘇市医療・介護・社会福祉・保育施設等物価高騰対策支援金交付申請書</t>
    <rPh sb="0" eb="2">
      <t>レイワ</t>
    </rPh>
    <rPh sb="3" eb="5">
      <t>ネンド</t>
    </rPh>
    <rPh sb="5" eb="8">
      <t>アソシ</t>
    </rPh>
    <rPh sb="8" eb="10">
      <t>イリョウ</t>
    </rPh>
    <rPh sb="11" eb="13">
      <t>カイゴ</t>
    </rPh>
    <rPh sb="14" eb="16">
      <t>シャカイ</t>
    </rPh>
    <rPh sb="16" eb="18">
      <t>フクシ</t>
    </rPh>
    <rPh sb="19" eb="21">
      <t>ホイク</t>
    </rPh>
    <rPh sb="21" eb="23">
      <t>シセツ</t>
    </rPh>
    <rPh sb="23" eb="24">
      <t>トウ</t>
    </rPh>
    <rPh sb="24" eb="26">
      <t>ブッカ</t>
    </rPh>
    <rPh sb="26" eb="28">
      <t>コウトウ</t>
    </rPh>
    <rPh sb="28" eb="30">
      <t>タイサク</t>
    </rPh>
    <rPh sb="30" eb="32">
      <t>シエン</t>
    </rPh>
    <rPh sb="32" eb="33">
      <t>キン</t>
    </rPh>
    <rPh sb="33" eb="35">
      <t>コウフ</t>
    </rPh>
    <rPh sb="35" eb="38">
      <t>シンセイショ</t>
    </rPh>
    <phoneticPr fontId="2"/>
  </si>
  <si>
    <t>標記について、下記のとおり支援金を交付されるよう関係書類を添えて申請します。</t>
    <rPh sb="0" eb="2">
      <t>ヒョウキ</t>
    </rPh>
    <rPh sb="7" eb="9">
      <t>カキ</t>
    </rPh>
    <rPh sb="13" eb="16">
      <t>シエンキン</t>
    </rPh>
    <rPh sb="17" eb="19">
      <t>コウフ</t>
    </rPh>
    <rPh sb="24" eb="26">
      <t>カンケイ</t>
    </rPh>
    <rPh sb="26" eb="28">
      <t>ショルイ</t>
    </rPh>
    <rPh sb="29" eb="30">
      <t>ソ</t>
    </rPh>
    <rPh sb="32" eb="34">
      <t>シンセイ</t>
    </rPh>
    <phoneticPr fontId="2"/>
  </si>
  <si>
    <t>記</t>
    <rPh sb="0" eb="1">
      <t>キ</t>
    </rPh>
    <phoneticPr fontId="2"/>
  </si>
  <si>
    <t>１　交付申請額</t>
    <rPh sb="2" eb="4">
      <t>コウフ</t>
    </rPh>
    <rPh sb="4" eb="6">
      <t>シンセイ</t>
    </rPh>
    <rPh sb="6" eb="7">
      <t>ガク</t>
    </rPh>
    <phoneticPr fontId="2"/>
  </si>
  <si>
    <t>円</t>
    <rPh sb="0" eb="1">
      <t>エン</t>
    </rPh>
    <phoneticPr fontId="2"/>
  </si>
  <si>
    <t>２　誓約事項</t>
    <rPh sb="2" eb="4">
      <t>セイヤク</t>
    </rPh>
    <rPh sb="4" eb="6">
      <t>ジコウ</t>
    </rPh>
    <phoneticPr fontId="2"/>
  </si>
  <si>
    <t>　以下の誓約事項を確認し、全て該当する場合は〇を記入してください。一つでも該当しない場合、支援金の申請はできません。</t>
    <phoneticPr fontId="2"/>
  </si>
  <si>
    <t>誓約事項</t>
    <rPh sb="0" eb="2">
      <t>セイヤク</t>
    </rPh>
    <rPh sb="2" eb="4">
      <t>ジコウ</t>
    </rPh>
    <phoneticPr fontId="2"/>
  </si>
  <si>
    <t>３　添付書類</t>
    <rPh sb="2" eb="4">
      <t>テンプ</t>
    </rPh>
    <rPh sb="4" eb="6">
      <t>ショルイ</t>
    </rPh>
    <phoneticPr fontId="2"/>
  </si>
  <si>
    <t>別紙２　施設等別明細書</t>
    <phoneticPr fontId="2"/>
  </si>
  <si>
    <t>別紙１　施設等一覧表</t>
    <phoneticPr fontId="2"/>
  </si>
  <si>
    <t>※申請者の押印を省略する場合は、次欄も記入してください。</t>
    <phoneticPr fontId="2"/>
  </si>
  <si>
    <t>書類発行責任者氏名</t>
    <rPh sb="0" eb="2">
      <t>ショルイ</t>
    </rPh>
    <rPh sb="2" eb="4">
      <t>ハッコウ</t>
    </rPh>
    <rPh sb="4" eb="7">
      <t>セキニンシャ</t>
    </rPh>
    <rPh sb="7" eb="9">
      <t>シメイ</t>
    </rPh>
    <phoneticPr fontId="2"/>
  </si>
  <si>
    <t>担当者氏名</t>
    <rPh sb="0" eb="3">
      <t>タントウシャ</t>
    </rPh>
    <rPh sb="3" eb="5">
      <t>シメイ</t>
    </rPh>
    <phoneticPr fontId="2"/>
  </si>
  <si>
    <t>責任者電話番号</t>
    <rPh sb="0" eb="3">
      <t>セキニンシャ</t>
    </rPh>
    <rPh sb="3" eb="5">
      <t>デンワ</t>
    </rPh>
    <rPh sb="5" eb="7">
      <t>バンゴウ</t>
    </rPh>
    <phoneticPr fontId="2"/>
  </si>
  <si>
    <t>担当者電話番号</t>
    <rPh sb="0" eb="3">
      <t>タントウシャ</t>
    </rPh>
    <rPh sb="3" eb="5">
      <t>デンワ</t>
    </rPh>
    <rPh sb="5" eb="7">
      <t>バンゴウ</t>
    </rPh>
    <phoneticPr fontId="2"/>
  </si>
  <si>
    <t>別紙１（第６条関係）</t>
    <rPh sb="0" eb="2">
      <t>ベッシ</t>
    </rPh>
    <rPh sb="4" eb="5">
      <t>ダイ</t>
    </rPh>
    <rPh sb="6" eb="7">
      <t>ジョウ</t>
    </rPh>
    <rPh sb="7" eb="9">
      <t>カンケイ</t>
    </rPh>
    <phoneticPr fontId="2"/>
  </si>
  <si>
    <t>施設等一覧表</t>
    <rPh sb="0" eb="2">
      <t>シセツ</t>
    </rPh>
    <rPh sb="2" eb="3">
      <t>トウ</t>
    </rPh>
    <rPh sb="3" eb="5">
      <t>イチラン</t>
    </rPh>
    <rPh sb="5" eb="6">
      <t>ヒョウ</t>
    </rPh>
    <phoneticPr fontId="2"/>
  </si>
  <si>
    <t>№</t>
    <phoneticPr fontId="2"/>
  </si>
  <si>
    <t>名称</t>
    <rPh sb="0" eb="2">
      <t>メイショウ</t>
    </rPh>
    <phoneticPr fontId="2"/>
  </si>
  <si>
    <t>定員等</t>
    <rPh sb="0" eb="2">
      <t>テイイン</t>
    </rPh>
    <rPh sb="2" eb="3">
      <t>トウ</t>
    </rPh>
    <phoneticPr fontId="2"/>
  </si>
  <si>
    <t>区分</t>
    <rPh sb="0" eb="2">
      <t>クブン</t>
    </rPh>
    <phoneticPr fontId="2"/>
  </si>
  <si>
    <t>対象施設等</t>
    <rPh sb="0" eb="2">
      <t>タイショウ</t>
    </rPh>
    <rPh sb="2" eb="4">
      <t>シセツ</t>
    </rPh>
    <rPh sb="4" eb="5">
      <t>トウ</t>
    </rPh>
    <phoneticPr fontId="2"/>
  </si>
  <si>
    <t>合計</t>
    <rPh sb="0" eb="2">
      <t>ゴウケイ</t>
    </rPh>
    <phoneticPr fontId="2"/>
  </si>
  <si>
    <t>※「定員等」欄は、令和４年１２月３１日時点の病床数、定員数及び利用定員数を記載する。</t>
    <phoneticPr fontId="2"/>
  </si>
  <si>
    <t>別紙２（第６条関係）</t>
    <rPh sb="0" eb="2">
      <t>ベッシ</t>
    </rPh>
    <rPh sb="4" eb="5">
      <t>ダイ</t>
    </rPh>
    <rPh sb="6" eb="7">
      <t>ジョウ</t>
    </rPh>
    <rPh sb="7" eb="9">
      <t>カンケイ</t>
    </rPh>
    <phoneticPr fontId="2"/>
  </si>
  <si>
    <t>施設別明細書</t>
    <rPh sb="0" eb="2">
      <t>シセツ</t>
    </rPh>
    <rPh sb="2" eb="3">
      <t>ベツ</t>
    </rPh>
    <rPh sb="3" eb="6">
      <t>メイサイショ</t>
    </rPh>
    <phoneticPr fontId="2"/>
  </si>
  <si>
    <t>№</t>
    <phoneticPr fontId="2"/>
  </si>
  <si>
    <t>名称</t>
    <rPh sb="0" eb="2">
      <t>メイショウ</t>
    </rPh>
    <phoneticPr fontId="2"/>
  </si>
  <si>
    <t>住所</t>
    <rPh sb="0" eb="2">
      <t>ジュウショ</t>
    </rPh>
    <phoneticPr fontId="2"/>
  </si>
  <si>
    <t>定員等</t>
    <rPh sb="0" eb="2">
      <t>テイイン</t>
    </rPh>
    <rPh sb="2" eb="3">
      <t>トウ</t>
    </rPh>
    <phoneticPr fontId="2"/>
  </si>
  <si>
    <t>※「定員等」欄には、令和４年１２月３１日時点の病床数、定員数及び利用定員数を記載する。</t>
    <phoneticPr fontId="2"/>
  </si>
  <si>
    <t>区分</t>
    <rPh sb="0" eb="2">
      <t>クブン</t>
    </rPh>
    <phoneticPr fontId="2"/>
  </si>
  <si>
    <t>対象施設等</t>
    <rPh sb="0" eb="2">
      <t>タイショウ</t>
    </rPh>
    <rPh sb="2" eb="4">
      <t>シセツ</t>
    </rPh>
    <rPh sb="4" eb="5">
      <t>トウ</t>
    </rPh>
    <phoneticPr fontId="2"/>
  </si>
  <si>
    <t>介護老人福祉施設</t>
    <phoneticPr fontId="2"/>
  </si>
  <si>
    <t>地域密着型介護老人福祉施設</t>
    <phoneticPr fontId="2"/>
  </si>
  <si>
    <t>介護老人保健施設</t>
    <phoneticPr fontId="2"/>
  </si>
  <si>
    <t>介護医療院</t>
    <phoneticPr fontId="2"/>
  </si>
  <si>
    <t>介護療養型医療施設</t>
    <phoneticPr fontId="2"/>
  </si>
  <si>
    <t>認知症対応型共同生活介護事業所</t>
    <phoneticPr fontId="2"/>
  </si>
  <si>
    <t>養護老人ホーム</t>
    <phoneticPr fontId="2"/>
  </si>
  <si>
    <t>軽費老人ホーム</t>
    <phoneticPr fontId="2"/>
  </si>
  <si>
    <t>有料老人ホーム</t>
    <phoneticPr fontId="2"/>
  </si>
  <si>
    <t>通所介護事業所</t>
    <phoneticPr fontId="2"/>
  </si>
  <si>
    <t>地域密着型通所介護事業所</t>
    <phoneticPr fontId="2"/>
  </si>
  <si>
    <t>認知症対応型通所介護事業所</t>
    <phoneticPr fontId="2"/>
  </si>
  <si>
    <t>通所型サービスＡ(事業所指定)</t>
    <phoneticPr fontId="2"/>
  </si>
  <si>
    <t>訪問介護事業所</t>
    <phoneticPr fontId="2"/>
  </si>
  <si>
    <t>訪問型サービスＡ(事業所指定)</t>
    <phoneticPr fontId="2"/>
  </si>
  <si>
    <t>訪問入浴介護事業所</t>
    <phoneticPr fontId="2"/>
  </si>
  <si>
    <t>訪問看護事業所(みなし指定除く)</t>
    <phoneticPr fontId="2"/>
  </si>
  <si>
    <t>訪問リハビリテーション事業所(みなし指定除く)</t>
    <phoneticPr fontId="2"/>
  </si>
  <si>
    <t>定期巡回・随時対応型訪問介護看護事業所</t>
    <phoneticPr fontId="2"/>
  </si>
  <si>
    <t>夜間対応型訪問介護事業所</t>
    <phoneticPr fontId="2"/>
  </si>
  <si>
    <t>居宅介護支援事業所</t>
    <phoneticPr fontId="2"/>
  </si>
  <si>
    <t>福祉用具貸与事業所</t>
    <phoneticPr fontId="2"/>
  </si>
  <si>
    <t>特定福祉用具販売事業所</t>
    <phoneticPr fontId="2"/>
  </si>
  <si>
    <t>居宅療養管理指導事業所(みなし指定除く)</t>
    <phoneticPr fontId="2"/>
  </si>
  <si>
    <t>介護予防支援事業所</t>
    <phoneticPr fontId="2"/>
  </si>
  <si>
    <t>障害者支援施設(施設入所支援)</t>
    <phoneticPr fontId="2"/>
  </si>
  <si>
    <t>共同生活援助事業所</t>
    <phoneticPr fontId="2"/>
  </si>
  <si>
    <t>療養介護事業所</t>
    <phoneticPr fontId="2"/>
  </si>
  <si>
    <t>福祉型障害児入所施設</t>
    <phoneticPr fontId="2"/>
  </si>
  <si>
    <t>医療型障害児入所施設</t>
    <phoneticPr fontId="2"/>
  </si>
  <si>
    <t>生活介護事業所</t>
    <phoneticPr fontId="2"/>
  </si>
  <si>
    <t>自立訓練(機能訓練・生活訓練)事業所</t>
    <phoneticPr fontId="2"/>
  </si>
  <si>
    <t>就労移行支援事業所</t>
    <phoneticPr fontId="2"/>
  </si>
  <si>
    <t>就労継続支援(Ａ型・Ｂ型)事業所</t>
    <phoneticPr fontId="2"/>
  </si>
  <si>
    <t>児童発達支援事業所</t>
    <phoneticPr fontId="2"/>
  </si>
  <si>
    <t>放課後等デイサービス事業所</t>
    <phoneticPr fontId="2"/>
  </si>
  <si>
    <t>計画相談支援事業所</t>
    <phoneticPr fontId="2"/>
  </si>
  <si>
    <t>地域活動支援センター</t>
    <phoneticPr fontId="2"/>
  </si>
  <si>
    <t>一般相談支援(地域移行支援、地域定着支援)事業所</t>
    <phoneticPr fontId="2"/>
  </si>
  <si>
    <t>障害児相談支援事業所</t>
    <phoneticPr fontId="2"/>
  </si>
  <si>
    <t>就労定着支援事業所</t>
    <phoneticPr fontId="2"/>
  </si>
  <si>
    <t>自立生活援助事業所</t>
    <phoneticPr fontId="2"/>
  </si>
  <si>
    <t>居宅訪問型児童発達支援事業所</t>
    <phoneticPr fontId="2"/>
  </si>
  <si>
    <t>保育所等訪問支援事業所</t>
    <phoneticPr fontId="2"/>
  </si>
  <si>
    <t>居宅介護事業所</t>
    <phoneticPr fontId="2"/>
  </si>
  <si>
    <t>重度訪問介護事業所</t>
    <phoneticPr fontId="2"/>
  </si>
  <si>
    <t>同行援護事業所</t>
    <phoneticPr fontId="2"/>
  </si>
  <si>
    <t>行動援護事業所</t>
    <phoneticPr fontId="2"/>
  </si>
  <si>
    <t>私立保育所</t>
    <phoneticPr fontId="2"/>
  </si>
  <si>
    <t>放課後児童クラブ(学童保育)</t>
    <phoneticPr fontId="2"/>
  </si>
  <si>
    <t>私立幼稚園(施設型給付園)</t>
    <phoneticPr fontId="2"/>
  </si>
  <si>
    <t>私立認定こども園(幼保連携型、保育所型、幼稚園型)</t>
    <phoneticPr fontId="2"/>
  </si>
  <si>
    <t>地域型保育事業所</t>
    <phoneticPr fontId="2"/>
  </si>
  <si>
    <t>（１）　施設等</t>
    <rPh sb="4" eb="6">
      <t>シセツ</t>
    </rPh>
    <rPh sb="6" eb="7">
      <t>トウ</t>
    </rPh>
    <phoneticPr fontId="2"/>
  </si>
  <si>
    <t>（２）　別表</t>
    <rPh sb="4" eb="6">
      <t>ベッピョウ</t>
    </rPh>
    <phoneticPr fontId="2"/>
  </si>
  <si>
    <t>（３）　対象経費等</t>
    <rPh sb="4" eb="6">
      <t>タイショウ</t>
    </rPh>
    <rPh sb="6" eb="8">
      <t>ケイヒ</t>
    </rPh>
    <rPh sb="8" eb="9">
      <t>トウ</t>
    </rPh>
    <phoneticPr fontId="2"/>
  </si>
  <si>
    <t>（１）　施設等</t>
    <rPh sb="4" eb="6">
      <t>シセツ</t>
    </rPh>
    <rPh sb="6" eb="7">
      <t>トウ</t>
    </rPh>
    <phoneticPr fontId="2"/>
  </si>
  <si>
    <t>（２）　別表</t>
    <rPh sb="4" eb="6">
      <t>ベッピョウ</t>
    </rPh>
    <phoneticPr fontId="2"/>
  </si>
  <si>
    <t>（３）　対象経費等</t>
    <rPh sb="4" eb="6">
      <t>タイショウ</t>
    </rPh>
    <rPh sb="6" eb="8">
      <t>ケイヒ</t>
    </rPh>
    <rPh sb="8" eb="9">
      <t>トウ</t>
    </rPh>
    <phoneticPr fontId="2"/>
  </si>
  <si>
    <t>令和４年</t>
    <rPh sb="0" eb="2">
      <t>レイワ</t>
    </rPh>
    <rPh sb="3" eb="4">
      <t>ネン</t>
    </rPh>
    <phoneticPr fontId="2"/>
  </si>
  <si>
    <t>令和３年</t>
    <rPh sb="0" eb="2">
      <t>レイワ</t>
    </rPh>
    <rPh sb="3" eb="4">
      <t>ネン</t>
    </rPh>
    <phoneticPr fontId="2"/>
  </si>
  <si>
    <t>差引額</t>
    <rPh sb="0" eb="2">
      <t>サシヒキ</t>
    </rPh>
    <rPh sb="2" eb="3">
      <t>ガク</t>
    </rPh>
    <phoneticPr fontId="2"/>
  </si>
  <si>
    <t>①－②</t>
    <phoneticPr fontId="2"/>
  </si>
  <si>
    <t>③</t>
    <phoneticPr fontId="2"/>
  </si>
  <si>
    <t>②</t>
    <phoneticPr fontId="2"/>
  </si>
  <si>
    <t>①</t>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</si>
  <si>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</si>
  <si>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</si>
  <si>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</si>
  <si>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</si>
  <si>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</si>
  <si>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</si>
  <si>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</si>
  <si>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</si>
  <si>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</si>
  <si>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合計</t>
    <rPh sb="0" eb="2">
      <t>ゴウケイ</t>
    </rPh>
    <phoneticPr fontId="2"/>
  </si>
  <si>
    <t>差引額の合計×１００／１１０＝</t>
    <rPh sb="0" eb="2">
      <t>サシヒキ</t>
    </rPh>
    <rPh sb="2" eb="3">
      <t>ガク</t>
    </rPh>
    <rPh sb="4" eb="6">
      <t>ゴウケイ</t>
    </rPh>
    <phoneticPr fontId="2"/>
  </si>
  <si>
    <t>様式第２号（第６条関係）</t>
    <rPh sb="0" eb="2">
      <t>ヨウシキ</t>
    </rPh>
    <rPh sb="2" eb="3">
      <t>ダイ</t>
    </rPh>
    <rPh sb="4" eb="5">
      <t>ゴウ</t>
    </rPh>
    <rPh sb="6" eb="7">
      <t>ダイ</t>
    </rPh>
    <rPh sb="8" eb="9">
      <t>ジョウ</t>
    </rPh>
    <rPh sb="9" eb="11">
      <t>カンケイ</t>
    </rPh>
    <phoneticPr fontId="2"/>
  </si>
  <si>
    <t>令和４年度阿蘇市医療・介護・社会福祉・保育施設等物価高騰対策支援金請求書</t>
    <rPh sb="0" eb="2">
      <t>レイワ</t>
    </rPh>
    <rPh sb="3" eb="5">
      <t>ネンド</t>
    </rPh>
    <rPh sb="33" eb="36">
      <t>セイキュウショ</t>
    </rPh>
    <phoneticPr fontId="2"/>
  </si>
  <si>
    <t>請求年月日</t>
    <rPh sb="0" eb="2">
      <t>セイキュウ</t>
    </rPh>
    <rPh sb="2" eb="5">
      <t>ネンガッピ</t>
    </rPh>
    <phoneticPr fontId="2"/>
  </si>
  <si>
    <t>標記について、下記のとおり支援金を交付されるよう請求します。</t>
    <rPh sb="0" eb="2">
      <t>ヒョウキ</t>
    </rPh>
    <rPh sb="7" eb="9">
      <t>カキ</t>
    </rPh>
    <rPh sb="13" eb="16">
      <t>シエンキン</t>
    </rPh>
    <rPh sb="17" eb="19">
      <t>コウフ</t>
    </rPh>
    <rPh sb="24" eb="26">
      <t>セイキュウ</t>
    </rPh>
    <phoneticPr fontId="2"/>
  </si>
  <si>
    <t>金融機関名</t>
    <rPh sb="0" eb="2">
      <t>キンユウ</t>
    </rPh>
    <rPh sb="2" eb="4">
      <t>キカン</t>
    </rPh>
    <rPh sb="4" eb="5">
      <t>メイ</t>
    </rPh>
    <phoneticPr fontId="2"/>
  </si>
  <si>
    <t>支店名</t>
    <rPh sb="0" eb="3">
      <t>シテンメイ</t>
    </rPh>
    <phoneticPr fontId="2"/>
  </si>
  <si>
    <t>口座番号</t>
    <rPh sb="0" eb="2">
      <t>コウザ</t>
    </rPh>
    <rPh sb="2" eb="4">
      <t>バンゴウ</t>
    </rPh>
    <phoneticPr fontId="2"/>
  </si>
  <si>
    <t>（フリガナ）</t>
    <phoneticPr fontId="2"/>
  </si>
  <si>
    <t>口座名義</t>
    <rPh sb="0" eb="2">
      <t>コウザ</t>
    </rPh>
    <rPh sb="2" eb="4">
      <t>メイギ</t>
    </rPh>
    <phoneticPr fontId="2"/>
  </si>
  <si>
    <t>金融機関</t>
    <rPh sb="0" eb="2">
      <t>キンユウ</t>
    </rPh>
    <rPh sb="2" eb="4">
      <t>キカン</t>
    </rPh>
    <phoneticPr fontId="2"/>
  </si>
  <si>
    <t>コード</t>
    <phoneticPr fontId="2"/>
  </si>
  <si>
    <t>（１：普通　２：当座　４：貯蓄）</t>
    <rPh sb="3" eb="5">
      <t>フツウ</t>
    </rPh>
    <rPh sb="8" eb="10">
      <t>トウザ</t>
    </rPh>
    <rPh sb="13" eb="15">
      <t>チョチク</t>
    </rPh>
    <phoneticPr fontId="2"/>
  </si>
  <si>
    <t>小規模多機能型居宅介護事業所</t>
    <phoneticPr fontId="2"/>
  </si>
  <si>
    <t>看護小規模多機能型居宅介護事業所</t>
    <phoneticPr fontId="2"/>
  </si>
  <si>
    <t>１</t>
    <phoneticPr fontId="2"/>
  </si>
  <si>
    <t>２</t>
    <phoneticPr fontId="2"/>
  </si>
  <si>
    <t>３</t>
    <phoneticPr fontId="2"/>
  </si>
  <si>
    <t>４</t>
    <phoneticPr fontId="2"/>
  </si>
  <si>
    <t>（右詰め）</t>
    <rPh sb="1" eb="2">
      <t>ミギ</t>
    </rPh>
    <rPh sb="2" eb="3">
      <t>ツ</t>
    </rPh>
    <phoneticPr fontId="2"/>
  </si>
  <si>
    <t>※着色セルのみ入力又はリストから選択してください。</t>
    <rPh sb="1" eb="3">
      <t>チャクショク</t>
    </rPh>
    <rPh sb="7" eb="9">
      <t>ニュウリョク</t>
    </rPh>
    <rPh sb="9" eb="10">
      <t>マタ</t>
    </rPh>
    <rPh sb="16" eb="18">
      <t>センタク</t>
    </rPh>
    <phoneticPr fontId="2"/>
  </si>
  <si>
    <t>支店コード</t>
    <rPh sb="0" eb="1">
      <t>シ</t>
    </rPh>
    <rPh sb="1" eb="2">
      <t>ミセ</t>
    </rPh>
    <phoneticPr fontId="2"/>
  </si>
  <si>
    <t>預金種類</t>
    <rPh sb="0" eb="2">
      <t>ヨキン</t>
    </rPh>
    <rPh sb="2" eb="4">
      <t>シュルイ</t>
    </rPh>
    <phoneticPr fontId="2"/>
  </si>
  <si>
    <t>認可外保育施設</t>
    <phoneticPr fontId="2"/>
  </si>
  <si>
    <t>（単位：床・人、円）</t>
    <rPh sb="1" eb="3">
      <t>タンイ</t>
    </rPh>
    <rPh sb="4" eb="5">
      <t>ショウ</t>
    </rPh>
    <rPh sb="6" eb="7">
      <t>ニン</t>
    </rPh>
    <rPh sb="8" eb="9">
      <t>エン</t>
    </rPh>
    <phoneticPr fontId="2"/>
  </si>
  <si>
    <t>床・人</t>
    <rPh sb="0" eb="1">
      <t>ショウ</t>
    </rPh>
    <rPh sb="2" eb="3">
      <t>ニン</t>
    </rPh>
    <phoneticPr fontId="2"/>
  </si>
  <si>
    <t>有床診療所</t>
    <rPh sb="0" eb="2">
      <t>ユウショウ</t>
    </rPh>
    <phoneticPr fontId="2"/>
  </si>
  <si>
    <t>無床診療所</t>
    <rPh sb="0" eb="2">
      <t>ムショウ</t>
    </rPh>
    <phoneticPr fontId="2"/>
  </si>
  <si>
    <t>助産所</t>
    <rPh sb="0" eb="2">
      <t>ジョサン</t>
    </rPh>
    <rPh sb="2" eb="3">
      <t>ショ</t>
    </rPh>
    <phoneticPr fontId="2"/>
  </si>
  <si>
    <t>同上</t>
    <rPh sb="0" eb="2">
      <t>ドウジョウ</t>
    </rPh>
    <phoneticPr fontId="2"/>
  </si>
  <si>
    <t>〇</t>
    <phoneticPr fontId="2"/>
  </si>
  <si>
    <t>×</t>
    <phoneticPr fontId="2"/>
  </si>
  <si>
    <t>360千円／箇所</t>
    <rPh sb="3" eb="4">
      <t>セン</t>
    </rPh>
    <rPh sb="4" eb="5">
      <t>エン</t>
    </rPh>
    <rPh sb="6" eb="8">
      <t>カショ</t>
    </rPh>
    <phoneticPr fontId="2"/>
  </si>
  <si>
    <t>利用定員60人以上</t>
    <rPh sb="0" eb="2">
      <t>リヨウ</t>
    </rPh>
    <rPh sb="2" eb="4">
      <t>テイイン</t>
    </rPh>
    <rPh sb="6" eb="7">
      <t>ニン</t>
    </rPh>
    <rPh sb="7" eb="9">
      <t>イジョウ</t>
    </rPh>
    <phoneticPr fontId="2"/>
  </si>
  <si>
    <t>200千円／箇所</t>
    <rPh sb="3" eb="4">
      <t>セン</t>
    </rPh>
    <rPh sb="4" eb="5">
      <t>エン</t>
    </rPh>
    <rPh sb="6" eb="8">
      <t>カショ</t>
    </rPh>
    <phoneticPr fontId="2"/>
  </si>
  <si>
    <t>利用定員20～59人</t>
    <rPh sb="0" eb="2">
      <t>リヨウ</t>
    </rPh>
    <rPh sb="2" eb="4">
      <t>テイイン</t>
    </rPh>
    <rPh sb="9" eb="10">
      <t>ニン</t>
    </rPh>
    <phoneticPr fontId="2"/>
  </si>
  <si>
    <t>60千円／箇所</t>
    <rPh sb="2" eb="3">
      <t>セン</t>
    </rPh>
    <rPh sb="3" eb="4">
      <t>エン</t>
    </rPh>
    <rPh sb="5" eb="7">
      <t>カショ</t>
    </rPh>
    <phoneticPr fontId="2"/>
  </si>
  <si>
    <t>利用定員19人以下</t>
    <rPh sb="0" eb="2">
      <t>リヨウ</t>
    </rPh>
    <rPh sb="2" eb="4">
      <t>テイイン</t>
    </rPh>
    <rPh sb="6" eb="9">
      <t>ニンイカ</t>
    </rPh>
    <phoneticPr fontId="2"/>
  </si>
  <si>
    <t>220千円／箇所</t>
    <rPh sb="3" eb="4">
      <t>セン</t>
    </rPh>
    <rPh sb="4" eb="5">
      <t>エン</t>
    </rPh>
    <rPh sb="6" eb="8">
      <t>カショ</t>
    </rPh>
    <phoneticPr fontId="2"/>
  </si>
  <si>
    <t>一般公衆浴場</t>
    <rPh sb="0" eb="2">
      <t>イッパン</t>
    </rPh>
    <rPh sb="2" eb="4">
      <t>コウシュウ</t>
    </rPh>
    <rPh sb="4" eb="6">
      <t>ヨクジョウ</t>
    </rPh>
    <phoneticPr fontId="2"/>
  </si>
  <si>
    <t>20千円／世帯</t>
    <rPh sb="2" eb="3">
      <t>セン</t>
    </rPh>
    <rPh sb="3" eb="4">
      <t>エン</t>
    </rPh>
    <rPh sb="5" eb="7">
      <t>セタイ</t>
    </rPh>
    <phoneticPr fontId="2"/>
  </si>
  <si>
    <t>里親</t>
    <rPh sb="0" eb="2">
      <t>サトオヤ</t>
    </rPh>
    <phoneticPr fontId="2"/>
  </si>
  <si>
    <t>840千円／箇所</t>
    <rPh sb="3" eb="4">
      <t>セン</t>
    </rPh>
    <rPh sb="4" eb="5">
      <t>エン</t>
    </rPh>
    <rPh sb="6" eb="8">
      <t>カショ</t>
    </rPh>
    <phoneticPr fontId="2"/>
  </si>
  <si>
    <t>定員46～68人</t>
    <rPh sb="0" eb="2">
      <t>テイイン</t>
    </rPh>
    <rPh sb="7" eb="8">
      <t>ニン</t>
    </rPh>
    <phoneticPr fontId="2"/>
  </si>
  <si>
    <t>420千円／箇所</t>
    <rPh sb="3" eb="4">
      <t>セン</t>
    </rPh>
    <rPh sb="4" eb="5">
      <t>エン</t>
    </rPh>
    <rPh sb="6" eb="8">
      <t>カショ</t>
    </rPh>
    <phoneticPr fontId="2"/>
  </si>
  <si>
    <t>定員26～45人</t>
    <rPh sb="0" eb="2">
      <t>テイイン</t>
    </rPh>
    <rPh sb="7" eb="8">
      <t>ニン</t>
    </rPh>
    <phoneticPr fontId="2"/>
  </si>
  <si>
    <t>210千円／箇所</t>
    <rPh sb="3" eb="4">
      <t>セン</t>
    </rPh>
    <rPh sb="4" eb="5">
      <t>エン</t>
    </rPh>
    <rPh sb="6" eb="8">
      <t>カショ</t>
    </rPh>
    <phoneticPr fontId="2"/>
  </si>
  <si>
    <t>定員12～25人</t>
    <rPh sb="0" eb="2">
      <t>テイイン</t>
    </rPh>
    <rPh sb="7" eb="8">
      <t>ニン</t>
    </rPh>
    <phoneticPr fontId="2"/>
  </si>
  <si>
    <t>110千円／箇所</t>
    <rPh sb="3" eb="4">
      <t>セン</t>
    </rPh>
    <rPh sb="4" eb="5">
      <t>エン</t>
    </rPh>
    <rPh sb="6" eb="8">
      <t>カショ</t>
    </rPh>
    <phoneticPr fontId="2"/>
  </si>
  <si>
    <t>定員6～11人</t>
    <rPh sb="0" eb="2">
      <t>テイイン</t>
    </rPh>
    <rPh sb="6" eb="7">
      <t>ニン</t>
    </rPh>
    <phoneticPr fontId="2"/>
  </si>
  <si>
    <t>乳児院、児童養護施設、児童心理治療施設、自立援助ホーム、ファミリーホーム</t>
    <rPh sb="0" eb="2">
      <t>ニュウジ</t>
    </rPh>
    <rPh sb="2" eb="3">
      <t>イン</t>
    </rPh>
    <rPh sb="4" eb="6">
      <t>ジドウ</t>
    </rPh>
    <rPh sb="6" eb="8">
      <t>ヨウゴ</t>
    </rPh>
    <rPh sb="8" eb="10">
      <t>シセツ</t>
    </rPh>
    <rPh sb="11" eb="13">
      <t>ジドウ</t>
    </rPh>
    <rPh sb="13" eb="15">
      <t>シンリ</t>
    </rPh>
    <rPh sb="15" eb="17">
      <t>チリョウ</t>
    </rPh>
    <rPh sb="17" eb="19">
      <t>シセツ</t>
    </rPh>
    <rPh sb="20" eb="22">
      <t>ジリツ</t>
    </rPh>
    <rPh sb="22" eb="24">
      <t>エンジョ</t>
    </rPh>
    <phoneticPr fontId="2"/>
  </si>
  <si>
    <t>児童養護関係</t>
    <rPh sb="0" eb="2">
      <t>ジドウ</t>
    </rPh>
    <rPh sb="2" eb="4">
      <t>ヨウゴ</t>
    </rPh>
    <rPh sb="4" eb="6">
      <t>カンケイ</t>
    </rPh>
    <phoneticPr fontId="2"/>
  </si>
  <si>
    <t>860千円／箇所</t>
    <rPh sb="3" eb="4">
      <t>セン</t>
    </rPh>
    <rPh sb="4" eb="5">
      <t>エン</t>
    </rPh>
    <rPh sb="6" eb="8">
      <t>カショ</t>
    </rPh>
    <phoneticPr fontId="2"/>
  </si>
  <si>
    <t>定員50～70人</t>
    <rPh sb="0" eb="2">
      <t>テイイン</t>
    </rPh>
    <rPh sb="7" eb="8">
      <t>ニン</t>
    </rPh>
    <phoneticPr fontId="2"/>
  </si>
  <si>
    <t>710千円／箇所</t>
    <rPh sb="3" eb="4">
      <t>セン</t>
    </rPh>
    <rPh sb="4" eb="5">
      <t>エン</t>
    </rPh>
    <rPh sb="6" eb="8">
      <t>カショ</t>
    </rPh>
    <phoneticPr fontId="2"/>
  </si>
  <si>
    <t>定員50人以下</t>
    <rPh sb="0" eb="2">
      <t>テイイン</t>
    </rPh>
    <rPh sb="4" eb="7">
      <t>ニンイカ</t>
    </rPh>
    <phoneticPr fontId="2"/>
  </si>
  <si>
    <t>救護施設</t>
    <rPh sb="0" eb="2">
      <t>キュウゴ</t>
    </rPh>
    <rPh sb="2" eb="4">
      <t>シセツ</t>
    </rPh>
    <phoneticPr fontId="2"/>
  </si>
  <si>
    <t>保護施設</t>
    <rPh sb="0" eb="2">
      <t>ホゴ</t>
    </rPh>
    <rPh sb="2" eb="4">
      <t>シセツ</t>
    </rPh>
    <phoneticPr fontId="2"/>
  </si>
  <si>
    <t>【その他】
地域活動支援センター</t>
    <phoneticPr fontId="2"/>
  </si>
  <si>
    <t>80千円／箇所</t>
    <rPh sb="2" eb="3">
      <t>セン</t>
    </rPh>
    <rPh sb="3" eb="4">
      <t>エン</t>
    </rPh>
    <rPh sb="5" eb="7">
      <t>カショ</t>
    </rPh>
    <phoneticPr fontId="2"/>
  </si>
  <si>
    <t>230千円／箇所</t>
    <rPh sb="3" eb="4">
      <t>セン</t>
    </rPh>
    <rPh sb="4" eb="5">
      <t>エン</t>
    </rPh>
    <rPh sb="6" eb="8">
      <t>カショ</t>
    </rPh>
    <phoneticPr fontId="2"/>
  </si>
  <si>
    <t>定員36人以上</t>
    <rPh sb="0" eb="2">
      <t>テイイン</t>
    </rPh>
    <rPh sb="4" eb="5">
      <t>ニン</t>
    </rPh>
    <rPh sb="5" eb="7">
      <t>イジョウ</t>
    </rPh>
    <phoneticPr fontId="2"/>
  </si>
  <si>
    <t>定員35人以下</t>
    <rPh sb="0" eb="2">
      <t>テイイン</t>
    </rPh>
    <rPh sb="4" eb="7">
      <t>ニンイカ</t>
    </rPh>
    <phoneticPr fontId="2"/>
  </si>
  <si>
    <t>1,820千円／箇所</t>
    <rPh sb="5" eb="6">
      <t>セン</t>
    </rPh>
    <rPh sb="6" eb="7">
      <t>エン</t>
    </rPh>
    <rPh sb="8" eb="10">
      <t>カショ</t>
    </rPh>
    <phoneticPr fontId="2"/>
  </si>
  <si>
    <t>定員90人以上</t>
    <rPh sb="0" eb="2">
      <t>テイイン</t>
    </rPh>
    <rPh sb="4" eb="5">
      <t>ニン</t>
    </rPh>
    <rPh sb="5" eb="7">
      <t>イジョウ</t>
    </rPh>
    <phoneticPr fontId="2"/>
  </si>
  <si>
    <t>1,450千円／箇所</t>
    <rPh sb="5" eb="6">
      <t>セン</t>
    </rPh>
    <rPh sb="6" eb="7">
      <t>エン</t>
    </rPh>
    <rPh sb="8" eb="10">
      <t>カショ</t>
    </rPh>
    <phoneticPr fontId="2"/>
  </si>
  <si>
    <t>定員70～89人</t>
    <rPh sb="0" eb="2">
      <t>テイイン</t>
    </rPh>
    <rPh sb="7" eb="8">
      <t>ニン</t>
    </rPh>
    <phoneticPr fontId="2"/>
  </si>
  <si>
    <t>990千円／箇所</t>
    <rPh sb="3" eb="4">
      <t>セン</t>
    </rPh>
    <rPh sb="4" eb="5">
      <t>エン</t>
    </rPh>
    <rPh sb="6" eb="8">
      <t>カショ</t>
    </rPh>
    <phoneticPr fontId="2"/>
  </si>
  <si>
    <t>定員40～69人</t>
    <rPh sb="0" eb="2">
      <t>テイイン</t>
    </rPh>
    <rPh sb="7" eb="8">
      <t>ニン</t>
    </rPh>
    <phoneticPr fontId="2"/>
  </si>
  <si>
    <t>530千円／箇所</t>
    <rPh sb="3" eb="4">
      <t>セン</t>
    </rPh>
    <rPh sb="4" eb="5">
      <t>エン</t>
    </rPh>
    <rPh sb="6" eb="8">
      <t>カショ</t>
    </rPh>
    <phoneticPr fontId="2"/>
  </si>
  <si>
    <t>定員20～39人</t>
    <rPh sb="0" eb="2">
      <t>テイイン</t>
    </rPh>
    <rPh sb="7" eb="8">
      <t>ニン</t>
    </rPh>
    <phoneticPr fontId="2"/>
  </si>
  <si>
    <t>160千円／箇所</t>
    <rPh sb="3" eb="4">
      <t>セン</t>
    </rPh>
    <rPh sb="4" eb="5">
      <t>エン</t>
    </rPh>
    <rPh sb="6" eb="8">
      <t>カショ</t>
    </rPh>
    <phoneticPr fontId="2"/>
  </si>
  <si>
    <t>定員19人以下</t>
    <rPh sb="0" eb="2">
      <t>テイイン</t>
    </rPh>
    <rPh sb="4" eb="5">
      <t>ニン</t>
    </rPh>
    <rPh sb="5" eb="7">
      <t>イカ</t>
    </rPh>
    <phoneticPr fontId="2"/>
  </si>
  <si>
    <t>障がい関係等</t>
    <rPh sb="0" eb="1">
      <t>ショウ</t>
    </rPh>
    <rPh sb="3" eb="5">
      <t>カンケイ</t>
    </rPh>
    <rPh sb="5" eb="6">
      <t>トウ</t>
    </rPh>
    <phoneticPr fontId="2"/>
  </si>
  <si>
    <t>910千円／箇所</t>
    <rPh sb="3" eb="4">
      <t>セン</t>
    </rPh>
    <rPh sb="4" eb="5">
      <t>エン</t>
    </rPh>
    <rPh sb="6" eb="8">
      <t>カショ</t>
    </rPh>
    <phoneticPr fontId="2"/>
  </si>
  <si>
    <t>720千円／箇所</t>
    <rPh sb="3" eb="4">
      <t>セン</t>
    </rPh>
    <rPh sb="4" eb="5">
      <t>エン</t>
    </rPh>
    <rPh sb="6" eb="8">
      <t>カショ</t>
    </rPh>
    <phoneticPr fontId="2"/>
  </si>
  <si>
    <t>490千円／箇所</t>
    <rPh sb="3" eb="4">
      <t>セン</t>
    </rPh>
    <rPh sb="4" eb="5">
      <t>エン</t>
    </rPh>
    <rPh sb="6" eb="8">
      <t>カショ</t>
    </rPh>
    <phoneticPr fontId="2"/>
  </si>
  <si>
    <t>260千円／箇所</t>
    <rPh sb="3" eb="4">
      <t>セン</t>
    </rPh>
    <rPh sb="4" eb="5">
      <t>エン</t>
    </rPh>
    <rPh sb="6" eb="8">
      <t>カショ</t>
    </rPh>
    <phoneticPr fontId="2"/>
  </si>
  <si>
    <t>介護関係等</t>
    <rPh sb="2" eb="4">
      <t>カンケイ</t>
    </rPh>
    <rPh sb="4" eb="5">
      <t>トウ</t>
    </rPh>
    <phoneticPr fontId="2"/>
  </si>
  <si>
    <t>50千円／箇所</t>
    <rPh sb="2" eb="3">
      <t>セン</t>
    </rPh>
    <rPh sb="3" eb="4">
      <t>エン</t>
    </rPh>
    <rPh sb="5" eb="7">
      <t>カショ</t>
    </rPh>
    <phoneticPr fontId="2"/>
  </si>
  <si>
    <t>助産所</t>
    <phoneticPr fontId="2"/>
  </si>
  <si>
    <t>100千円／箇所</t>
    <rPh sb="3" eb="4">
      <t>セン</t>
    </rPh>
    <rPh sb="4" eb="5">
      <t>エン</t>
    </rPh>
    <rPh sb="6" eb="8">
      <t>カショ</t>
    </rPh>
    <phoneticPr fontId="2"/>
  </si>
  <si>
    <t>無床</t>
    <rPh sb="0" eb="2">
      <t>ムショウ</t>
    </rPh>
    <phoneticPr fontId="2"/>
  </si>
  <si>
    <t>無床診療所</t>
    <rPh sb="0" eb="2">
      <t>ムショウ</t>
    </rPh>
    <rPh sb="2" eb="5">
      <t>シンリョウショ</t>
    </rPh>
    <phoneticPr fontId="2"/>
  </si>
  <si>
    <t>有床（3床以下）</t>
    <rPh sb="0" eb="2">
      <t>ユウショウ</t>
    </rPh>
    <rPh sb="4" eb="7">
      <t>ショウイカ</t>
    </rPh>
    <phoneticPr fontId="2"/>
  </si>
  <si>
    <t>30千円×病床数</t>
    <rPh sb="2" eb="3">
      <t>セン</t>
    </rPh>
    <rPh sb="3" eb="4">
      <t>エン</t>
    </rPh>
    <rPh sb="5" eb="8">
      <t>ビョウショウスウ</t>
    </rPh>
    <phoneticPr fontId="2"/>
  </si>
  <si>
    <t>有床（4床以上）</t>
    <rPh sb="0" eb="2">
      <t>ユウショウ</t>
    </rPh>
    <rPh sb="4" eb="5">
      <t>ショウ</t>
    </rPh>
    <rPh sb="5" eb="7">
      <t>イジョウ</t>
    </rPh>
    <phoneticPr fontId="2"/>
  </si>
  <si>
    <t>物価高騰に係る上昇分の２分の１に相当する額から県の支援制度により支援を受けることができる額を控除した額</t>
    <rPh sb="12" eb="13">
      <t>ブン</t>
    </rPh>
    <rPh sb="16" eb="18">
      <t>ソウトウ</t>
    </rPh>
    <rPh sb="20" eb="21">
      <t>ガク</t>
    </rPh>
    <rPh sb="23" eb="24">
      <t>ケン</t>
    </rPh>
    <rPh sb="25" eb="27">
      <t>シエン</t>
    </rPh>
    <rPh sb="27" eb="29">
      <t>セイド</t>
    </rPh>
    <rPh sb="32" eb="34">
      <t>シエン</t>
    </rPh>
    <rPh sb="35" eb="36">
      <t>ウ</t>
    </rPh>
    <rPh sb="44" eb="45">
      <t>ガク</t>
    </rPh>
    <rPh sb="46" eb="48">
      <t>コウジョ</t>
    </rPh>
    <rPh sb="50" eb="51">
      <t>ガク</t>
    </rPh>
    <phoneticPr fontId="2"/>
  </si>
  <si>
    <t>電気代</t>
    <rPh sb="0" eb="3">
      <t>デンキダイ</t>
    </rPh>
    <phoneticPr fontId="2"/>
  </si>
  <si>
    <t>需用費（食材費、光熱水費、燃料費）、委託料（給食に係るものに限る）</t>
    <rPh sb="0" eb="3">
      <t>ジュヨウヒ</t>
    </rPh>
    <rPh sb="4" eb="6">
      <t>ショクザイ</t>
    </rPh>
    <rPh sb="6" eb="7">
      <t>ヒ</t>
    </rPh>
    <rPh sb="8" eb="12">
      <t>コウネツスイヒ</t>
    </rPh>
    <rPh sb="13" eb="16">
      <t>ネンリョウヒ</t>
    </rPh>
    <rPh sb="18" eb="21">
      <t>イタクリョウ</t>
    </rPh>
    <rPh sb="22" eb="24">
      <t>キュウショク</t>
    </rPh>
    <rPh sb="25" eb="26">
      <t>カカ</t>
    </rPh>
    <rPh sb="30" eb="31">
      <t>カギ</t>
    </rPh>
    <phoneticPr fontId="2"/>
  </si>
  <si>
    <t>支援の方法</t>
    <rPh sb="0" eb="2">
      <t>シエン</t>
    </rPh>
    <rPh sb="3" eb="5">
      <t>ホウホウ</t>
    </rPh>
    <phoneticPr fontId="2"/>
  </si>
  <si>
    <t>対象経費等</t>
    <rPh sb="0" eb="2">
      <t>タイショウ</t>
    </rPh>
    <rPh sb="2" eb="4">
      <t>ケイヒ</t>
    </rPh>
    <rPh sb="4" eb="5">
      <t>トウ</t>
    </rPh>
    <phoneticPr fontId="2"/>
  </si>
  <si>
    <t>阿蘇市</t>
    <rPh sb="0" eb="3">
      <t>アソシ</t>
    </rPh>
    <phoneticPr fontId="2"/>
  </si>
  <si>
    <t>※「（２）別表」欄は、交付要綱別表の区分及び対象施設等を記載する。</t>
    <phoneticPr fontId="2"/>
  </si>
  <si>
    <t>※交付要綱別表の区分及び対象施設等を記載する。</t>
    <phoneticPr fontId="2"/>
  </si>
  <si>
    <t>※使用した月ではなく、支払った月です。</t>
    <rPh sb="1" eb="3">
      <t>シヨウ</t>
    </rPh>
    <rPh sb="5" eb="6">
      <t>ガツ</t>
    </rPh>
    <rPh sb="11" eb="13">
      <t>シハラ</t>
    </rPh>
    <rPh sb="15" eb="16">
      <t>ツキ</t>
    </rPh>
    <phoneticPr fontId="2"/>
  </si>
  <si>
    <t>※当該年月に支払った対象施設等に係る電気代（消費税及び地方消費税相当額を含む。）を記載する。</t>
    <phoneticPr fontId="2"/>
  </si>
  <si>
    <t>熊本県</t>
    <rPh sb="0" eb="3">
      <t>クマモトケン</t>
    </rPh>
    <phoneticPr fontId="2"/>
  </si>
  <si>
    <t>※リストから選択します。</t>
    <rPh sb="6" eb="8">
      <t>センタク</t>
    </rPh>
    <phoneticPr fontId="2"/>
  </si>
  <si>
    <t>※対象経費が、同一の建物や併設等により同じ区画・部屋で複数の事業を行っていることから明確に区分できないときは、いずれか一方とします。</t>
    <rPh sb="30" eb="32">
      <t>ジギョウ</t>
    </rPh>
    <rPh sb="33" eb="34">
      <t>オコナ</t>
    </rPh>
    <rPh sb="59" eb="61">
      <t>イッポウ</t>
    </rPh>
    <phoneticPr fontId="2"/>
  </si>
  <si>
    <t>※「（３）対象経費等」欄は、別紙２施設等別明細書を作成し、転記する。</t>
    <phoneticPr fontId="2"/>
  </si>
  <si>
    <t>郵便番号</t>
    <rPh sb="0" eb="4">
      <t>ユウビンバンゴウ</t>
    </rPh>
    <phoneticPr fontId="2"/>
  </si>
  <si>
    <t>※ハイフンなしで入力</t>
    <rPh sb="8" eb="10">
      <t>ニュウリョク</t>
    </rPh>
    <phoneticPr fontId="2"/>
  </si>
  <si>
    <t>県へ申請分</t>
    <rPh sb="0" eb="1">
      <t>ケン</t>
    </rPh>
    <rPh sb="2" eb="4">
      <t>シンセイ</t>
    </rPh>
    <rPh sb="4" eb="5">
      <t>ブン</t>
    </rPh>
    <phoneticPr fontId="2"/>
  </si>
  <si>
    <t>間接補助</t>
    <rPh sb="0" eb="2">
      <t>カンセツ</t>
    </rPh>
    <rPh sb="2" eb="4">
      <t>ホジョ</t>
    </rPh>
    <phoneticPr fontId="2"/>
  </si>
  <si>
    <t>健康増進課
☎２２-５０８８</t>
    <rPh sb="0" eb="2">
      <t>ケンコウ</t>
    </rPh>
    <rPh sb="2" eb="4">
      <t>ゾウシン</t>
    </rPh>
    <rPh sb="4" eb="5">
      <t>カ</t>
    </rPh>
    <phoneticPr fontId="2"/>
  </si>
  <si>
    <t>ほけん課
介護保険係
☎２２-３１４５</t>
    <rPh sb="3" eb="4">
      <t>カ</t>
    </rPh>
    <rPh sb="5" eb="7">
      <t>カイゴ</t>
    </rPh>
    <rPh sb="7" eb="9">
      <t>ホケン</t>
    </rPh>
    <rPh sb="9" eb="10">
      <t>カカリ</t>
    </rPh>
    <phoneticPr fontId="2"/>
  </si>
  <si>
    <t>福祉課
総合福祉係
☎２２-３１６７</t>
    <rPh sb="0" eb="3">
      <t>フクシカ</t>
    </rPh>
    <rPh sb="4" eb="6">
      <t>ソウゴウ</t>
    </rPh>
    <rPh sb="6" eb="8">
      <t>フクシ</t>
    </rPh>
    <rPh sb="8" eb="9">
      <t>カカリ</t>
    </rPh>
    <phoneticPr fontId="2"/>
  </si>
  <si>
    <t>福祉課
子育て支援係
☎２２-３１６７</t>
    <rPh sb="4" eb="6">
      <t>コソダ</t>
    </rPh>
    <rPh sb="7" eb="9">
      <t>シエン</t>
    </rPh>
    <rPh sb="9" eb="10">
      <t>カカリ</t>
    </rPh>
    <phoneticPr fontId="2"/>
  </si>
  <si>
    <t>（参考資料）</t>
    <rPh sb="1" eb="3">
      <t>サンコウ</t>
    </rPh>
    <rPh sb="3" eb="5">
      <t>シリョウ</t>
    </rPh>
    <phoneticPr fontId="2"/>
  </si>
  <si>
    <t>ア　対象経費</t>
    <rPh sb="2" eb="4">
      <t>タイショウ</t>
    </rPh>
    <rPh sb="4" eb="6">
      <t>ケイヒ</t>
    </rPh>
    <phoneticPr fontId="2"/>
  </si>
  <si>
    <t>イ　対象経費の２分の１に相当する額</t>
    <rPh sb="2" eb="4">
      <t>タイショウ</t>
    </rPh>
    <rPh sb="4" eb="6">
      <t>ケイヒ</t>
    </rPh>
    <rPh sb="8" eb="9">
      <t>ブン</t>
    </rPh>
    <rPh sb="12" eb="14">
      <t>ソウトウ</t>
    </rPh>
    <rPh sb="16" eb="17">
      <t>ガク</t>
    </rPh>
    <phoneticPr fontId="2"/>
  </si>
  <si>
    <t>オ　支援金の額</t>
    <rPh sb="2" eb="5">
      <t>シエンキン</t>
    </rPh>
    <rPh sb="6" eb="7">
      <t>ガク</t>
    </rPh>
    <phoneticPr fontId="2"/>
  </si>
  <si>
    <t>市へ申請分</t>
    <rPh sb="0" eb="1">
      <t>シ</t>
    </rPh>
    <rPh sb="2" eb="4">
      <t>シンセイ</t>
    </rPh>
    <rPh sb="4" eb="5">
      <t>ブン</t>
    </rPh>
    <phoneticPr fontId="2"/>
  </si>
  <si>
    <t>ウ　県の支援制度において、直接に支援を受けることができる額（県へ申請分）</t>
    <rPh sb="2" eb="3">
      <t>ケン</t>
    </rPh>
    <rPh sb="4" eb="6">
      <t>シエン</t>
    </rPh>
    <rPh sb="6" eb="8">
      <t>セイド</t>
    </rPh>
    <rPh sb="13" eb="15">
      <t>チョクセツ</t>
    </rPh>
    <rPh sb="16" eb="18">
      <t>シエン</t>
    </rPh>
    <rPh sb="19" eb="20">
      <t>ウ</t>
    </rPh>
    <rPh sb="28" eb="29">
      <t>ガク</t>
    </rPh>
    <rPh sb="30" eb="31">
      <t>ケン</t>
    </rPh>
    <rPh sb="32" eb="34">
      <t>シンセイ</t>
    </rPh>
    <rPh sb="34" eb="35">
      <t>ブン</t>
    </rPh>
    <phoneticPr fontId="2"/>
  </si>
  <si>
    <t>エ　県の支援制度において、間接に支援を受けることができる額（市へ申請分）</t>
    <rPh sb="2" eb="3">
      <t>ケン</t>
    </rPh>
    <rPh sb="4" eb="6">
      <t>シエン</t>
    </rPh>
    <rPh sb="6" eb="8">
      <t>セイド</t>
    </rPh>
    <rPh sb="13" eb="15">
      <t>カンセツ</t>
    </rPh>
    <rPh sb="16" eb="18">
      <t>シエン</t>
    </rPh>
    <rPh sb="19" eb="20">
      <t>ウ</t>
    </rPh>
    <rPh sb="28" eb="29">
      <t>ガク</t>
    </rPh>
    <rPh sb="30" eb="31">
      <t>シ</t>
    </rPh>
    <rPh sb="32" eb="34">
      <t>シンセイ</t>
    </rPh>
    <rPh sb="34" eb="35">
      <t>ブン</t>
    </rPh>
    <phoneticPr fontId="2"/>
  </si>
  <si>
    <t>対象経費（ア）×１／２＝</t>
    <rPh sb="0" eb="2">
      <t>タイショウ</t>
    </rPh>
    <rPh sb="2" eb="4">
      <t>ケイヒ</t>
    </rPh>
    <phoneticPr fontId="2"/>
  </si>
  <si>
    <t>円（ア）（１円未満の端数切捨て）</t>
    <rPh sb="0" eb="1">
      <t>エン</t>
    </rPh>
    <rPh sb="6" eb="7">
      <t>エン</t>
    </rPh>
    <rPh sb="7" eb="9">
      <t>ミマン</t>
    </rPh>
    <rPh sb="10" eb="12">
      <t>ハスウ</t>
    </rPh>
    <rPh sb="12" eb="14">
      <t>キリス</t>
    </rPh>
    <phoneticPr fontId="2"/>
  </si>
  <si>
    <t>円（イ）（千円未満の端数切捨て）</t>
    <rPh sb="5" eb="6">
      <t>セン</t>
    </rPh>
    <phoneticPr fontId="2"/>
  </si>
  <si>
    <t>円（ウ）</t>
    <phoneticPr fontId="2"/>
  </si>
  <si>
    <t>円（エ）</t>
    <phoneticPr fontId="2"/>
  </si>
  <si>
    <t>円（オ）</t>
    <phoneticPr fontId="2"/>
  </si>
  <si>
    <t>ア</t>
    <phoneticPr fontId="2"/>
  </si>
  <si>
    <t>イ</t>
    <phoneticPr fontId="2"/>
  </si>
  <si>
    <t>県の支援制度において、直接に支援を受けることができる額（県へ申請分）</t>
    <rPh sb="0" eb="1">
      <t>ケン</t>
    </rPh>
    <rPh sb="2" eb="4">
      <t>シエン</t>
    </rPh>
    <rPh sb="4" eb="6">
      <t>セイド</t>
    </rPh>
    <rPh sb="11" eb="13">
      <t>チョクセツ</t>
    </rPh>
    <rPh sb="14" eb="16">
      <t>シエン</t>
    </rPh>
    <rPh sb="17" eb="18">
      <t>ウ</t>
    </rPh>
    <rPh sb="26" eb="27">
      <t>ガク</t>
    </rPh>
    <rPh sb="28" eb="29">
      <t>ケン</t>
    </rPh>
    <rPh sb="30" eb="32">
      <t>シンセイ</t>
    </rPh>
    <rPh sb="32" eb="33">
      <t>ブン</t>
    </rPh>
    <phoneticPr fontId="2"/>
  </si>
  <si>
    <t>県の支援制度において、間接に支援を受けることができる額（市へ申請分）</t>
    <rPh sb="11" eb="13">
      <t>カンセツ</t>
    </rPh>
    <rPh sb="28" eb="29">
      <t>シ</t>
    </rPh>
    <phoneticPr fontId="2"/>
  </si>
  <si>
    <t>ウ</t>
    <phoneticPr fontId="2"/>
  </si>
  <si>
    <t>エ</t>
    <phoneticPr fontId="2"/>
  </si>
  <si>
    <t>オ</t>
    <phoneticPr fontId="2"/>
  </si>
  <si>
    <t>支援金の額
イ－ウ－エ</t>
    <rPh sb="0" eb="3">
      <t>シエンキン</t>
    </rPh>
    <rPh sb="4" eb="5">
      <t>ガク</t>
    </rPh>
    <phoneticPr fontId="2"/>
  </si>
  <si>
    <t>対象経費の２分の１に相当する額
ア×１／２</t>
    <rPh sb="0" eb="2">
      <t>タイショウ</t>
    </rPh>
    <rPh sb="2" eb="4">
      <t>ケイヒ</t>
    </rPh>
    <rPh sb="6" eb="7">
      <t>ブン</t>
    </rPh>
    <rPh sb="10" eb="12">
      <t>ソウトウ</t>
    </rPh>
    <rPh sb="14" eb="15">
      <t>ガク</t>
    </rPh>
    <phoneticPr fontId="2"/>
  </si>
  <si>
    <t>対象経費の２分の１に相当する額（イ）－県の支援制度において、直接に支援を受けることが</t>
    <rPh sb="30" eb="32">
      <t>チョクセツ</t>
    </rPh>
    <rPh sb="33" eb="35">
      <t>シエン</t>
    </rPh>
    <rPh sb="36" eb="37">
      <t>ウ</t>
    </rPh>
    <phoneticPr fontId="2"/>
  </si>
  <si>
    <t>できる額（ウ）－県の支援制度において、間接に支援を受けることができる額（エ）＝</t>
    <rPh sb="3" eb="4">
      <t>ガク</t>
    </rPh>
    <rPh sb="25" eb="26">
      <t>ウ</t>
    </rPh>
    <phoneticPr fontId="2"/>
  </si>
  <si>
    <t>申請区分</t>
    <rPh sb="0" eb="2">
      <t>シンセイ</t>
    </rPh>
    <rPh sb="2" eb="4">
      <t>クブン</t>
    </rPh>
    <phoneticPr fontId="2"/>
  </si>
  <si>
    <t>計</t>
    <rPh sb="0" eb="1">
      <t>ケイ</t>
    </rPh>
    <phoneticPr fontId="2"/>
  </si>
  <si>
    <t>合計</t>
    <rPh sb="0" eb="2">
      <t>ゴウケイ</t>
    </rPh>
    <phoneticPr fontId="2"/>
  </si>
  <si>
    <t>※私立保育所、私立幼稚園(施設型給付園)、私立認定こども園(幼保連携型、</t>
    <phoneticPr fontId="2"/>
  </si>
  <si>
    <t>５</t>
    <phoneticPr fontId="2"/>
  </si>
  <si>
    <t>※消費税及び地方消費税の仕入控除税額の返還がないよう</t>
    <phoneticPr fontId="2"/>
  </si>
  <si>
    <t>①</t>
    <phoneticPr fontId="2"/>
  </si>
  <si>
    <t>②</t>
    <phoneticPr fontId="2"/>
  </si>
  <si>
    <t>③</t>
    <phoneticPr fontId="2"/>
  </si>
  <si>
    <t>④</t>
    <phoneticPr fontId="2"/>
  </si>
  <si>
    <t>⑤</t>
    <phoneticPr fontId="2"/>
  </si>
  <si>
    <t>申請者は、交付要綱第３条に定める交付対象者の要件を満たしています。</t>
    <phoneticPr fontId="2"/>
  </si>
  <si>
    <t>申請者及び対象施設等の役員又は使用人は、阿蘇市暴力団排除条例（平成２３年阿蘇市条例第１４号）に規定する暴力団員若しくは反社会的勢力又は反社会的勢力と関係を有する者ではありません。</t>
    <phoneticPr fontId="2"/>
  </si>
  <si>
    <t>対象施設等は、令和４年４月１日から令和４年１２月３１日までの間に運営実態があり、物価高騰の影響を受けて費用が増加しています。</t>
    <phoneticPr fontId="2"/>
  </si>
  <si>
    <t>申請内容に虚偽はありません。虚偽が判明した場合は、交付された支援金の返還に応じます。</t>
    <phoneticPr fontId="2"/>
  </si>
  <si>
    <t>支援金の交付手続きに必要な範囲で、熊本県が実施する支援制度への申請状況等について、市が照会することに同意します。</t>
    <phoneticPr fontId="2"/>
  </si>
  <si>
    <t>※入力箇所はありません。</t>
    <rPh sb="1" eb="3">
      <t>ニュウリョク</t>
    </rPh>
    <rPh sb="3" eb="5">
      <t>カショ</t>
    </rPh>
    <phoneticPr fontId="2"/>
  </si>
  <si>
    <t>熊本県物価高騰対策支援金申請受付事務局☎０９６-２８８-７８８０</t>
    <phoneticPr fontId="2"/>
  </si>
  <si>
    <t>※参考資料で申請区分をご確認ください。</t>
    <rPh sb="1" eb="3">
      <t>サンコウ</t>
    </rPh>
    <rPh sb="3" eb="5">
      <t>シリョウ</t>
    </rPh>
    <rPh sb="6" eb="8">
      <t>シンセイ</t>
    </rPh>
    <rPh sb="8" eb="10">
      <t>クブン</t>
    </rPh>
    <rPh sb="12" eb="14">
      <t>カクニン</t>
    </rPh>
    <phoneticPr fontId="2"/>
  </si>
  <si>
    <t>※市が間接補助事業者（県１／２、市１/２）</t>
    <rPh sb="3" eb="5">
      <t>カンセツ</t>
    </rPh>
    <rPh sb="5" eb="7">
      <t>ホジョ</t>
    </rPh>
    <rPh sb="7" eb="9">
      <t>ジギョウ</t>
    </rPh>
    <rPh sb="9" eb="10">
      <t>シャ</t>
    </rPh>
    <phoneticPr fontId="2"/>
  </si>
  <si>
    <t>※市から求めがあった場合、支払った電気代の確認ができる書類等を</t>
    <rPh sb="1" eb="2">
      <t>シ</t>
    </rPh>
    <rPh sb="4" eb="5">
      <t>モト</t>
    </rPh>
    <rPh sb="10" eb="12">
      <t>バアイ</t>
    </rPh>
    <rPh sb="13" eb="15">
      <t>シハラ</t>
    </rPh>
    <rPh sb="17" eb="20">
      <t>デンキダイ</t>
    </rPh>
    <rPh sb="21" eb="23">
      <t>カクニン</t>
    </rPh>
    <rPh sb="27" eb="29">
      <t>ショルイ</t>
    </rPh>
    <rPh sb="29" eb="30">
      <t>トウ</t>
    </rPh>
    <phoneticPr fontId="2"/>
  </si>
  <si>
    <t>いつでも提出できるように保管しておいてください。</t>
    <rPh sb="12" eb="14">
      <t>ホカン</t>
    </rPh>
    <phoneticPr fontId="2"/>
  </si>
  <si>
    <t>※申請書等の提出先は、</t>
    <rPh sb="1" eb="3">
      <t>シンセイ</t>
    </rPh>
    <rPh sb="3" eb="4">
      <t>ショ</t>
    </rPh>
    <rPh sb="4" eb="5">
      <t>トウ</t>
    </rPh>
    <rPh sb="6" eb="8">
      <t>テイシュツ</t>
    </rPh>
    <rPh sb="8" eb="9">
      <t>サキ</t>
    </rPh>
    <phoneticPr fontId="2"/>
  </si>
  <si>
    <t>です。</t>
    <phoneticPr fontId="2"/>
  </si>
  <si>
    <t>※印刷して押印後、提出してください。</t>
    <phoneticPr fontId="2"/>
  </si>
  <si>
    <t>県の支援制度</t>
    <phoneticPr fontId="2"/>
  </si>
  <si>
    <t>市の支援制度</t>
    <rPh sb="0" eb="1">
      <t>シ</t>
    </rPh>
    <rPh sb="2" eb="4">
      <t>シエン</t>
    </rPh>
    <rPh sb="4" eb="6">
      <t>セイド</t>
    </rPh>
    <phoneticPr fontId="2"/>
  </si>
  <si>
    <t>※市の支援金分を計算します。</t>
    <rPh sb="1" eb="2">
      <t>シ</t>
    </rPh>
    <rPh sb="3" eb="5">
      <t>シエン</t>
    </rPh>
    <rPh sb="5" eb="6">
      <t>キン</t>
    </rPh>
    <rPh sb="6" eb="7">
      <t>ブン</t>
    </rPh>
    <rPh sb="8" eb="10">
      <t>ケイサン</t>
    </rPh>
    <phoneticPr fontId="2"/>
  </si>
  <si>
    <t>印</t>
    <rPh sb="0" eb="1">
      <t>イン</t>
    </rPh>
    <phoneticPr fontId="2"/>
  </si>
  <si>
    <t>要綱第４条第２項に定める間接補助事業等の額</t>
    <rPh sb="0" eb="2">
      <t>ヨウコウ</t>
    </rPh>
    <rPh sb="2" eb="3">
      <t>ダイ</t>
    </rPh>
    <rPh sb="4" eb="5">
      <t>ジョウ</t>
    </rPh>
    <rPh sb="5" eb="6">
      <t>ダイ</t>
    </rPh>
    <rPh sb="7" eb="8">
      <t>コウ</t>
    </rPh>
    <rPh sb="9" eb="10">
      <t>サダ</t>
    </rPh>
    <rPh sb="12" eb="14">
      <t>カンセツ</t>
    </rPh>
    <rPh sb="14" eb="16">
      <t>ホジョ</t>
    </rPh>
    <rPh sb="16" eb="18">
      <t>ジギョウ</t>
    </rPh>
    <rPh sb="18" eb="19">
      <t>トウ</t>
    </rPh>
    <rPh sb="20" eb="21">
      <t>ガク</t>
    </rPh>
    <phoneticPr fontId="2"/>
  </si>
  <si>
    <t>（再掲）エ</t>
    <rPh sb="1" eb="3">
      <t>サイケイ</t>
    </rPh>
    <phoneticPr fontId="2"/>
  </si>
  <si>
    <t>※押印を省略する場合は、下部に書類発行責任者氏名等を入力してください。</t>
    <rPh sb="1" eb="3">
      <t>オウイン</t>
    </rPh>
    <rPh sb="4" eb="6">
      <t>ショウリャク</t>
    </rPh>
    <rPh sb="8" eb="10">
      <t>バアイ</t>
    </rPh>
    <rPh sb="24" eb="25">
      <t>トウ</t>
    </rPh>
    <rPh sb="26" eb="28">
      <t>ニュウリョク</t>
    </rPh>
    <phoneticPr fontId="2"/>
  </si>
  <si>
    <t>※自動入力</t>
    <rPh sb="1" eb="3">
      <t>ジドウ</t>
    </rPh>
    <rPh sb="3" eb="5">
      <t>ニュウリョク</t>
    </rPh>
    <phoneticPr fontId="2"/>
  </si>
  <si>
    <t>※自動転記</t>
    <rPh sb="1" eb="3">
      <t>ジドウ</t>
    </rPh>
    <rPh sb="3" eb="5">
      <t>テンキ</t>
    </rPh>
    <phoneticPr fontId="2"/>
  </si>
  <si>
    <t>※区分（提出先）が異なる場合はそれぞれ作成してください。</t>
    <rPh sb="1" eb="3">
      <t>クブン</t>
    </rPh>
    <rPh sb="4" eb="6">
      <t>テイシュツ</t>
    </rPh>
    <rPh sb="6" eb="7">
      <t>サキ</t>
    </rPh>
    <rPh sb="9" eb="10">
      <t>コト</t>
    </rPh>
    <rPh sb="12" eb="14">
      <t>バアイ</t>
    </rPh>
    <phoneticPr fontId="2"/>
  </si>
  <si>
    <t>※県の支援制度は、県のホームページ（ページ番号：２０２３０１２０）をご確認ください。</t>
    <rPh sb="1" eb="2">
      <t>ケン</t>
    </rPh>
    <rPh sb="3" eb="5">
      <t>シエン</t>
    </rPh>
    <rPh sb="5" eb="7">
      <t>セイド</t>
    </rPh>
    <rPh sb="9" eb="10">
      <t>ケン</t>
    </rPh>
    <phoneticPr fontId="2"/>
  </si>
  <si>
    <t>支援金の対象を税抜きにします。</t>
    <rPh sb="0" eb="3">
      <t>シエンキン</t>
    </rPh>
    <rPh sb="4" eb="6">
      <t>タイショウ</t>
    </rPh>
    <rPh sb="7" eb="8">
      <t>ゼイ</t>
    </rPh>
    <rPh sb="8" eb="9">
      <t>ヌ</t>
    </rPh>
    <phoneticPr fontId="2"/>
  </si>
  <si>
    <t>保育所型、幼稚園型)、地域型保育事業所が該当します。</t>
    <rPh sb="20" eb="22">
      <t>ガイトウ</t>
    </rPh>
    <phoneticPr fontId="2"/>
  </si>
  <si>
    <t>施術所（柔道整復）</t>
    <rPh sb="0" eb="2">
      <t>セジュツ</t>
    </rPh>
    <rPh sb="2" eb="3">
      <t>ショ</t>
    </rPh>
    <rPh sb="4" eb="6">
      <t>ジュウドウ</t>
    </rPh>
    <rPh sb="6" eb="8">
      <t>セイフク</t>
    </rPh>
    <phoneticPr fontId="2"/>
  </si>
  <si>
    <t>特定施設入居者生活介護事業所</t>
    <rPh sb="2" eb="4">
      <t>シセツ</t>
    </rPh>
    <rPh sb="4" eb="6">
      <t>ニュウキョ</t>
    </rPh>
    <phoneticPr fontId="2"/>
  </si>
  <si>
    <t>地域密着型特定施設入居者生活介護事業所</t>
    <phoneticPr fontId="2"/>
  </si>
  <si>
    <t>幼稚園(私学助成園)</t>
    <phoneticPr fontId="2"/>
  </si>
  <si>
    <t>【その他】
放課後児童クラブ(学童保育)</t>
    <phoneticPr fontId="2"/>
  </si>
  <si>
    <t>【私学助成園等】
幼稚園(私学助成園)、認可外保育施設</t>
    <phoneticPr fontId="2"/>
  </si>
  <si>
    <t>【訪問系事業所】
計画相談支援事業所、一般相談支援(地域移行支援、地域定着支援)事業所、障害児相談支援事業所、就労定着支援事業所、自立生活援助事業所、居宅訪問型児童発達支援事業所、保育所等訪問支援事業所、居宅介護事業所、重度訪問介護事業所、同行援護事業所、行動援護事業所</t>
    <phoneticPr fontId="2"/>
  </si>
  <si>
    <t>【通所系事業所】
生活介護事業所、自立訓練(機能訓練・生活訓練)事業所、就労移行支援事業所、就労継続支援(Ａ型・Ｂ型)事業所、児童発達支援事業所、放課後等デイサービス事業所</t>
    <phoneticPr fontId="2"/>
  </si>
  <si>
    <t>【入所系施設・事業所】
障害者支援施設(施設入所支援)、短期入所事業所(空床利用型を除く)、共同生活援助事業所、療養介護事業所、福祉型障害児入所施設、医療型障害児入所施設</t>
    <phoneticPr fontId="2"/>
  </si>
  <si>
    <t>【訪問系事業所】
訪問介護事業所、訪問入浴介護事業所、訪問看護事業所(みなし指定除く)、訪問リハビリテーション事業所(みなし指定除く)、居宅療養管理指導事業所(みなし指定除く)、定期巡回・随時対応型訪問介護看護事業所、夜間対応型訪問介護事業所、福祉用具貸与事業所、特定福祉用具販売事業所、居宅介護支援事業所、介護予防支援事業所、訪問型サービスＡ(事業所指定)</t>
    <phoneticPr fontId="2"/>
  </si>
  <si>
    <t>【通所系事業所】
通所介護事業所、地域密着型通所介護事業所、療養型通所介護、認知症対応型通所介護事業所、通所リハビリテーション事業所(当該事業所専有のスペースを有する場合に限る)、小規模多機能型居宅介護事業所、看護小規模多機能型居宅介護事業所、通所型サービスＡ(事業所指定)</t>
    <phoneticPr fontId="2"/>
  </si>
  <si>
    <t>【入所系施設(有料老人ホーム)】
有料老人ホーム(特定施設入居者生活介護事業所又は地域密着型特定施設入居者生活介護事業所の指定を受けている場合を除き、みなし有料老人ホームを含む)</t>
    <phoneticPr fontId="2"/>
  </si>
  <si>
    <t>【入所系施設】
介護老人福祉施設、地域密着型介護老人福祉施設、介護老人保健施設、介護医療院、介護療養型医療施設、短期入所生活介護(空床型利用を除く)、短期入所療養介護(空床型利用を除く)、認知症対応型共同生活介護事業所、特定施設入居者生活介護事業所、地域密着型特定施設入居者生活介護事業所、養護老人ホーム、軽費老人ホーム</t>
    <phoneticPr fontId="2"/>
  </si>
  <si>
    <t>施術所（あんま、針、灸）</t>
    <rPh sb="0" eb="2">
      <t>セジュツ</t>
    </rPh>
    <rPh sb="2" eb="3">
      <t>ショ</t>
    </rPh>
    <rPh sb="8" eb="9">
      <t>ハリ</t>
    </rPh>
    <rPh sb="10" eb="11">
      <t>キュウ</t>
    </rPh>
    <phoneticPr fontId="2"/>
  </si>
  <si>
    <t>問い合わせ</t>
    <rPh sb="0" eb="1">
      <t>ト</t>
    </rPh>
    <rPh sb="2" eb="3">
      <t>ア</t>
    </rPh>
    <phoneticPr fontId="2"/>
  </si>
  <si>
    <t>問い合わせ</t>
    <rPh sb="0" eb="1">
      <t>ト</t>
    </rPh>
    <rPh sb="2" eb="3">
      <t>ア</t>
    </rPh>
    <phoneticPr fontId="2"/>
  </si>
  <si>
    <t>熊本県物価高騰対策支援金申請受付事務局
☎０９６-２８８-７８８０
熊本県のホームページ（ページ番号：２０２３０１２０）でご確認ください。</t>
    <phoneticPr fontId="2"/>
  </si>
  <si>
    <t>短期入所生活介護(空床型利用を除く)</t>
    <rPh sb="12" eb="14">
      <t>リヨウ</t>
    </rPh>
    <phoneticPr fontId="2"/>
  </si>
  <si>
    <t>短期入所療養介護(空床型利用を除く)</t>
    <rPh sb="12" eb="14">
      <t>リヨウ</t>
    </rPh>
    <phoneticPr fontId="2"/>
  </si>
  <si>
    <t>療養型通所介護</t>
    <rPh sb="0" eb="2">
      <t>リョウヨウ</t>
    </rPh>
    <rPh sb="2" eb="3">
      <t>ガタ</t>
    </rPh>
    <rPh sb="3" eb="5">
      <t>ツウショ</t>
    </rPh>
    <rPh sb="5" eb="7">
      <t>カイゴ</t>
    </rPh>
    <phoneticPr fontId="2"/>
  </si>
  <si>
    <t>通所リハビリテーション事業所</t>
    <phoneticPr fontId="2"/>
  </si>
  <si>
    <t>短期入所事業所（空床利用型を除く）</t>
    <rPh sb="8" eb="10">
      <t>クウショウ</t>
    </rPh>
    <rPh sb="10" eb="13">
      <t>リヨウガタ</t>
    </rPh>
    <rPh sb="14" eb="15">
      <t>ノゾ</t>
    </rPh>
    <phoneticPr fontId="2"/>
  </si>
  <si>
    <t>保険医療機関等</t>
    <phoneticPr fontId="2"/>
  </si>
  <si>
    <t>【私立保育所等】
私立保育所、私立幼稚園(施設型給付園)、私立認定こども園(幼保連携型、保育所型、幼稚園型)、地域型保育事業所</t>
    <rPh sb="5" eb="6">
      <t>ショ</t>
    </rPh>
    <phoneticPr fontId="2"/>
  </si>
  <si>
    <t>対象施設</t>
    <rPh sb="0" eb="2">
      <t>タイショウ</t>
    </rPh>
    <rPh sb="2" eb="4">
      <t>シセツ</t>
    </rPh>
    <phoneticPr fontId="2"/>
  </si>
  <si>
    <t>阿蘇市</t>
    <rPh sb="0" eb="3">
      <t>アソシ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</si>
</sst>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DBNum3][$-411]&quot;金&quot;#,##0&quot;円&quot;"/>
    <numFmt numFmtId="178" formatCode="[DBNum3][$-411]0"/>
    <numFmt numFmtId="179" formatCode="[&lt;=999]000;[&lt;=9999]000\-00;000\-0000"/>
    <numFmt numFmtId="180" formatCode="0_);[Red]\(0\)"/>
  </numFmts>
  <fonts count="5">
    <font>
      <sz val="11"/>
      <color theme="1"/>
      <name val="Yu Gothic"/>
      <family val="2"/>
      <scheme val="minor"/>
    </font>
    <font>
      <sz val="11"/>
      <color theme="1"/>
      <name val="Yu Gothic"/>
      <family val="2"/>
      <scheme val="minor"/>
    </font>
    <font>
      <sz val="6"/>
      <name val="Yu Gothic"/>
      <family val="3"/>
      <charset val="128"/>
      <scheme val="minor"/>
    </font>
    <font>
      <sz val="12"/>
      <color theme="1"/>
      <name val="MS UI Gothic"/>
      <family val="3"/>
      <charset val="128"/>
    </font>
    <font>
      <b/>
      <sz val="12"/>
      <color theme="1"/>
      <name val="MS UI Gothic"/>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rgb="FF00B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71">
    <xf numFmtId="0" fontId="0" fillId="0" borderId="0" xfId="0"/>
    <xf numFmtId="176" fontId="3" fillId="0" borderId="0" xfId="0" applyNumberFormat="1" applyFont="1" applyAlignment="1">
      <alignment vertical="center"/>
    </xf>
    <xf numFmtId="0" fontId="3" fillId="0" borderId="2" xfId="0" applyFont="1" applyBorder="1" applyAlignment="1">
      <alignment vertical="center"/>
    </xf>
    <xf numFmtId="176" fontId="3" fillId="2" borderId="7" xfId="0" applyNumberFormat="1" applyFont="1" applyFill="1" applyBorder="1" applyAlignment="1">
      <alignment vertical="center"/>
    </xf>
    <xf numFmtId="0" fontId="3" fillId="3" borderId="1" xfId="0" applyFont="1" applyFill="1" applyBorder="1"/>
    <xf numFmtId="0" fontId="3" fillId="0" borderId="0" xfId="0" applyFont="1" applyBorder="1"/>
    <xf numFmtId="0" fontId="3" fillId="0" borderId="1" xfId="0" applyFont="1" applyBorder="1"/>
    <xf numFmtId="0" fontId="3" fillId="0" borderId="1" xfId="0" applyFont="1" applyFill="1" applyBorder="1"/>
    <xf numFmtId="0" fontId="3"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xf>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top"/>
    </xf>
    <xf numFmtId="177" fontId="3" fillId="0" borderId="0" xfId="1" applyNumberFormat="1" applyFont="1" applyAlignment="1">
      <alignment horizontal="center" vertical="top" shrinkToFit="1"/>
    </xf>
    <xf numFmtId="0" fontId="3" fillId="0" borderId="0" xfId="0" applyFont="1" applyAlignment="1">
      <alignment horizontal="center" vertical="center"/>
    </xf>
    <xf numFmtId="0" fontId="3" fillId="0" borderId="1" xfId="0" applyFont="1" applyBorder="1" applyAlignment="1">
      <alignment vertical="center" wrapText="1"/>
    </xf>
    <xf numFmtId="176" fontId="3" fillId="0" borderId="1" xfId="0" applyNumberFormat="1" applyFont="1" applyBorder="1" applyAlignment="1">
      <alignment vertical="center" shrinkToFit="1"/>
    </xf>
    <xf numFmtId="0" fontId="3" fillId="0" borderId="18" xfId="0" applyFont="1" applyBorder="1" applyAlignment="1">
      <alignment horizontal="right" vertical="center" shrinkToFit="1"/>
    </xf>
    <xf numFmtId="0" fontId="3" fillId="0" borderId="0" xfId="0" applyFont="1" applyBorder="1" applyAlignment="1">
      <alignment vertical="center"/>
    </xf>
    <xf numFmtId="0" fontId="3" fillId="0" borderId="0" xfId="0" applyFont="1" applyFill="1" applyBorder="1"/>
    <xf numFmtId="0" fontId="3" fillId="0" borderId="0" xfId="0" applyFont="1" applyAlignment="1">
      <alignment horizontal="left" vertical="center" indent="1"/>
    </xf>
    <xf numFmtId="176" fontId="3" fillId="0" borderId="7" xfId="0" applyNumberFormat="1" applyFont="1" applyBorder="1" applyAlignment="1">
      <alignment vertical="center"/>
    </xf>
    <xf numFmtId="0" fontId="3" fillId="0" borderId="0" xfId="0" applyFont="1" applyAlignment="1">
      <alignment horizontal="left" vertical="center" indent="2"/>
    </xf>
    <xf numFmtId="176" fontId="3" fillId="2" borderId="1" xfId="0" applyNumberFormat="1" applyFont="1" applyFill="1" applyBorder="1" applyAlignment="1">
      <alignment vertical="center"/>
    </xf>
    <xf numFmtId="0" fontId="3" fillId="0" borderId="4" xfId="0" applyFont="1" applyBorder="1" applyAlignment="1">
      <alignment vertical="top"/>
    </xf>
    <xf numFmtId="0" fontId="3" fillId="0" borderId="9" xfId="0" applyFont="1" applyBorder="1" applyAlignment="1">
      <alignment vertical="top"/>
    </xf>
    <xf numFmtId="0" fontId="3" fillId="0" borderId="19" xfId="0" applyFont="1" applyBorder="1" applyAlignment="1">
      <alignment vertical="top"/>
    </xf>
    <xf numFmtId="0" fontId="3" fillId="0" borderId="0" xfId="0" applyFont="1" applyBorder="1" applyAlignment="1">
      <alignment vertical="top"/>
    </xf>
    <xf numFmtId="176" fontId="3" fillId="0" borderId="2" xfId="1" applyNumberFormat="1" applyFont="1" applyFill="1" applyBorder="1" applyAlignment="1">
      <alignment vertical="center"/>
    </xf>
    <xf numFmtId="0" fontId="3" fillId="0" borderId="8" xfId="0" applyFont="1" applyBorder="1" applyAlignment="1">
      <alignment horizontal="right" vertical="center"/>
    </xf>
    <xf numFmtId="0" fontId="3" fillId="0" borderId="8" xfId="0" applyFont="1" applyBorder="1" applyAlignment="1">
      <alignment vertical="center"/>
    </xf>
    <xf numFmtId="0" fontId="3" fillId="0" borderId="0" xfId="0" quotePrefix="1" applyFont="1" applyAlignment="1">
      <alignment vertical="top"/>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176" fontId="3" fillId="0" borderId="0" xfId="1" applyNumberFormat="1" applyFont="1" applyFill="1" applyBorder="1" applyAlignment="1">
      <alignment horizontal="right" vertical="center"/>
    </xf>
    <xf numFmtId="176" fontId="3" fillId="0" borderId="0" xfId="1" applyNumberFormat="1" applyFont="1" applyFill="1" applyBorder="1" applyAlignment="1">
      <alignment vertical="center"/>
    </xf>
    <xf numFmtId="38" fontId="3" fillId="0" borderId="1" xfId="1" applyFont="1" applyBorder="1" applyAlignment="1"/>
    <xf numFmtId="176" fontId="3" fillId="0" borderId="1" xfId="0" applyNumberFormat="1" applyFont="1" applyBorder="1" applyAlignment="1">
      <alignment vertical="center" wrapText="1"/>
    </xf>
    <xf numFmtId="0" fontId="3" fillId="0" borderId="0" xfId="0" applyFont="1" applyAlignment="1">
      <alignment vertical="center"/>
    </xf>
    <xf numFmtId="0" fontId="3" fillId="0" borderId="19" xfId="0" applyFont="1" applyBorder="1" applyAlignment="1">
      <alignment vertical="top" wrapText="1"/>
    </xf>
    <xf numFmtId="0" fontId="3" fillId="0" borderId="3" xfId="0" applyFont="1" applyBorder="1" applyAlignment="1">
      <alignment vertical="top"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176" fontId="3" fillId="0" borderId="1" xfId="0" applyNumberFormat="1" applyFont="1" applyBorder="1" applyAlignment="1">
      <alignment vertical="center" shrinkToFit="1"/>
    </xf>
    <xf numFmtId="0" fontId="4" fillId="0" borderId="8" xfId="0" applyFont="1" applyBorder="1" applyAlignment="1">
      <alignment vertical="center"/>
    </xf>
    <xf numFmtId="0" fontId="4" fillId="0" borderId="0" xfId="0" applyFont="1" applyBorder="1" applyAlignment="1">
      <alignment vertical="center"/>
    </xf>
    <xf numFmtId="0" fontId="3" fillId="0" borderId="0" xfId="0" applyFont="1" applyAlignment="1">
      <alignment vertical="center" shrinkToFit="1"/>
    </xf>
    <xf numFmtId="176" fontId="3" fillId="0" borderId="0" xfId="0" applyNumberFormat="1" applyFont="1" applyAlignment="1">
      <alignment vertical="center" shrinkToFit="1"/>
    </xf>
    <xf numFmtId="176" fontId="3" fillId="0" borderId="0" xfId="0" applyNumberFormat="1" applyFont="1" applyFill="1" applyAlignment="1">
      <alignment vertical="center"/>
    </xf>
    <xf numFmtId="0" fontId="3" fillId="0" borderId="1" xfId="0" applyFont="1" applyBorder="1" applyAlignment="1">
      <alignment horizontal="right" vertical="center"/>
    </xf>
    <xf numFmtId="0" fontId="3" fillId="0" borderId="0" xfId="0" applyNumberFormat="1" applyFont="1" applyFill="1" applyAlignment="1">
      <alignment horizontal="center" vertical="top" shrinkToFit="1"/>
    </xf>
    <xf numFmtId="180" fontId="3" fillId="2" borderId="0" xfId="0" applyNumberFormat="1" applyFont="1" applyFill="1" applyAlignment="1">
      <alignment horizontal="center" vertical="center" shrinkToFit="1"/>
    </xf>
    <xf numFmtId="38" fontId="3" fillId="0" borderId="1" xfId="1" applyFont="1" applyFill="1" applyBorder="1" applyAlignment="1"/>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4" xfId="0" applyFont="1" applyBorder="1" applyAlignment="1">
      <alignment horizontal="center" vertical="center" wrapText="1"/>
    </xf>
    <xf numFmtId="0" fontId="3" fillId="0" borderId="6"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Alignment="1">
      <alignment horizontal="left" vertical="center"/>
    </xf>
    <xf numFmtId="0" fontId="3" fillId="0" borderId="20" xfId="0" applyFont="1" applyBorder="1" applyAlignment="1">
      <alignment vertical="top" wrapText="1"/>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21"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3" fillId="0" borderId="7" xfId="0" applyFont="1" applyBorder="1" applyAlignment="1">
      <alignment vertical="top" wrapText="1"/>
    </xf>
    <xf numFmtId="0" fontId="3" fillId="3" borderId="7"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0" borderId="4" xfId="0" applyFont="1" applyBorder="1" applyAlignment="1">
      <alignment vertical="top" wrapText="1"/>
    </xf>
    <xf numFmtId="0" fontId="3" fillId="3" borderId="3" xfId="0" applyFont="1" applyFill="1" applyBorder="1" applyAlignment="1">
      <alignment horizontal="center" vertical="top" wrapText="1"/>
    </xf>
    <xf numFmtId="0" fontId="3" fillId="0" borderId="45" xfId="0" applyFont="1" applyBorder="1" applyAlignment="1">
      <alignment vertical="top" wrapText="1"/>
    </xf>
    <xf numFmtId="0" fontId="3" fillId="0" borderId="7" xfId="0" applyFont="1" applyFill="1" applyBorder="1" applyAlignment="1">
      <alignment horizontal="center"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3" borderId="4" xfId="0" applyFont="1" applyFill="1" applyBorder="1" applyAlignment="1">
      <alignment horizontal="center" vertical="top" wrapText="1"/>
    </xf>
    <xf numFmtId="0" fontId="3" fillId="0" borderId="30" xfId="0" applyFont="1" applyBorder="1" applyAlignment="1">
      <alignment horizontal="center" vertical="top" wrapText="1"/>
    </xf>
    <xf numFmtId="0" fontId="3" fillId="0" borderId="5" xfId="0" applyFont="1" applyBorder="1" applyAlignment="1">
      <alignment horizontal="left" vertical="top" wrapText="1"/>
    </xf>
    <xf numFmtId="0" fontId="3" fillId="0" borderId="29" xfId="0" applyFont="1" applyBorder="1" applyAlignment="1">
      <alignment horizontal="left" vertical="top" wrapText="1"/>
    </xf>
    <xf numFmtId="0" fontId="3" fillId="0" borderId="28" xfId="0" applyFont="1" applyBorder="1" applyAlignment="1">
      <alignment vertical="top" wrapText="1"/>
    </xf>
    <xf numFmtId="0" fontId="3" fillId="0" borderId="28" xfId="0" applyFont="1" applyBorder="1" applyAlignment="1">
      <alignment horizontal="center" vertical="top" wrapText="1"/>
    </xf>
    <xf numFmtId="0" fontId="3" fillId="4" borderId="32" xfId="0" applyFont="1" applyFill="1" applyBorder="1" applyAlignment="1">
      <alignment horizontal="center" vertical="top" wrapText="1"/>
    </xf>
    <xf numFmtId="0" fontId="3" fillId="0" borderId="20" xfId="0" applyFont="1" applyBorder="1" applyAlignment="1">
      <alignment horizontal="left" vertical="top" wrapText="1"/>
    </xf>
    <xf numFmtId="0" fontId="3" fillId="0" borderId="47" xfId="0" applyFont="1" applyBorder="1" applyAlignment="1">
      <alignment vertical="top" wrapText="1"/>
    </xf>
    <xf numFmtId="0" fontId="3" fillId="0" borderId="47" xfId="0" applyFont="1" applyBorder="1" applyAlignment="1">
      <alignment horizontal="center" vertical="top" wrapText="1"/>
    </xf>
    <xf numFmtId="0" fontId="3" fillId="0" borderId="37" xfId="0" applyFont="1" applyBorder="1" applyAlignment="1">
      <alignment vertical="top" wrapText="1"/>
    </xf>
    <xf numFmtId="0" fontId="3" fillId="4" borderId="36" xfId="0" applyFont="1" applyFill="1" applyBorder="1" applyAlignment="1">
      <alignment horizontal="center" vertical="top" wrapText="1"/>
    </xf>
    <xf numFmtId="0" fontId="3" fillId="0" borderId="37" xfId="0" applyFont="1" applyBorder="1" applyAlignment="1">
      <alignment horizontal="left" vertical="top" wrapText="1"/>
    </xf>
    <xf numFmtId="0" fontId="3" fillId="0" borderId="0" xfId="0" applyFont="1" applyAlignment="1">
      <alignment horizontal="left" vertical="center"/>
    </xf>
    <xf numFmtId="0" fontId="4" fillId="0" borderId="8" xfId="0" applyFont="1" applyBorder="1" applyAlignment="1">
      <alignment horizontal="center" vertical="center"/>
    </xf>
    <xf numFmtId="0" fontId="3" fillId="0" borderId="0" xfId="0" applyFont="1" applyBorder="1" applyAlignment="1">
      <alignment vertical="top" wrapText="1"/>
    </xf>
    <xf numFmtId="0" fontId="3" fillId="0" borderId="20"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horizontal="left" vertical="center" wrapText="1" indent="1"/>
    </xf>
    <xf numFmtId="0" fontId="3" fillId="0" borderId="7"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2" borderId="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 xfId="0" applyFont="1" applyFill="1" applyBorder="1" applyAlignment="1">
      <alignment horizontal="center" vertical="center"/>
    </xf>
    <xf numFmtId="176" fontId="3" fillId="0" borderId="7"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0" fontId="3" fillId="2" borderId="0" xfId="0" applyFont="1" applyFill="1" applyAlignment="1">
      <alignment horizontal="left" vertical="center" wrapText="1"/>
    </xf>
    <xf numFmtId="0" fontId="3" fillId="0" borderId="0" xfId="0" applyFont="1" applyAlignment="1">
      <alignment horizontal="center" vertical="center" textRotation="255"/>
    </xf>
    <xf numFmtId="0" fontId="3" fillId="2" borderId="7" xfId="0" applyFont="1" applyFill="1" applyBorder="1" applyAlignment="1">
      <alignment vertical="center" shrinkToFit="1"/>
    </xf>
    <xf numFmtId="0" fontId="3" fillId="2" borderId="21" xfId="0" applyFont="1" applyFill="1" applyBorder="1" applyAlignment="1">
      <alignment vertical="center" shrinkToFit="1"/>
    </xf>
    <xf numFmtId="0" fontId="3" fillId="2" borderId="2" xfId="0" applyFont="1" applyFill="1" applyBorder="1" applyAlignment="1">
      <alignment vertical="center" shrinkToFit="1"/>
    </xf>
    <xf numFmtId="0" fontId="3" fillId="0" borderId="7"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9" xfId="0" applyFont="1" applyBorder="1" applyAlignment="1">
      <alignment vertical="top" wrapText="1"/>
    </xf>
    <xf numFmtId="0" fontId="3" fillId="0" borderId="5" xfId="0" applyFont="1" applyBorder="1" applyAlignment="1">
      <alignment vertical="top" wrapText="1"/>
    </xf>
    <xf numFmtId="179" fontId="3" fillId="2" borderId="0" xfId="0" applyNumberFormat="1" applyFont="1" applyFill="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176" fontId="3" fillId="0" borderId="7" xfId="0" applyNumberFormat="1" applyFont="1" applyBorder="1" applyAlignment="1">
      <alignment vertical="center" shrinkToFit="1"/>
    </xf>
    <xf numFmtId="176" fontId="3" fillId="0" borderId="2" xfId="0" applyNumberFormat="1" applyFont="1" applyBorder="1" applyAlignment="1">
      <alignment vertical="center" shrinkToFi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 xfId="0" applyFont="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vertical="center"/>
    </xf>
    <xf numFmtId="0" fontId="3" fillId="0" borderId="16" xfId="0" applyFont="1" applyBorder="1" applyAlignment="1">
      <alignment vertical="top"/>
    </xf>
    <xf numFmtId="0" fontId="3" fillId="0" borderId="17" xfId="0" applyFont="1" applyBorder="1" applyAlignment="1">
      <alignment vertical="top"/>
    </xf>
    <xf numFmtId="0" fontId="3" fillId="0" borderId="1" xfId="0" applyFont="1" applyBorder="1" applyAlignment="1">
      <alignment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 xfId="0" applyFont="1" applyBorder="1" applyAlignment="1">
      <alignment horizontal="center" vertical="center" wrapText="1"/>
    </xf>
    <xf numFmtId="0" fontId="3" fillId="2" borderId="7" xfId="0" applyFont="1" applyFill="1" applyBorder="1" applyAlignment="1">
      <alignment horizontal="left" vertical="center"/>
    </xf>
    <xf numFmtId="0" fontId="3" fillId="2" borderId="21" xfId="0" applyFont="1" applyFill="1" applyBorder="1" applyAlignment="1">
      <alignment horizontal="left" vertical="center"/>
    </xf>
    <xf numFmtId="0" fontId="3" fillId="2" borderId="2" xfId="0" applyFont="1" applyFill="1" applyBorder="1" applyAlignment="1">
      <alignment horizontal="left" vertical="center"/>
    </xf>
    <xf numFmtId="0" fontId="3" fillId="0" borderId="0" xfId="0" applyFont="1" applyAlignment="1">
      <alignment horizontal="left" vertical="center" wrapText="1" indent="2"/>
    </xf>
    <xf numFmtId="0" fontId="3" fillId="0" borderId="0" xfId="0" applyFont="1" applyBorder="1" applyAlignment="1">
      <alignment horizontal="left" vertical="center" wrapText="1" indent="2"/>
    </xf>
    <xf numFmtId="0" fontId="0" fillId="0" borderId="0" xfId="0" applyBorder="1" applyAlignment="1">
      <alignment horizontal="left" vertical="center" wrapText="1" indent="2"/>
    </xf>
    <xf numFmtId="0" fontId="0" fillId="0" borderId="8" xfId="0" applyBorder="1" applyAlignment="1">
      <alignment horizontal="left" vertical="center" wrapText="1" indent="2"/>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3" fillId="0" borderId="16" xfId="0" quotePrefix="1"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176" fontId="3" fillId="2" borderId="7" xfId="0" applyNumberFormat="1" applyFont="1" applyFill="1" applyBorder="1" applyAlignment="1">
      <alignment horizontal="right" vertical="center"/>
    </xf>
    <xf numFmtId="176" fontId="3" fillId="2" borderId="21" xfId="0" applyNumberFormat="1" applyFont="1" applyFill="1" applyBorder="1" applyAlignment="1">
      <alignment horizontal="right"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Alignment="1">
      <alignment vertical="top" wrapText="1"/>
    </xf>
    <xf numFmtId="0" fontId="3" fillId="0" borderId="7" xfId="0" applyFont="1" applyFill="1" applyBorder="1" applyAlignment="1">
      <alignment horizontal="left" vertical="center"/>
    </xf>
    <xf numFmtId="0" fontId="3" fillId="0" borderId="21" xfId="0" applyFont="1" applyFill="1" applyBorder="1" applyAlignment="1">
      <alignment horizontal="left" vertical="center"/>
    </xf>
    <xf numFmtId="176" fontId="3" fillId="2" borderId="7" xfId="0" applyNumberFormat="1" applyFont="1" applyFill="1" applyBorder="1" applyAlignment="1">
      <alignment vertical="center"/>
    </xf>
    <xf numFmtId="176" fontId="3" fillId="2" borderId="21" xfId="0" applyNumberFormat="1" applyFont="1" applyFill="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176" fontId="3" fillId="0" borderId="4" xfId="0" applyNumberFormat="1" applyFont="1" applyBorder="1" applyAlignment="1">
      <alignment horizontal="right" vertical="center"/>
    </xf>
    <xf numFmtId="176" fontId="3" fillId="0" borderId="9"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8" xfId="0" applyNumberFormat="1" applyFont="1" applyBorder="1" applyAlignment="1">
      <alignment horizontal="right" vertical="center"/>
    </xf>
    <xf numFmtId="178" fontId="3" fillId="2" borderId="11" xfId="0" applyNumberFormat="1" applyFont="1" applyFill="1" applyBorder="1" applyAlignment="1">
      <alignment horizontal="center" vertical="center"/>
    </xf>
    <xf numFmtId="178" fontId="3" fillId="2" borderId="12" xfId="0" applyNumberFormat="1" applyFont="1" applyFill="1" applyBorder="1" applyAlignment="1">
      <alignment horizontal="center" vertical="center"/>
    </xf>
    <xf numFmtId="178" fontId="3" fillId="2" borderId="14" xfId="0" applyNumberFormat="1" applyFont="1" applyFill="1" applyBorder="1" applyAlignment="1">
      <alignment horizontal="center" vertical="center"/>
    </xf>
    <xf numFmtId="178" fontId="3" fillId="2" borderId="15"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178" fontId="3" fillId="2" borderId="4" xfId="0" applyNumberFormat="1" applyFont="1" applyFill="1" applyBorder="1" applyAlignment="1">
      <alignment horizontal="center" vertical="center"/>
    </xf>
    <xf numFmtId="178" fontId="3" fillId="2" borderId="5"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6" xfId="0" applyNumberFormat="1" applyFont="1" applyFill="1" applyBorder="1" applyAlignment="1">
      <alignment horizontal="center"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178" fontId="3" fillId="2" borderId="10" xfId="0" applyNumberFormat="1" applyFont="1" applyFill="1" applyBorder="1" applyAlignment="1">
      <alignment horizontal="center" vertical="center"/>
    </xf>
    <xf numFmtId="178" fontId="3" fillId="2" borderId="13"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2" borderId="1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center" wrapText="1"/>
    </xf>
    <xf numFmtId="0" fontId="3" fillId="4" borderId="30" xfId="0" applyFont="1" applyFill="1" applyBorder="1" applyAlignment="1">
      <alignment horizontal="center" vertical="top" wrapText="1"/>
    </xf>
    <xf numFmtId="0" fontId="3" fillId="4" borderId="32" xfId="0" applyFont="1" applyFill="1" applyBorder="1" applyAlignment="1">
      <alignment horizontal="center" vertical="top" wrapText="1"/>
    </xf>
    <xf numFmtId="0" fontId="3" fillId="4" borderId="31" xfId="0" applyFont="1" applyFill="1" applyBorder="1" applyAlignment="1">
      <alignment horizontal="center" vertical="top" wrapText="1"/>
    </xf>
    <xf numFmtId="0" fontId="3" fillId="0" borderId="20" xfId="0" applyFont="1" applyBorder="1" applyAlignment="1">
      <alignment horizontal="right" vertical="center" wrapText="1"/>
    </xf>
    <xf numFmtId="0" fontId="3" fillId="0" borderId="0" xfId="0" applyFont="1" applyBorder="1" applyAlignment="1">
      <alignment horizontal="righ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top" wrapText="1"/>
    </xf>
    <xf numFmtId="0" fontId="3" fillId="3" borderId="4"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0" borderId="5" xfId="0" applyFont="1" applyBorder="1" applyAlignment="1">
      <alignment horizontal="left" vertical="top" wrapText="1"/>
    </xf>
    <xf numFmtId="0" fontId="3" fillId="0" borderId="20"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18" xfId="0" applyFont="1" applyBorder="1" applyAlignment="1">
      <alignment vertical="top" wrapText="1"/>
    </xf>
    <xf numFmtId="0" fontId="3" fillId="0" borderId="33" xfId="0" applyFont="1" applyBorder="1" applyAlignment="1">
      <alignment horizontal="center" vertical="top" wrapText="1"/>
    </xf>
    <xf numFmtId="0" fontId="3" fillId="0" borderId="35" xfId="0" applyFont="1" applyBorder="1" applyAlignment="1">
      <alignment horizontal="center" vertical="top" wrapText="1"/>
    </xf>
    <xf numFmtId="0" fontId="3" fillId="0" borderId="38" xfId="0" applyFont="1" applyBorder="1" applyAlignment="1">
      <alignment horizontal="center" vertical="top" wrapText="1"/>
    </xf>
    <xf numFmtId="0" fontId="3" fillId="0" borderId="2" xfId="0" applyFont="1" applyBorder="1" applyAlignment="1">
      <alignment vertical="top" wrapText="1"/>
    </xf>
    <xf numFmtId="0" fontId="3" fillId="0" borderId="28" xfId="0" applyFont="1" applyBorder="1" applyAlignment="1">
      <alignment horizontal="center" vertical="top" wrapText="1"/>
    </xf>
    <xf numFmtId="0" fontId="3" fillId="0" borderId="19"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20" xfId="0" applyFont="1" applyBorder="1" applyAlignment="1">
      <alignment horizontal="left" vertical="top" wrapText="1" shrinkToFit="1"/>
    </xf>
    <xf numFmtId="0" fontId="3" fillId="0" borderId="30" xfId="0" applyFont="1" applyBorder="1" applyAlignment="1">
      <alignment horizontal="center" vertical="top" wrapText="1"/>
    </xf>
    <xf numFmtId="0" fontId="3" fillId="0" borderId="32" xfId="0" applyFont="1" applyBorder="1" applyAlignment="1">
      <alignment horizontal="center" vertical="top" wrapText="1"/>
    </xf>
    <xf numFmtId="0" fontId="3" fillId="0" borderId="31" xfId="0" applyFont="1" applyBorder="1" applyAlignment="1">
      <alignment horizontal="center" vertical="top" wrapText="1"/>
    </xf>
    <xf numFmtId="0" fontId="3" fillId="0" borderId="33" xfId="0" applyFont="1" applyBorder="1" applyAlignment="1">
      <alignment vertical="top" wrapText="1"/>
    </xf>
    <xf numFmtId="0" fontId="3" fillId="0" borderId="35" xfId="0" applyFont="1" applyBorder="1" applyAlignment="1">
      <alignment vertical="top" wrapText="1"/>
    </xf>
    <xf numFmtId="0" fontId="3" fillId="0" borderId="38" xfId="0" applyFont="1" applyBorder="1" applyAlignment="1">
      <alignment vertical="top" wrapText="1"/>
    </xf>
    <xf numFmtId="0" fontId="3" fillId="0" borderId="2" xfId="0" applyFont="1" applyBorder="1" applyAlignment="1">
      <alignment horizontal="left" vertical="top" wrapText="1"/>
    </xf>
    <xf numFmtId="0" fontId="3" fillId="3" borderId="19" xfId="0" applyFont="1" applyFill="1" applyBorder="1" applyAlignment="1">
      <alignment horizontal="center" vertical="top" wrapText="1"/>
    </xf>
    <xf numFmtId="0" fontId="3" fillId="0" borderId="19" xfId="0" applyFont="1" applyBorder="1" applyAlignment="1">
      <alignment vertical="top" wrapText="1"/>
    </xf>
    <xf numFmtId="0" fontId="3" fillId="4" borderId="4"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46" xfId="0" applyFont="1" applyBorder="1" applyAlignment="1">
      <alignment vertical="top" wrapText="1"/>
    </xf>
    <xf numFmtId="0" fontId="3" fillId="0" borderId="45" xfId="0" applyFont="1" applyBorder="1" applyAlignment="1">
      <alignment vertical="top" wrapText="1"/>
    </xf>
    <xf numFmtId="0" fontId="3" fillId="0" borderId="42" xfId="0" applyFont="1" applyBorder="1" applyAlignment="1">
      <alignment vertical="top" wrapText="1"/>
    </xf>
    <xf numFmtId="0" fontId="3" fillId="0" borderId="7" xfId="0" applyFont="1" applyBorder="1" applyAlignment="1">
      <alignment vertical="top" wrapText="1"/>
    </xf>
    <xf numFmtId="0" fontId="3" fillId="3" borderId="7" xfId="0" applyFont="1" applyFill="1" applyBorder="1" applyAlignment="1">
      <alignment horizontal="center" vertical="top" wrapText="1"/>
    </xf>
    <xf numFmtId="0" fontId="3" fillId="0" borderId="3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cellXfs>
  <cellStyles count="2">
    <cellStyle name="桁区切り" xfId="1" builtinId="6"/>
    <cellStyle name="標準" xfId="0" builtinId="0"/>
  </cellStyles>
  <dxfs count="2">
    <dxf>
      <font>
        <color theme="0"/>
      </font>
    </dxf>
    <dxf>
      <font>
        <color theme="0"/>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784B0-940D-4620-BA20-B49CCE97F565}">
  <sheetPr>
    <tabColor rgb="FFCCFFCC"/>
  </sheetPr>
  <dimension ref="A1:AF46"/>
  <sheetViews>
    <sheetView showGridLines="0" tabSelected="1" view="pageBreakPreview" zoomScaleNormal="100" zoomScaleSheetLayoutView="100" workbookViewId="0">
      <selection activeCell="S8" sqref="S8"/>
    </sheetView>
  </sheetViews>
  <sheetFormatPr defaultColWidth="3" defaultRowHeight="14.25"/>
  <cols>
    <col min="1" max="16384" width="3" style="14"/>
  </cols>
  <sheetData>
    <row r="1" spans="1:32" ht="15.75" customHeight="1">
      <c r="A1" s="14" t="s">
        <v>26</v>
      </c>
      <c r="AA1" s="14" t="s">
        <v>158</v>
      </c>
    </row>
    <row r="2" spans="1:32" ht="15.75" customHeight="1"/>
    <row r="3" spans="1:32" ht="15.75" customHeight="1">
      <c r="B3" s="14" t="s">
        <v>27</v>
      </c>
      <c r="AA3" s="15" t="s">
        <v>293</v>
      </c>
    </row>
    <row r="4" spans="1:32" ht="15.75" customHeight="1">
      <c r="AB4" s="108" t="str">
        <f>IF(別紙２!B11="","",IF(別紙２!B11="保険医療機関等","健康増進課",IF(別紙２!B11="介護施設等","ほけん課","福祉課")))</f>
        <v/>
      </c>
      <c r="AC4" s="108"/>
      <c r="AD4" s="108"/>
      <c r="AE4" s="108"/>
      <c r="AF4" s="14" t="s">
        <v>294</v>
      </c>
    </row>
    <row r="5" spans="1:32" ht="15.75" customHeight="1">
      <c r="D5" s="117" t="s">
        <v>28</v>
      </c>
      <c r="E5" s="117"/>
      <c r="F5" s="117"/>
      <c r="G5" s="117"/>
      <c r="H5" s="117"/>
      <c r="I5" s="117"/>
      <c r="J5" s="117"/>
      <c r="K5" s="117"/>
      <c r="L5" s="117"/>
      <c r="M5" s="117"/>
      <c r="N5" s="117"/>
      <c r="O5" s="117"/>
      <c r="P5" s="117"/>
      <c r="Q5" s="117"/>
      <c r="R5" s="117"/>
      <c r="S5" s="117"/>
      <c r="T5" s="117"/>
      <c r="U5" s="117"/>
      <c r="V5" s="117"/>
      <c r="W5" s="117"/>
      <c r="AB5" s="107"/>
      <c r="AC5" s="107"/>
    </row>
    <row r="6" spans="1:32" ht="15.75" customHeight="1">
      <c r="D6" s="117"/>
      <c r="E6" s="117"/>
      <c r="F6" s="117"/>
      <c r="G6" s="117"/>
      <c r="H6" s="117"/>
      <c r="I6" s="117"/>
      <c r="J6" s="117"/>
      <c r="K6" s="117"/>
      <c r="L6" s="117"/>
      <c r="M6" s="117"/>
      <c r="N6" s="117"/>
      <c r="O6" s="117"/>
      <c r="P6" s="117"/>
      <c r="Q6" s="117"/>
      <c r="R6" s="117"/>
      <c r="S6" s="117"/>
      <c r="T6" s="117"/>
      <c r="U6" s="117"/>
      <c r="V6" s="117"/>
      <c r="W6" s="117"/>
    </row>
    <row r="7" spans="1:32" ht="15.75" customHeight="1"/>
    <row r="8" spans="1:32" ht="15.75" customHeight="1">
      <c r="G8" s="118" t="s">
        <v>25</v>
      </c>
      <c r="H8" s="118"/>
      <c r="I8" s="118"/>
      <c r="J8" s="118"/>
      <c r="K8" s="118"/>
      <c r="L8" s="118"/>
      <c r="M8" s="119" t="s">
        <v>14</v>
      </c>
      <c r="N8" s="119"/>
      <c r="O8" s="68">
        <v>5</v>
      </c>
      <c r="P8" s="18" t="s">
        <v>19</v>
      </c>
      <c r="Q8" s="68">
        <v>2</v>
      </c>
      <c r="R8" s="18" t="s">
        <v>18</v>
      </c>
      <c r="S8" s="68"/>
      <c r="T8" s="18" t="s">
        <v>17</v>
      </c>
    </row>
    <row r="9" spans="1:32" s="42" customFormat="1" ht="15.75" customHeight="1">
      <c r="H9" s="117" t="s">
        <v>239</v>
      </c>
      <c r="I9" s="117"/>
      <c r="J9" s="117"/>
      <c r="K9" s="117"/>
      <c r="L9" s="117"/>
      <c r="M9" s="135"/>
      <c r="N9" s="135"/>
      <c r="O9" s="135"/>
      <c r="P9" s="135"/>
      <c r="Q9" s="135"/>
      <c r="R9" s="135"/>
      <c r="S9" s="135"/>
      <c r="T9" s="135"/>
      <c r="U9" s="135"/>
      <c r="V9" s="135"/>
      <c r="W9" s="135"/>
      <c r="X9" s="135"/>
      <c r="AA9" s="42" t="s">
        <v>240</v>
      </c>
    </row>
    <row r="10" spans="1:32" s="42" customFormat="1" ht="15.75" customHeight="1">
      <c r="H10" s="117"/>
      <c r="I10" s="117"/>
      <c r="J10" s="117"/>
      <c r="K10" s="117"/>
      <c r="L10" s="117"/>
      <c r="M10" s="135"/>
      <c r="N10" s="135"/>
      <c r="O10" s="135"/>
      <c r="P10" s="135"/>
      <c r="Q10" s="135"/>
      <c r="R10" s="135"/>
      <c r="S10" s="135"/>
      <c r="T10" s="135"/>
      <c r="U10" s="135"/>
      <c r="V10" s="135"/>
      <c r="W10" s="135"/>
      <c r="X10" s="135"/>
    </row>
    <row r="11" spans="1:32" ht="15.75" customHeight="1">
      <c r="G11" s="126" t="s">
        <v>5</v>
      </c>
      <c r="H11" s="117" t="s">
        <v>3</v>
      </c>
      <c r="I11" s="117"/>
      <c r="J11" s="117"/>
      <c r="K11" s="117"/>
      <c r="L11" s="117"/>
      <c r="M11" s="125"/>
      <c r="N11" s="125"/>
      <c r="O11" s="125"/>
      <c r="P11" s="125"/>
      <c r="Q11" s="125"/>
      <c r="R11" s="125"/>
      <c r="S11" s="125"/>
      <c r="T11" s="125"/>
      <c r="U11" s="125"/>
      <c r="V11" s="125"/>
      <c r="W11" s="125"/>
      <c r="X11" s="125"/>
    </row>
    <row r="12" spans="1:32" ht="15.75" customHeight="1">
      <c r="G12" s="126"/>
      <c r="H12" s="117"/>
      <c r="I12" s="117"/>
      <c r="J12" s="117"/>
      <c r="K12" s="117"/>
      <c r="L12" s="117"/>
      <c r="M12" s="125"/>
      <c r="N12" s="125"/>
      <c r="O12" s="125"/>
      <c r="P12" s="125"/>
      <c r="Q12" s="125"/>
      <c r="R12" s="125"/>
      <c r="S12" s="125"/>
      <c r="T12" s="125"/>
      <c r="U12" s="125"/>
      <c r="V12" s="125"/>
      <c r="W12" s="125"/>
      <c r="X12" s="125"/>
    </row>
    <row r="13" spans="1:32" ht="15.75" customHeight="1">
      <c r="G13" s="126"/>
      <c r="H13" s="117" t="s">
        <v>4</v>
      </c>
      <c r="I13" s="117"/>
      <c r="J13" s="117"/>
      <c r="K13" s="117"/>
      <c r="L13" s="117"/>
      <c r="M13" s="125"/>
      <c r="N13" s="125"/>
      <c r="O13" s="125"/>
      <c r="P13" s="125"/>
      <c r="Q13" s="125"/>
      <c r="R13" s="125"/>
      <c r="S13" s="125"/>
      <c r="T13" s="125"/>
      <c r="U13" s="125"/>
      <c r="V13" s="125"/>
      <c r="W13" s="125"/>
      <c r="X13" s="125"/>
    </row>
    <row r="14" spans="1:32" ht="15.75" customHeight="1">
      <c r="G14" s="126"/>
      <c r="H14" s="117"/>
      <c r="I14" s="117"/>
      <c r="J14" s="117"/>
      <c r="K14" s="117"/>
      <c r="L14" s="117"/>
      <c r="M14" s="125"/>
      <c r="N14" s="125"/>
      <c r="O14" s="125"/>
      <c r="P14" s="125"/>
      <c r="Q14" s="125"/>
      <c r="R14" s="125"/>
      <c r="S14" s="125"/>
      <c r="T14" s="125"/>
      <c r="U14" s="125"/>
      <c r="V14" s="125"/>
      <c r="W14" s="125"/>
      <c r="X14" s="125"/>
      <c r="AA14" s="14" t="s">
        <v>302</v>
      </c>
    </row>
    <row r="15" spans="1:32" ht="15.75" customHeight="1">
      <c r="G15" s="126"/>
      <c r="H15" s="117" t="s">
        <v>20</v>
      </c>
      <c r="I15" s="117"/>
      <c r="J15" s="117"/>
      <c r="K15" s="117"/>
      <c r="L15" s="117"/>
      <c r="M15" s="125"/>
      <c r="N15" s="125"/>
      <c r="O15" s="125"/>
      <c r="P15" s="125"/>
      <c r="Q15" s="125"/>
      <c r="R15" s="125"/>
      <c r="S15" s="125"/>
      <c r="T15" s="125"/>
      <c r="U15" s="125"/>
      <c r="V15" s="125"/>
      <c r="W15" s="125"/>
      <c r="X15" s="125"/>
    </row>
    <row r="16" spans="1:32" ht="15.75" customHeight="1">
      <c r="H16" s="117"/>
      <c r="I16" s="117"/>
      <c r="J16" s="117"/>
      <c r="K16" s="117"/>
      <c r="L16" s="117"/>
      <c r="M16" s="125"/>
      <c r="N16" s="125"/>
      <c r="O16" s="125"/>
      <c r="P16" s="125"/>
      <c r="Q16" s="125"/>
      <c r="R16" s="125"/>
      <c r="S16" s="125"/>
      <c r="T16" s="125"/>
      <c r="U16" s="125"/>
      <c r="V16" s="125"/>
      <c r="W16" s="125"/>
      <c r="X16" s="125"/>
    </row>
    <row r="17" spans="2:27" ht="15.75" customHeight="1"/>
    <row r="18" spans="2:27" ht="15.75" customHeight="1">
      <c r="B18" s="117" t="s">
        <v>29</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row>
    <row r="19" spans="2:27" ht="15.75" customHeight="1">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2:27" ht="15.75" customHeight="1">
      <c r="B20" s="119" t="s">
        <v>30</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row>
    <row r="21" spans="2:27" ht="15.75" customHeight="1"/>
    <row r="22" spans="2:27" ht="15.75" customHeight="1">
      <c r="B22" s="14" t="s">
        <v>31</v>
      </c>
      <c r="I22" s="123" t="str">
        <f>DBCS(FIXED(別紙１!K20,0))</f>
        <v>０</v>
      </c>
      <c r="J22" s="124"/>
      <c r="K22" s="124"/>
      <c r="L22" s="124"/>
      <c r="M22" s="124"/>
      <c r="N22" s="124"/>
      <c r="O22" s="124"/>
      <c r="P22" s="124"/>
      <c r="Q22" s="124"/>
      <c r="R22" s="32" t="s">
        <v>32</v>
      </c>
      <c r="S22" s="18"/>
      <c r="AA22" s="14" t="s">
        <v>303</v>
      </c>
    </row>
    <row r="23" spans="2:27" s="43" customFormat="1" ht="15.75" customHeight="1">
      <c r="I23" s="48"/>
      <c r="J23" s="48"/>
      <c r="K23" s="48"/>
      <c r="L23" s="48"/>
      <c r="M23" s="48"/>
      <c r="N23" s="48"/>
      <c r="O23" s="48"/>
      <c r="P23" s="48"/>
      <c r="Q23" s="48"/>
      <c r="R23" s="49"/>
      <c r="S23" s="44"/>
    </row>
    <row r="24" spans="2:27" ht="15.75" customHeight="1">
      <c r="B24" s="14" t="s">
        <v>33</v>
      </c>
      <c r="I24" s="120"/>
      <c r="J24" s="121"/>
      <c r="K24" s="121"/>
      <c r="L24" s="121"/>
      <c r="M24" s="121"/>
      <c r="N24" s="121"/>
      <c r="O24" s="121"/>
      <c r="P24" s="121"/>
      <c r="Q24" s="121"/>
      <c r="R24" s="122"/>
      <c r="AA24" s="14" t="s">
        <v>236</v>
      </c>
    </row>
    <row r="25" spans="2:27" ht="15.75" customHeight="1">
      <c r="B25" s="113" t="s">
        <v>34</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row>
    <row r="26" spans="2:27" ht="15.75" customHeight="1">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2:27" ht="15.75" customHeight="1">
      <c r="B27" s="114" t="s">
        <v>35</v>
      </c>
      <c r="C27" s="115"/>
      <c r="D27" s="115"/>
      <c r="E27" s="115"/>
      <c r="F27" s="115"/>
      <c r="G27" s="115"/>
      <c r="H27" s="115"/>
      <c r="I27" s="115"/>
      <c r="J27" s="115"/>
      <c r="K27" s="115"/>
      <c r="L27" s="115"/>
      <c r="M27" s="115"/>
      <c r="N27" s="115"/>
      <c r="O27" s="115"/>
      <c r="P27" s="115"/>
      <c r="Q27" s="115"/>
      <c r="R27" s="115"/>
      <c r="S27" s="115"/>
      <c r="T27" s="115"/>
      <c r="U27" s="115"/>
      <c r="V27" s="115"/>
      <c r="W27" s="115"/>
      <c r="X27" s="115"/>
      <c r="Y27" s="116"/>
    </row>
    <row r="28" spans="2:27" ht="18" customHeight="1">
      <c r="B28" s="28" t="s">
        <v>277</v>
      </c>
      <c r="C28" s="133" t="s">
        <v>282</v>
      </c>
      <c r="D28" s="133"/>
      <c r="E28" s="133"/>
      <c r="F28" s="133"/>
      <c r="G28" s="133"/>
      <c r="H28" s="133"/>
      <c r="I28" s="133"/>
      <c r="J28" s="133"/>
      <c r="K28" s="133"/>
      <c r="L28" s="133"/>
      <c r="M28" s="133"/>
      <c r="N28" s="133"/>
      <c r="O28" s="133"/>
      <c r="P28" s="133"/>
      <c r="Q28" s="133"/>
      <c r="R28" s="133"/>
      <c r="S28" s="133"/>
      <c r="T28" s="133"/>
      <c r="U28" s="133"/>
      <c r="V28" s="133"/>
      <c r="W28" s="133"/>
      <c r="X28" s="133"/>
      <c r="Y28" s="134"/>
    </row>
    <row r="29" spans="2:27" ht="15.75" customHeight="1">
      <c r="B29" s="53" t="s">
        <v>278</v>
      </c>
      <c r="C29" s="109" t="s">
        <v>283</v>
      </c>
      <c r="D29" s="109"/>
      <c r="E29" s="109"/>
      <c r="F29" s="109"/>
      <c r="G29" s="109"/>
      <c r="H29" s="109"/>
      <c r="I29" s="109"/>
      <c r="J29" s="109"/>
      <c r="K29" s="109"/>
      <c r="L29" s="109"/>
      <c r="M29" s="109"/>
      <c r="N29" s="109"/>
      <c r="O29" s="109"/>
      <c r="P29" s="109"/>
      <c r="Q29" s="109"/>
      <c r="R29" s="109"/>
      <c r="S29" s="109"/>
      <c r="T29" s="109"/>
      <c r="U29" s="109"/>
      <c r="V29" s="109"/>
      <c r="W29" s="109"/>
      <c r="X29" s="109"/>
      <c r="Y29" s="110"/>
    </row>
    <row r="30" spans="2:27" s="52" customFormat="1" ht="15.75" customHeight="1">
      <c r="B30" s="53"/>
      <c r="C30" s="109"/>
      <c r="D30" s="109"/>
      <c r="E30" s="109"/>
      <c r="F30" s="109"/>
      <c r="G30" s="109"/>
      <c r="H30" s="109"/>
      <c r="I30" s="109"/>
      <c r="J30" s="109"/>
      <c r="K30" s="109"/>
      <c r="L30" s="109"/>
      <c r="M30" s="109"/>
      <c r="N30" s="109"/>
      <c r="O30" s="109"/>
      <c r="P30" s="109"/>
      <c r="Q30" s="109"/>
      <c r="R30" s="109"/>
      <c r="S30" s="109"/>
      <c r="T30" s="109"/>
      <c r="U30" s="109"/>
      <c r="V30" s="109"/>
      <c r="W30" s="109"/>
      <c r="X30" s="109"/>
      <c r="Y30" s="110"/>
    </row>
    <row r="31" spans="2:27" ht="15.75" customHeight="1">
      <c r="B31" s="53"/>
      <c r="C31" s="109"/>
      <c r="D31" s="109"/>
      <c r="E31" s="109"/>
      <c r="F31" s="109"/>
      <c r="G31" s="109"/>
      <c r="H31" s="109"/>
      <c r="I31" s="109"/>
      <c r="J31" s="109"/>
      <c r="K31" s="109"/>
      <c r="L31" s="109"/>
      <c r="M31" s="109"/>
      <c r="N31" s="109"/>
      <c r="O31" s="109"/>
      <c r="P31" s="109"/>
      <c r="Q31" s="109"/>
      <c r="R31" s="109"/>
      <c r="S31" s="109"/>
      <c r="T31" s="109"/>
      <c r="U31" s="109"/>
      <c r="V31" s="109"/>
      <c r="W31" s="109"/>
      <c r="X31" s="109"/>
      <c r="Y31" s="110"/>
    </row>
    <row r="32" spans="2:27" ht="15.75" customHeight="1">
      <c r="B32" s="53" t="s">
        <v>279</v>
      </c>
      <c r="C32" s="109" t="s">
        <v>284</v>
      </c>
      <c r="D32" s="109"/>
      <c r="E32" s="109"/>
      <c r="F32" s="109"/>
      <c r="G32" s="109"/>
      <c r="H32" s="109"/>
      <c r="I32" s="109"/>
      <c r="J32" s="109"/>
      <c r="K32" s="109"/>
      <c r="L32" s="109"/>
      <c r="M32" s="109"/>
      <c r="N32" s="109"/>
      <c r="O32" s="109"/>
      <c r="P32" s="109"/>
      <c r="Q32" s="109"/>
      <c r="R32" s="109"/>
      <c r="S32" s="109"/>
      <c r="T32" s="109"/>
      <c r="U32" s="109"/>
      <c r="V32" s="109"/>
      <c r="W32" s="109"/>
      <c r="X32" s="109"/>
      <c r="Y32" s="110"/>
    </row>
    <row r="33" spans="1:25" s="52" customFormat="1" ht="15.75" customHeight="1">
      <c r="B33" s="53"/>
      <c r="C33" s="109"/>
      <c r="D33" s="109"/>
      <c r="E33" s="109"/>
      <c r="F33" s="109"/>
      <c r="G33" s="109"/>
      <c r="H33" s="109"/>
      <c r="I33" s="109"/>
      <c r="J33" s="109"/>
      <c r="K33" s="109"/>
      <c r="L33" s="109"/>
      <c r="M33" s="109"/>
      <c r="N33" s="109"/>
      <c r="O33" s="109"/>
      <c r="P33" s="109"/>
      <c r="Q33" s="109"/>
      <c r="R33" s="109"/>
      <c r="S33" s="109"/>
      <c r="T33" s="109"/>
      <c r="U33" s="109"/>
      <c r="V33" s="109"/>
      <c r="W33" s="109"/>
      <c r="X33" s="109"/>
      <c r="Y33" s="110"/>
    </row>
    <row r="34" spans="1:25" ht="15.75" customHeight="1">
      <c r="B34" s="53" t="s">
        <v>280</v>
      </c>
      <c r="C34" s="109" t="s">
        <v>285</v>
      </c>
      <c r="D34" s="109"/>
      <c r="E34" s="109"/>
      <c r="F34" s="109"/>
      <c r="G34" s="109"/>
      <c r="H34" s="109"/>
      <c r="I34" s="109"/>
      <c r="J34" s="109"/>
      <c r="K34" s="109"/>
      <c r="L34" s="109"/>
      <c r="M34" s="109"/>
      <c r="N34" s="109"/>
      <c r="O34" s="109"/>
      <c r="P34" s="109"/>
      <c r="Q34" s="109"/>
      <c r="R34" s="109"/>
      <c r="S34" s="109"/>
      <c r="T34" s="109"/>
      <c r="U34" s="109"/>
      <c r="V34" s="109"/>
      <c r="W34" s="109"/>
      <c r="X34" s="109"/>
      <c r="Y34" s="110"/>
    </row>
    <row r="35" spans="1:25" ht="15.75" customHeight="1">
      <c r="B35" s="53"/>
      <c r="C35" s="109"/>
      <c r="D35" s="109"/>
      <c r="E35" s="109"/>
      <c r="F35" s="109"/>
      <c r="G35" s="109"/>
      <c r="H35" s="109"/>
      <c r="I35" s="109"/>
      <c r="J35" s="109"/>
      <c r="K35" s="109"/>
      <c r="L35" s="109"/>
      <c r="M35" s="109"/>
      <c r="N35" s="109"/>
      <c r="O35" s="109"/>
      <c r="P35" s="109"/>
      <c r="Q35" s="109"/>
      <c r="R35" s="109"/>
      <c r="S35" s="109"/>
      <c r="T35" s="109"/>
      <c r="U35" s="109"/>
      <c r="V35" s="109"/>
      <c r="W35" s="109"/>
      <c r="X35" s="109"/>
      <c r="Y35" s="110"/>
    </row>
    <row r="36" spans="1:25" ht="15.75" customHeight="1">
      <c r="A36" s="12"/>
      <c r="B36" s="53" t="s">
        <v>281</v>
      </c>
      <c r="C36" s="109" t="s">
        <v>286</v>
      </c>
      <c r="D36" s="109"/>
      <c r="E36" s="109"/>
      <c r="F36" s="109"/>
      <c r="G36" s="109"/>
      <c r="H36" s="109"/>
      <c r="I36" s="109"/>
      <c r="J36" s="109"/>
      <c r="K36" s="109"/>
      <c r="L36" s="109"/>
      <c r="M36" s="109"/>
      <c r="N36" s="109"/>
      <c r="O36" s="109"/>
      <c r="P36" s="109"/>
      <c r="Q36" s="109"/>
      <c r="R36" s="109"/>
      <c r="S36" s="109"/>
      <c r="T36" s="109"/>
      <c r="U36" s="109"/>
      <c r="V36" s="109"/>
      <c r="W36" s="109"/>
      <c r="X36" s="109"/>
      <c r="Y36" s="110"/>
    </row>
    <row r="37" spans="1:25" ht="15.75" customHeight="1">
      <c r="A37" s="12"/>
      <c r="B37" s="54"/>
      <c r="C37" s="111"/>
      <c r="D37" s="111"/>
      <c r="E37" s="111"/>
      <c r="F37" s="111"/>
      <c r="G37" s="111"/>
      <c r="H37" s="111"/>
      <c r="I37" s="111"/>
      <c r="J37" s="111"/>
      <c r="K37" s="111"/>
      <c r="L37" s="111"/>
      <c r="M37" s="111"/>
      <c r="N37" s="111"/>
      <c r="O37" s="111"/>
      <c r="P37" s="111"/>
      <c r="Q37" s="111"/>
      <c r="R37" s="111"/>
      <c r="S37" s="111"/>
      <c r="T37" s="111"/>
      <c r="U37" s="111"/>
      <c r="V37" s="111"/>
      <c r="W37" s="111"/>
      <c r="X37" s="111"/>
      <c r="Y37" s="112"/>
    </row>
    <row r="38" spans="1:25" s="15" customFormat="1" ht="15.75" customHeight="1"/>
    <row r="39" spans="1:25" s="15" customFormat="1" ht="15.75" customHeight="1">
      <c r="B39" s="15" t="s">
        <v>36</v>
      </c>
    </row>
    <row r="40" spans="1:25" s="15" customFormat="1" ht="15.75" customHeight="1">
      <c r="C40" s="15" t="s">
        <v>38</v>
      </c>
    </row>
    <row r="41" spans="1:25" s="15" customFormat="1" ht="15.75" customHeight="1">
      <c r="C41" s="15" t="s">
        <v>37</v>
      </c>
    </row>
    <row r="42" spans="1:25" s="15" customFormat="1" ht="15.75" customHeight="1"/>
    <row r="43" spans="1:25" s="15" customFormat="1" ht="15.75" customHeight="1">
      <c r="B43" s="15" t="s">
        <v>39</v>
      </c>
    </row>
    <row r="44" spans="1:25" s="15" customFormat="1" ht="15.75" customHeight="1">
      <c r="B44" s="130" t="s">
        <v>40</v>
      </c>
      <c r="C44" s="131"/>
      <c r="D44" s="131"/>
      <c r="E44" s="131"/>
      <c r="F44" s="131"/>
      <c r="G44" s="132"/>
      <c r="H44" s="127"/>
      <c r="I44" s="128"/>
      <c r="J44" s="128"/>
      <c r="K44" s="128"/>
      <c r="L44" s="128"/>
      <c r="M44" s="129"/>
      <c r="N44" s="130" t="s">
        <v>42</v>
      </c>
      <c r="O44" s="131"/>
      <c r="P44" s="131"/>
      <c r="Q44" s="131"/>
      <c r="R44" s="131"/>
      <c r="S44" s="132"/>
      <c r="T44" s="127"/>
      <c r="U44" s="128"/>
      <c r="V44" s="128"/>
      <c r="W44" s="128"/>
      <c r="X44" s="128"/>
      <c r="Y44" s="129"/>
    </row>
    <row r="45" spans="1:25" s="15" customFormat="1" ht="15.75" customHeight="1">
      <c r="B45" s="130" t="s">
        <v>41</v>
      </c>
      <c r="C45" s="131"/>
      <c r="D45" s="131"/>
      <c r="E45" s="131"/>
      <c r="F45" s="131"/>
      <c r="G45" s="132"/>
      <c r="H45" s="127"/>
      <c r="I45" s="128"/>
      <c r="J45" s="128"/>
      <c r="K45" s="128"/>
      <c r="L45" s="128"/>
      <c r="M45" s="129"/>
      <c r="N45" s="130" t="s">
        <v>43</v>
      </c>
      <c r="O45" s="131"/>
      <c r="P45" s="131"/>
      <c r="Q45" s="131"/>
      <c r="R45" s="131"/>
      <c r="S45" s="132"/>
      <c r="T45" s="127"/>
      <c r="U45" s="128"/>
      <c r="V45" s="128"/>
      <c r="W45" s="128"/>
      <c r="X45" s="128"/>
      <c r="Y45" s="129"/>
    </row>
    <row r="46" spans="1:25" s="15" customFormat="1"/>
  </sheetData>
  <mergeCells count="33">
    <mergeCell ref="H11:L12"/>
    <mergeCell ref="H13:L14"/>
    <mergeCell ref="H15:L16"/>
    <mergeCell ref="B18:Y18"/>
    <mergeCell ref="H9:L10"/>
    <mergeCell ref="M9:X10"/>
    <mergeCell ref="T44:Y44"/>
    <mergeCell ref="T45:Y45"/>
    <mergeCell ref="N44:S44"/>
    <mergeCell ref="C29:Y31"/>
    <mergeCell ref="C28:Y28"/>
    <mergeCell ref="C32:Y33"/>
    <mergeCell ref="B45:G45"/>
    <mergeCell ref="H44:M44"/>
    <mergeCell ref="H45:M45"/>
    <mergeCell ref="B44:G44"/>
    <mergeCell ref="N45:S45"/>
    <mergeCell ref="AB5:AC5"/>
    <mergeCell ref="AB4:AE4"/>
    <mergeCell ref="C36:Y37"/>
    <mergeCell ref="C34:Y35"/>
    <mergeCell ref="B25:Y26"/>
    <mergeCell ref="B27:Y27"/>
    <mergeCell ref="D5:W6"/>
    <mergeCell ref="G8:L8"/>
    <mergeCell ref="B20:Y20"/>
    <mergeCell ref="I24:R24"/>
    <mergeCell ref="I22:Q22"/>
    <mergeCell ref="M8:N8"/>
    <mergeCell ref="M11:X12"/>
    <mergeCell ref="M13:X14"/>
    <mergeCell ref="M15:X16"/>
    <mergeCell ref="G11:G15"/>
  </mergeCells>
  <phoneticPr fontId="2"/>
  <dataValidations count="3">
    <dataValidation type="list" allowBlank="1" showInputMessage="1" showErrorMessage="1" sqref="I24:R24" xr:uid="{E1E44667-3915-475F-8999-873BC8D41734}">
      <formula1>"〇"</formula1>
    </dataValidation>
    <dataValidation imeMode="hiragana" allowBlank="1" showInputMessage="1" showErrorMessage="1" sqref="H44:M45 M11:X16" xr:uid="{2F444F8C-83D3-4894-9706-1BA3BB2FF80B}"/>
    <dataValidation imeMode="disabled" allowBlank="1" showInputMessage="1" showErrorMessage="1" sqref="Q8 S8 T44:Y45 O8 M9:X10 I22:I23 R22:R23" xr:uid="{2AE7B145-35A4-4884-928C-D0C3FECD8C1E}"/>
  </dataValidations>
  <printOptions horizontalCentered="1"/>
  <pageMargins left="0.59055118110236227" right="0.59055118110236227" top="0.59055118110236227" bottom="0.5905511811023622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7740-0F67-4171-ADFA-DB4A6EB214A9}">
  <sheetPr>
    <tabColor rgb="FFCCFFCC"/>
  </sheetPr>
  <dimension ref="A1:M23"/>
  <sheetViews>
    <sheetView showGridLines="0" view="pageBreakPreview" zoomScaleNormal="100" zoomScaleSheetLayoutView="100" workbookViewId="0">
      <selection sqref="A1:K1"/>
    </sheetView>
  </sheetViews>
  <sheetFormatPr defaultRowHeight="14.25"/>
  <cols>
    <col min="1" max="1" width="3.5" style="14" bestFit="1" customWidth="1"/>
    <col min="2" max="3" width="25" style="14" customWidth="1"/>
    <col min="4" max="5" width="12.5" style="14" customWidth="1"/>
    <col min="6" max="6" width="18.75" style="14" customWidth="1"/>
    <col min="7" max="9" width="12.5" style="14" customWidth="1"/>
    <col min="10" max="10" width="12.5" style="43" customWidth="1"/>
    <col min="11" max="11" width="12.5" style="14" customWidth="1"/>
    <col min="12" max="12" width="12.5" style="58" customWidth="1"/>
    <col min="13" max="16384" width="9" style="14"/>
  </cols>
  <sheetData>
    <row r="1" spans="1:13">
      <c r="A1" s="118" t="s">
        <v>44</v>
      </c>
      <c r="B1" s="118"/>
      <c r="C1" s="118"/>
      <c r="D1" s="118"/>
      <c r="E1" s="118"/>
      <c r="F1" s="118"/>
      <c r="G1" s="118"/>
      <c r="H1" s="118"/>
      <c r="I1" s="118"/>
      <c r="J1" s="118"/>
      <c r="K1" s="118"/>
      <c r="M1" s="14" t="s">
        <v>304</v>
      </c>
    </row>
    <row r="2" spans="1:13">
      <c r="A2" s="119" t="s">
        <v>45</v>
      </c>
      <c r="B2" s="119"/>
      <c r="C2" s="119"/>
      <c r="D2" s="119"/>
      <c r="E2" s="119"/>
      <c r="F2" s="119"/>
      <c r="G2" s="119"/>
      <c r="H2" s="119"/>
      <c r="I2" s="119"/>
      <c r="J2" s="119"/>
      <c r="K2" s="119"/>
      <c r="L2" s="59"/>
      <c r="M2" s="14" t="s">
        <v>287</v>
      </c>
    </row>
    <row r="3" spans="1:13">
      <c r="A3" s="143" t="str">
        <f>"（"&amp;申請書!M13&amp;"）"</f>
        <v>（）</v>
      </c>
      <c r="B3" s="143"/>
      <c r="C3" s="143"/>
      <c r="D3" s="143"/>
      <c r="E3" s="34"/>
      <c r="F3" s="34"/>
      <c r="G3" s="34"/>
      <c r="H3" s="34"/>
      <c r="I3" s="34"/>
      <c r="J3" s="34"/>
      <c r="L3" s="33" t="s">
        <v>162</v>
      </c>
    </row>
    <row r="4" spans="1:13" s="58" customFormat="1">
      <c r="A4" s="115" t="s">
        <v>297</v>
      </c>
      <c r="B4" s="115"/>
      <c r="C4" s="115"/>
      <c r="D4" s="115"/>
      <c r="E4" s="115"/>
      <c r="F4" s="115"/>
      <c r="G4" s="115"/>
      <c r="H4" s="115"/>
      <c r="I4" s="115"/>
      <c r="J4" s="115"/>
      <c r="K4" s="116"/>
      <c r="L4" s="66" t="s">
        <v>296</v>
      </c>
    </row>
    <row r="5" spans="1:13">
      <c r="A5" s="148" t="s">
        <v>118</v>
      </c>
      <c r="B5" s="149"/>
      <c r="C5" s="149"/>
      <c r="D5" s="150"/>
      <c r="E5" s="114" t="s">
        <v>119</v>
      </c>
      <c r="F5" s="116"/>
      <c r="G5" s="114" t="s">
        <v>120</v>
      </c>
      <c r="H5" s="115"/>
      <c r="I5" s="115"/>
      <c r="J5" s="115"/>
      <c r="K5" s="116"/>
      <c r="L5" s="136" t="s">
        <v>300</v>
      </c>
    </row>
    <row r="6" spans="1:13">
      <c r="A6" s="142" t="s">
        <v>46</v>
      </c>
      <c r="B6" s="142" t="s">
        <v>47</v>
      </c>
      <c r="C6" s="142" t="s">
        <v>3</v>
      </c>
      <c r="D6" s="142" t="s">
        <v>48</v>
      </c>
      <c r="E6" s="147" t="s">
        <v>49</v>
      </c>
      <c r="F6" s="147" t="s">
        <v>50</v>
      </c>
      <c r="G6" s="145" t="s">
        <v>24</v>
      </c>
      <c r="H6" s="140" t="s">
        <v>268</v>
      </c>
      <c r="I6" s="140" t="s">
        <v>262</v>
      </c>
      <c r="J6" s="140" t="s">
        <v>263</v>
      </c>
      <c r="K6" s="140" t="s">
        <v>267</v>
      </c>
      <c r="L6" s="137"/>
    </row>
    <row r="7" spans="1:13">
      <c r="A7" s="142"/>
      <c r="B7" s="142"/>
      <c r="C7" s="142"/>
      <c r="D7" s="142"/>
      <c r="E7" s="147"/>
      <c r="F7" s="147"/>
      <c r="G7" s="146"/>
      <c r="H7" s="141"/>
      <c r="I7" s="141"/>
      <c r="J7" s="141"/>
      <c r="K7" s="141"/>
      <c r="L7" s="137"/>
    </row>
    <row r="8" spans="1:13" s="43" customFormat="1">
      <c r="A8" s="142"/>
      <c r="B8" s="142"/>
      <c r="C8" s="142"/>
      <c r="D8" s="142"/>
      <c r="E8" s="147"/>
      <c r="F8" s="147"/>
      <c r="G8" s="146"/>
      <c r="H8" s="141"/>
      <c r="I8" s="141"/>
      <c r="J8" s="141"/>
      <c r="K8" s="141"/>
      <c r="L8" s="137"/>
    </row>
    <row r="9" spans="1:13" s="43" customFormat="1">
      <c r="A9" s="142"/>
      <c r="B9" s="142"/>
      <c r="C9" s="142"/>
      <c r="D9" s="142"/>
      <c r="E9" s="147"/>
      <c r="F9" s="147"/>
      <c r="G9" s="146"/>
      <c r="H9" s="141"/>
      <c r="I9" s="141"/>
      <c r="J9" s="141"/>
      <c r="K9" s="141"/>
      <c r="L9" s="137"/>
    </row>
    <row r="10" spans="1:13">
      <c r="A10" s="142"/>
      <c r="B10" s="142"/>
      <c r="C10" s="142"/>
      <c r="D10" s="142"/>
      <c r="E10" s="147"/>
      <c r="F10" s="147"/>
      <c r="G10" s="146"/>
      <c r="H10" s="141"/>
      <c r="I10" s="141"/>
      <c r="J10" s="141"/>
      <c r="K10" s="141"/>
      <c r="L10" s="137"/>
    </row>
    <row r="11" spans="1:13">
      <c r="A11" s="142"/>
      <c r="B11" s="142"/>
      <c r="C11" s="142"/>
      <c r="D11" s="142"/>
      <c r="E11" s="147"/>
      <c r="F11" s="147"/>
      <c r="G11" s="146"/>
      <c r="H11" s="141"/>
      <c r="I11" s="141"/>
      <c r="J11" s="141"/>
      <c r="K11" s="141"/>
      <c r="L11" s="137"/>
    </row>
    <row r="12" spans="1:13">
      <c r="A12" s="142"/>
      <c r="B12" s="142"/>
      <c r="C12" s="142"/>
      <c r="D12" s="142"/>
      <c r="E12" s="147"/>
      <c r="F12" s="147"/>
      <c r="G12" s="146"/>
      <c r="H12" s="141"/>
      <c r="I12" s="141"/>
      <c r="J12" s="141"/>
      <c r="K12" s="141"/>
      <c r="L12" s="137"/>
    </row>
    <row r="13" spans="1:13">
      <c r="A13" s="142"/>
      <c r="B13" s="142"/>
      <c r="C13" s="142"/>
      <c r="D13" s="142"/>
      <c r="E13" s="147"/>
      <c r="F13" s="147"/>
      <c r="G13" s="21" t="s">
        <v>260</v>
      </c>
      <c r="H13" s="21" t="s">
        <v>261</v>
      </c>
      <c r="I13" s="21" t="s">
        <v>264</v>
      </c>
      <c r="J13" s="21" t="s">
        <v>265</v>
      </c>
      <c r="K13" s="21" t="s">
        <v>266</v>
      </c>
      <c r="L13" s="21" t="s">
        <v>301</v>
      </c>
    </row>
    <row r="14" spans="1:13" ht="45" customHeight="1">
      <c r="A14" s="13">
        <v>1</v>
      </c>
      <c r="B14" s="19">
        <f>別紙２!B5</f>
        <v>0</v>
      </c>
      <c r="C14" s="19" t="str">
        <f>別紙２!B6</f>
        <v>阿蘇市</v>
      </c>
      <c r="D14" s="51">
        <f>別紙２!B7</f>
        <v>0</v>
      </c>
      <c r="E14" s="19">
        <f>別紙２!B11</f>
        <v>0</v>
      </c>
      <c r="F14" s="19">
        <f>別紙２!B12</f>
        <v>0</v>
      </c>
      <c r="G14" s="20">
        <f>別紙２!D34</f>
        <v>0</v>
      </c>
      <c r="H14" s="20">
        <f>別紙２!D37</f>
        <v>0</v>
      </c>
      <c r="I14" s="20">
        <f>別紙２!D40</f>
        <v>0</v>
      </c>
      <c r="J14" s="20">
        <f>別紙２!D43</f>
        <v>0</v>
      </c>
      <c r="K14" s="20">
        <f>別紙２!D48</f>
        <v>0</v>
      </c>
      <c r="L14" s="60">
        <f>J14</f>
        <v>0</v>
      </c>
    </row>
    <row r="15" spans="1:13" ht="45" customHeight="1">
      <c r="A15" s="13">
        <v>2</v>
      </c>
      <c r="B15" s="19">
        <f>別紙２!B54</f>
        <v>0</v>
      </c>
      <c r="C15" s="19" t="str">
        <f>別紙２!B55</f>
        <v>阿蘇市</v>
      </c>
      <c r="D15" s="51">
        <f>別紙２!B56</f>
        <v>0</v>
      </c>
      <c r="E15" s="19">
        <f>別紙２!B60</f>
        <v>0</v>
      </c>
      <c r="F15" s="19">
        <f>別紙２!B61</f>
        <v>0</v>
      </c>
      <c r="G15" s="20">
        <f>別紙２!D83</f>
        <v>0</v>
      </c>
      <c r="H15" s="20">
        <f>別紙２!D86</f>
        <v>0</v>
      </c>
      <c r="I15" s="20">
        <f>別紙２!D89</f>
        <v>0</v>
      </c>
      <c r="J15" s="20">
        <f>別紙２!D92</f>
        <v>0</v>
      </c>
      <c r="K15" s="20">
        <f>別紙２!D97</f>
        <v>0</v>
      </c>
      <c r="L15" s="60">
        <f>J15</f>
        <v>0</v>
      </c>
    </row>
    <row r="16" spans="1:13" ht="45" customHeight="1">
      <c r="A16" s="13">
        <v>3</v>
      </c>
      <c r="B16" s="19">
        <f>別紙２!B103</f>
        <v>0</v>
      </c>
      <c r="C16" s="19" t="str">
        <f>別紙２!B104</f>
        <v>阿蘇市</v>
      </c>
      <c r="D16" s="51">
        <f>別紙２!B105</f>
        <v>0</v>
      </c>
      <c r="E16" s="19">
        <f>別紙２!B109</f>
        <v>0</v>
      </c>
      <c r="F16" s="19">
        <f>別紙２!B110</f>
        <v>0</v>
      </c>
      <c r="G16" s="20">
        <f>別紙２!D132</f>
        <v>0</v>
      </c>
      <c r="H16" s="20">
        <f>別紙２!D135</f>
        <v>0</v>
      </c>
      <c r="I16" s="20">
        <f>別紙２!D138</f>
        <v>0</v>
      </c>
      <c r="J16" s="20">
        <f>別紙２!D141</f>
        <v>0</v>
      </c>
      <c r="K16" s="20">
        <f>別紙２!D146</f>
        <v>0</v>
      </c>
      <c r="L16" s="60">
        <f>J16</f>
        <v>0</v>
      </c>
    </row>
    <row r="17" spans="1:12" ht="45" customHeight="1">
      <c r="A17" s="13">
        <v>4</v>
      </c>
      <c r="B17" s="19">
        <f>別紙２!B152</f>
        <v>0</v>
      </c>
      <c r="C17" s="19" t="str">
        <f>別紙２!B153</f>
        <v>阿蘇市</v>
      </c>
      <c r="D17" s="51">
        <f>別紙２!B154</f>
        <v>0</v>
      </c>
      <c r="E17" s="19">
        <f>別紙２!B158</f>
        <v>0</v>
      </c>
      <c r="F17" s="19">
        <f>別紙２!B159</f>
        <v>0</v>
      </c>
      <c r="G17" s="20">
        <f>別紙２!D181</f>
        <v>0</v>
      </c>
      <c r="H17" s="20">
        <f>別紙２!D184</f>
        <v>0</v>
      </c>
      <c r="I17" s="20">
        <f>別紙２!D187</f>
        <v>0</v>
      </c>
      <c r="J17" s="20">
        <f>別紙２!D190</f>
        <v>0</v>
      </c>
      <c r="K17" s="20">
        <f>別紙２!D195</f>
        <v>0</v>
      </c>
      <c r="L17" s="60">
        <f>J17</f>
        <v>0</v>
      </c>
    </row>
    <row r="18" spans="1:12" ht="45" customHeight="1">
      <c r="A18" s="13">
        <v>5</v>
      </c>
      <c r="B18" s="19">
        <f>別紙２!B201</f>
        <v>0</v>
      </c>
      <c r="C18" s="19" t="str">
        <f>別紙２!B202</f>
        <v>阿蘇市</v>
      </c>
      <c r="D18" s="51">
        <f>別紙２!B203</f>
        <v>0</v>
      </c>
      <c r="E18" s="19">
        <f>別紙２!B207</f>
        <v>0</v>
      </c>
      <c r="F18" s="19">
        <f>別紙２!B208</f>
        <v>0</v>
      </c>
      <c r="G18" s="20">
        <f>別紙２!D230</f>
        <v>0</v>
      </c>
      <c r="H18" s="20">
        <f>別紙２!D233</f>
        <v>0</v>
      </c>
      <c r="I18" s="20">
        <f>別紙２!D236</f>
        <v>0</v>
      </c>
      <c r="J18" s="20">
        <f>別紙２!D239</f>
        <v>0</v>
      </c>
      <c r="K18" s="20">
        <f>別紙２!D244</f>
        <v>0</v>
      </c>
      <c r="L18" s="60">
        <f>J18</f>
        <v>0</v>
      </c>
    </row>
    <row r="19" spans="1:12" ht="37.5" customHeight="1">
      <c r="A19" s="114" t="s">
        <v>272</v>
      </c>
      <c r="B19" s="115"/>
      <c r="C19" s="115"/>
      <c r="D19" s="115"/>
      <c r="E19" s="115"/>
      <c r="F19" s="115"/>
      <c r="G19" s="115"/>
      <c r="H19" s="115"/>
      <c r="I19" s="115"/>
      <c r="J19" s="116"/>
      <c r="K19" s="20">
        <f t="shared" ref="K19:L19" si="0">SUM(K14:K18)</f>
        <v>0</v>
      </c>
      <c r="L19" s="60">
        <f t="shared" si="0"/>
        <v>0</v>
      </c>
    </row>
    <row r="20" spans="1:12" s="43" customFormat="1" ht="37.5" customHeight="1">
      <c r="A20" s="114" t="s">
        <v>273</v>
      </c>
      <c r="B20" s="115"/>
      <c r="C20" s="115"/>
      <c r="D20" s="115"/>
      <c r="E20" s="115"/>
      <c r="F20" s="115"/>
      <c r="G20" s="115"/>
      <c r="H20" s="115"/>
      <c r="I20" s="115"/>
      <c r="J20" s="116"/>
      <c r="K20" s="138">
        <f>SUM(K19:L19)</f>
        <v>0</v>
      </c>
      <c r="L20" s="139"/>
    </row>
    <row r="21" spans="1:12">
      <c r="A21" s="144" t="s">
        <v>52</v>
      </c>
      <c r="B21" s="144"/>
      <c r="C21" s="144"/>
      <c r="D21" s="144"/>
      <c r="E21" s="144"/>
      <c r="F21" s="144"/>
      <c r="G21" s="144"/>
      <c r="H21" s="144"/>
      <c r="I21" s="144"/>
      <c r="J21" s="144"/>
      <c r="K21" s="144"/>
      <c r="L21" s="22"/>
    </row>
    <row r="22" spans="1:12">
      <c r="A22" s="118" t="s">
        <v>231</v>
      </c>
      <c r="B22" s="118"/>
      <c r="C22" s="118"/>
      <c r="D22" s="118"/>
      <c r="E22" s="118"/>
      <c r="F22" s="118"/>
      <c r="G22" s="118"/>
      <c r="H22" s="118"/>
      <c r="I22" s="118"/>
      <c r="J22" s="118"/>
      <c r="K22" s="118"/>
    </row>
    <row r="23" spans="1:12">
      <c r="A23" s="118" t="s">
        <v>238</v>
      </c>
      <c r="B23" s="118"/>
      <c r="C23" s="118"/>
      <c r="D23" s="118"/>
      <c r="E23" s="118"/>
      <c r="F23" s="118"/>
      <c r="G23" s="118"/>
      <c r="H23" s="118"/>
      <c r="I23" s="118"/>
      <c r="J23" s="118"/>
      <c r="K23" s="118"/>
    </row>
  </sheetData>
  <mergeCells count="25">
    <mergeCell ref="A3:D3"/>
    <mergeCell ref="A1:K1"/>
    <mergeCell ref="A2:K2"/>
    <mergeCell ref="A21:K21"/>
    <mergeCell ref="G6:G12"/>
    <mergeCell ref="G5:K5"/>
    <mergeCell ref="E5:F5"/>
    <mergeCell ref="F6:F13"/>
    <mergeCell ref="E6:E13"/>
    <mergeCell ref="A5:D5"/>
    <mergeCell ref="D6:D13"/>
    <mergeCell ref="C6:C13"/>
    <mergeCell ref="B6:B13"/>
    <mergeCell ref="J6:J12"/>
    <mergeCell ref="A4:K4"/>
    <mergeCell ref="L5:L12"/>
    <mergeCell ref="A19:J19"/>
    <mergeCell ref="A20:J20"/>
    <mergeCell ref="K20:L20"/>
    <mergeCell ref="A23:K23"/>
    <mergeCell ref="A22:K22"/>
    <mergeCell ref="H6:H12"/>
    <mergeCell ref="K6:K12"/>
    <mergeCell ref="A6:A13"/>
    <mergeCell ref="I6:I12"/>
  </mergeCells>
  <phoneticPr fontId="2"/>
  <conditionalFormatting sqref="B14:L18 K19:L19 K20">
    <cfRule type="cellIs" dxfId="1" priority="1" operator="equal">
      <formula>0</formula>
    </cfRule>
  </conditionalFormatting>
  <printOptions horizontalCentered="1"/>
  <pageMargins left="0.59055118110236227" right="0.59055118110236227"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0A188-09E0-4E88-BE15-45111A39D729}">
  <sheetPr>
    <tabColor rgb="FFCCFFCC"/>
  </sheetPr>
  <dimension ref="A1:J245"/>
  <sheetViews>
    <sheetView showGridLines="0" view="pageBreakPreview" zoomScaleNormal="100" zoomScaleSheetLayoutView="100" workbookViewId="0">
      <selection activeCell="B5" sqref="B5:G5"/>
    </sheetView>
  </sheetViews>
  <sheetFormatPr defaultRowHeight="14.25"/>
  <cols>
    <col min="1" max="1" width="11.25" style="14" customWidth="1"/>
    <col min="2" max="2" width="17.5" style="14" customWidth="1"/>
    <col min="3" max="3" width="5" style="14" customWidth="1"/>
    <col min="4" max="4" width="17.5" style="14" customWidth="1"/>
    <col min="5" max="5" width="5" style="14" customWidth="1"/>
    <col min="6" max="6" width="17.5" style="14" customWidth="1"/>
    <col min="7" max="7" width="5" style="14" customWidth="1"/>
    <col min="8" max="16384" width="9" style="14"/>
  </cols>
  <sheetData>
    <row r="1" spans="1:10">
      <c r="A1" s="14" t="s">
        <v>53</v>
      </c>
      <c r="H1" s="47" t="s">
        <v>158</v>
      </c>
    </row>
    <row r="2" spans="1:10">
      <c r="A2" s="119" t="s">
        <v>54</v>
      </c>
      <c r="B2" s="119"/>
      <c r="C2" s="119"/>
      <c r="D2" s="119"/>
      <c r="E2" s="119"/>
      <c r="F2" s="119"/>
      <c r="G2" s="119"/>
      <c r="H2" s="14" t="s">
        <v>298</v>
      </c>
    </row>
    <row r="3" spans="1:10">
      <c r="A3" s="14" t="s">
        <v>115</v>
      </c>
    </row>
    <row r="4" spans="1:10">
      <c r="A4" s="13" t="s">
        <v>55</v>
      </c>
      <c r="B4" s="167" t="s">
        <v>153</v>
      </c>
      <c r="C4" s="161"/>
      <c r="D4" s="116"/>
      <c r="E4" s="168"/>
      <c r="F4" s="168"/>
      <c r="G4" s="168"/>
    </row>
    <row r="5" spans="1:10">
      <c r="A5" s="13" t="s">
        <v>56</v>
      </c>
      <c r="B5" s="169"/>
      <c r="C5" s="169"/>
      <c r="D5" s="169"/>
      <c r="E5" s="169"/>
      <c r="F5" s="169"/>
      <c r="G5" s="169"/>
    </row>
    <row r="6" spans="1:10">
      <c r="A6" s="13" t="s">
        <v>57</v>
      </c>
      <c r="B6" s="151" t="s">
        <v>334</v>
      </c>
      <c r="C6" s="152"/>
      <c r="D6" s="152"/>
      <c r="E6" s="152"/>
      <c r="F6" s="152"/>
      <c r="G6" s="153"/>
    </row>
    <row r="7" spans="1:10">
      <c r="A7" s="13" t="s">
        <v>58</v>
      </c>
      <c r="B7" s="177"/>
      <c r="C7" s="178"/>
      <c r="D7" s="172" t="s">
        <v>163</v>
      </c>
      <c r="E7" s="173"/>
      <c r="F7" s="173"/>
      <c r="G7" s="173"/>
    </row>
    <row r="8" spans="1:10">
      <c r="A8" s="174" t="s">
        <v>59</v>
      </c>
      <c r="B8" s="174"/>
      <c r="C8" s="174"/>
      <c r="D8" s="174"/>
      <c r="E8" s="174"/>
      <c r="F8" s="174"/>
      <c r="G8" s="174"/>
    </row>
    <row r="10" spans="1:10">
      <c r="A10" s="14" t="s">
        <v>116</v>
      </c>
    </row>
    <row r="11" spans="1:10">
      <c r="A11" s="13" t="s">
        <v>60</v>
      </c>
      <c r="B11" s="151"/>
      <c r="C11" s="152"/>
      <c r="D11" s="152"/>
      <c r="E11" s="152"/>
      <c r="F11" s="152"/>
      <c r="G11" s="153"/>
      <c r="H11" s="55" t="s">
        <v>305</v>
      </c>
    </row>
    <row r="12" spans="1:10">
      <c r="A12" s="13" t="s">
        <v>61</v>
      </c>
      <c r="B12" s="151"/>
      <c r="C12" s="152"/>
      <c r="D12" s="152"/>
      <c r="E12" s="152"/>
      <c r="F12" s="152"/>
      <c r="G12" s="153"/>
      <c r="H12" s="24"/>
    </row>
    <row r="13" spans="1:10">
      <c r="A13" s="40" t="s">
        <v>232</v>
      </c>
      <c r="H13" s="24"/>
    </row>
    <row r="14" spans="1:10">
      <c r="J14" s="15"/>
    </row>
    <row r="15" spans="1:10">
      <c r="A15" s="14" t="s">
        <v>117</v>
      </c>
    </row>
    <row r="16" spans="1:10">
      <c r="A16" s="113" t="s">
        <v>248</v>
      </c>
      <c r="B16" s="113"/>
      <c r="C16" s="113"/>
      <c r="D16" s="113"/>
      <c r="E16" s="113"/>
      <c r="F16" s="113"/>
      <c r="G16" s="113"/>
    </row>
    <row r="17" spans="1:8">
      <c r="A17" s="154" t="s">
        <v>234</v>
      </c>
      <c r="B17" s="154"/>
      <c r="C17" s="154"/>
      <c r="D17" s="154"/>
      <c r="E17" s="154"/>
      <c r="F17" s="154"/>
      <c r="G17" s="154"/>
    </row>
    <row r="18" spans="1:8" s="36" customFormat="1">
      <c r="A18" s="155"/>
      <c r="B18" s="155"/>
      <c r="C18" s="155"/>
      <c r="D18" s="155"/>
      <c r="E18" s="155"/>
      <c r="F18" s="155"/>
      <c r="G18" s="155"/>
    </row>
    <row r="19" spans="1:8" s="37" customFormat="1" ht="14.25" customHeight="1">
      <c r="A19" s="155" t="s">
        <v>237</v>
      </c>
      <c r="B19" s="156"/>
      <c r="C19" s="156"/>
      <c r="D19" s="156"/>
      <c r="E19" s="156"/>
      <c r="F19" s="156"/>
      <c r="G19" s="156"/>
    </row>
    <row r="20" spans="1:8" s="37" customFormat="1" ht="14.25" customHeight="1">
      <c r="A20" s="157"/>
      <c r="B20" s="157"/>
      <c r="C20" s="157"/>
      <c r="D20" s="157"/>
      <c r="E20" s="157"/>
      <c r="F20" s="157"/>
      <c r="G20" s="157"/>
      <c r="H20" s="24"/>
    </row>
    <row r="21" spans="1:8">
      <c r="A21" s="158"/>
      <c r="B21" s="161" t="s">
        <v>121</v>
      </c>
      <c r="C21" s="162"/>
      <c r="D21" s="161" t="s">
        <v>122</v>
      </c>
      <c r="E21" s="162"/>
      <c r="F21" s="161" t="s">
        <v>123</v>
      </c>
      <c r="G21" s="162"/>
    </row>
    <row r="22" spans="1:8">
      <c r="A22" s="159"/>
      <c r="B22" s="163"/>
      <c r="C22" s="164"/>
      <c r="D22" s="163"/>
      <c r="E22" s="164"/>
      <c r="F22" s="163" t="s">
        <v>124</v>
      </c>
      <c r="G22" s="164"/>
    </row>
    <row r="23" spans="1:8">
      <c r="A23" s="160"/>
      <c r="B23" s="165" t="s">
        <v>127</v>
      </c>
      <c r="C23" s="166"/>
      <c r="D23" s="165" t="s">
        <v>126</v>
      </c>
      <c r="E23" s="166"/>
      <c r="F23" s="165" t="s">
        <v>125</v>
      </c>
      <c r="G23" s="166"/>
    </row>
    <row r="24" spans="1:8">
      <c r="A24" s="13" t="s">
        <v>128</v>
      </c>
      <c r="B24" s="3"/>
      <c r="C24" s="2" t="s">
        <v>32</v>
      </c>
      <c r="D24" s="3"/>
      <c r="E24" s="2" t="s">
        <v>32</v>
      </c>
      <c r="F24" s="25">
        <f t="shared" ref="F24:F32" si="0">B24-D24</f>
        <v>0</v>
      </c>
      <c r="G24" s="2" t="s">
        <v>32</v>
      </c>
      <c r="H24" s="14" t="s">
        <v>233</v>
      </c>
    </row>
    <row r="25" spans="1:8">
      <c r="A25" s="13" t="s">
        <v>129</v>
      </c>
      <c r="B25" s="3"/>
      <c r="C25" s="2" t="s">
        <v>32</v>
      </c>
      <c r="D25" s="3"/>
      <c r="E25" s="2" t="s">
        <v>32</v>
      </c>
      <c r="F25" s="25">
        <f t="shared" si="0"/>
        <v>0</v>
      </c>
      <c r="G25" s="2" t="s">
        <v>32</v>
      </c>
      <c r="H25" s="14" t="s">
        <v>291</v>
      </c>
    </row>
    <row r="26" spans="1:8">
      <c r="A26" s="13" t="s">
        <v>130</v>
      </c>
      <c r="B26" s="3"/>
      <c r="C26" s="2" t="s">
        <v>32</v>
      </c>
      <c r="D26" s="3"/>
      <c r="E26" s="2" t="s">
        <v>32</v>
      </c>
      <c r="F26" s="25">
        <f t="shared" si="0"/>
        <v>0</v>
      </c>
      <c r="G26" s="2" t="s">
        <v>32</v>
      </c>
      <c r="H26" s="24" t="s">
        <v>292</v>
      </c>
    </row>
    <row r="27" spans="1:8">
      <c r="A27" s="13" t="s">
        <v>131</v>
      </c>
      <c r="B27" s="3"/>
      <c r="C27" s="2" t="s">
        <v>32</v>
      </c>
      <c r="D27" s="3"/>
      <c r="E27" s="2" t="s">
        <v>32</v>
      </c>
      <c r="F27" s="25">
        <f t="shared" si="0"/>
        <v>0</v>
      </c>
      <c r="G27" s="2" t="s">
        <v>32</v>
      </c>
    </row>
    <row r="28" spans="1:8">
      <c r="A28" s="13" t="s">
        <v>132</v>
      </c>
      <c r="B28" s="3"/>
      <c r="C28" s="2" t="s">
        <v>32</v>
      </c>
      <c r="D28" s="3"/>
      <c r="E28" s="2" t="s">
        <v>32</v>
      </c>
      <c r="F28" s="25">
        <f t="shared" si="0"/>
        <v>0</v>
      </c>
      <c r="G28" s="2" t="s">
        <v>32</v>
      </c>
    </row>
    <row r="29" spans="1:8">
      <c r="A29" s="13" t="s">
        <v>133</v>
      </c>
      <c r="B29" s="3"/>
      <c r="C29" s="2" t="s">
        <v>32</v>
      </c>
      <c r="D29" s="3"/>
      <c r="E29" s="2" t="s">
        <v>32</v>
      </c>
      <c r="F29" s="25">
        <f t="shared" si="0"/>
        <v>0</v>
      </c>
      <c r="G29" s="2" t="s">
        <v>32</v>
      </c>
    </row>
    <row r="30" spans="1:8">
      <c r="A30" s="13" t="s">
        <v>134</v>
      </c>
      <c r="B30" s="3"/>
      <c r="C30" s="2" t="s">
        <v>32</v>
      </c>
      <c r="D30" s="3"/>
      <c r="E30" s="2" t="s">
        <v>32</v>
      </c>
      <c r="F30" s="25">
        <f t="shared" si="0"/>
        <v>0</v>
      </c>
      <c r="G30" s="2" t="s">
        <v>32</v>
      </c>
    </row>
    <row r="31" spans="1:8">
      <c r="A31" s="13" t="s">
        <v>135</v>
      </c>
      <c r="B31" s="3"/>
      <c r="C31" s="2" t="s">
        <v>32</v>
      </c>
      <c r="D31" s="3"/>
      <c r="E31" s="2" t="s">
        <v>32</v>
      </c>
      <c r="F31" s="25">
        <f t="shared" si="0"/>
        <v>0</v>
      </c>
      <c r="G31" s="2" t="s">
        <v>32</v>
      </c>
    </row>
    <row r="32" spans="1:8">
      <c r="A32" s="13" t="s">
        <v>136</v>
      </c>
      <c r="B32" s="3"/>
      <c r="C32" s="2" t="s">
        <v>32</v>
      </c>
      <c r="D32" s="3"/>
      <c r="E32" s="2" t="s">
        <v>32</v>
      </c>
      <c r="F32" s="25">
        <f t="shared" si="0"/>
        <v>0</v>
      </c>
      <c r="G32" s="2" t="s">
        <v>32</v>
      </c>
    </row>
    <row r="33" spans="1:8">
      <c r="A33" s="13" t="s">
        <v>137</v>
      </c>
      <c r="B33" s="25">
        <f>SUM(B24:B32)</f>
        <v>0</v>
      </c>
      <c r="C33" s="2" t="s">
        <v>32</v>
      </c>
      <c r="D33" s="25">
        <f>SUM(D24:D32)</f>
        <v>0</v>
      </c>
      <c r="E33" s="2" t="s">
        <v>32</v>
      </c>
      <c r="F33" s="25">
        <f>SUM(F24:F32)</f>
        <v>0</v>
      </c>
      <c r="G33" s="2" t="s">
        <v>32</v>
      </c>
    </row>
    <row r="34" spans="1:8">
      <c r="A34" s="26" t="s">
        <v>138</v>
      </c>
      <c r="D34" s="1">
        <f>IF(F33&gt;0,INT(F33*100/110),0)</f>
        <v>0</v>
      </c>
      <c r="E34" s="14" t="s">
        <v>255</v>
      </c>
      <c r="H34" s="14" t="s">
        <v>276</v>
      </c>
    </row>
    <row r="35" spans="1:8">
      <c r="H35" s="24" t="s">
        <v>307</v>
      </c>
    </row>
    <row r="36" spans="1:8">
      <c r="A36" s="24" t="s">
        <v>249</v>
      </c>
    </row>
    <row r="37" spans="1:8">
      <c r="A37" s="26" t="s">
        <v>254</v>
      </c>
      <c r="D37" s="1">
        <f>ROUNDDOWN(D34/2,-3)</f>
        <v>0</v>
      </c>
      <c r="E37" s="14" t="s">
        <v>256</v>
      </c>
    </row>
    <row r="39" spans="1:8">
      <c r="A39" s="24" t="s">
        <v>252</v>
      </c>
      <c r="H39" s="15" t="s">
        <v>289</v>
      </c>
    </row>
    <row r="40" spans="1:8">
      <c r="D40" s="27"/>
      <c r="E40" s="14" t="s">
        <v>257</v>
      </c>
      <c r="H40" s="43" t="s">
        <v>306</v>
      </c>
    </row>
    <row r="41" spans="1:8">
      <c r="H41" s="24" t="s">
        <v>288</v>
      </c>
    </row>
    <row r="42" spans="1:8" s="43" customFormat="1">
      <c r="A42" s="24" t="s">
        <v>253</v>
      </c>
    </row>
    <row r="43" spans="1:8" s="43" customFormat="1">
      <c r="D43" s="27"/>
      <c r="E43" s="43" t="s">
        <v>258</v>
      </c>
      <c r="H43" s="43" t="s">
        <v>274</v>
      </c>
    </row>
    <row r="44" spans="1:8" s="43" customFormat="1">
      <c r="H44" s="24" t="s">
        <v>308</v>
      </c>
    </row>
    <row r="45" spans="1:8">
      <c r="A45" s="24" t="s">
        <v>250</v>
      </c>
    </row>
    <row r="46" spans="1:8">
      <c r="A46" s="26" t="s">
        <v>269</v>
      </c>
    </row>
    <row r="47" spans="1:8" s="43" customFormat="1">
      <c r="A47" s="26" t="s">
        <v>270</v>
      </c>
    </row>
    <row r="48" spans="1:8">
      <c r="A48" s="26"/>
      <c r="D48" s="65">
        <f>IF(D37-D40-D43&lt;0,0,D37-D40-D43)</f>
        <v>0</v>
      </c>
      <c r="E48" s="14" t="s">
        <v>259</v>
      </c>
      <c r="G48" s="1"/>
      <c r="H48" s="1"/>
    </row>
    <row r="49" spans="1:7">
      <c r="A49" s="63"/>
      <c r="B49" s="63"/>
      <c r="C49" s="63"/>
      <c r="D49" s="63"/>
      <c r="E49" s="63"/>
      <c r="F49" s="63"/>
      <c r="G49" s="64"/>
    </row>
    <row r="50" spans="1:7" s="43" customFormat="1">
      <c r="A50" s="43" t="s">
        <v>53</v>
      </c>
    </row>
    <row r="51" spans="1:7" s="43" customFormat="1">
      <c r="A51" s="119" t="s">
        <v>54</v>
      </c>
      <c r="B51" s="119"/>
      <c r="C51" s="119"/>
      <c r="D51" s="119"/>
      <c r="E51" s="119"/>
      <c r="F51" s="119"/>
      <c r="G51" s="119"/>
    </row>
    <row r="52" spans="1:7" s="43" customFormat="1">
      <c r="A52" s="43" t="s">
        <v>115</v>
      </c>
    </row>
    <row r="53" spans="1:7" s="43" customFormat="1">
      <c r="A53" s="45" t="s">
        <v>46</v>
      </c>
      <c r="B53" s="167" t="s">
        <v>154</v>
      </c>
      <c r="C53" s="161"/>
      <c r="D53" s="116"/>
      <c r="E53" s="168"/>
      <c r="F53" s="168"/>
      <c r="G53" s="168"/>
    </row>
    <row r="54" spans="1:7" s="43" customFormat="1">
      <c r="A54" s="45" t="s">
        <v>47</v>
      </c>
      <c r="B54" s="169"/>
      <c r="C54" s="169"/>
      <c r="D54" s="169"/>
      <c r="E54" s="169"/>
      <c r="F54" s="169"/>
      <c r="G54" s="169"/>
    </row>
    <row r="55" spans="1:7" s="43" customFormat="1">
      <c r="A55" s="45" t="s">
        <v>3</v>
      </c>
      <c r="B55" s="151" t="s">
        <v>334</v>
      </c>
      <c r="C55" s="152"/>
      <c r="D55" s="152"/>
      <c r="E55" s="152"/>
      <c r="F55" s="152"/>
      <c r="G55" s="153"/>
    </row>
    <row r="56" spans="1:7" s="43" customFormat="1">
      <c r="A56" s="45" t="s">
        <v>48</v>
      </c>
      <c r="B56" s="177"/>
      <c r="C56" s="178"/>
      <c r="D56" s="172" t="s">
        <v>163</v>
      </c>
      <c r="E56" s="173"/>
      <c r="F56" s="173"/>
      <c r="G56" s="173"/>
    </row>
    <row r="57" spans="1:7" s="43" customFormat="1">
      <c r="A57" s="174" t="s">
        <v>59</v>
      </c>
      <c r="B57" s="174"/>
      <c r="C57" s="174"/>
      <c r="D57" s="174"/>
      <c r="E57" s="174"/>
      <c r="F57" s="174"/>
      <c r="G57" s="174"/>
    </row>
    <row r="58" spans="1:7" s="43" customFormat="1"/>
    <row r="59" spans="1:7" s="43" customFormat="1">
      <c r="A59" s="43" t="s">
        <v>116</v>
      </c>
    </row>
    <row r="60" spans="1:7" s="43" customFormat="1">
      <c r="A60" s="45" t="s">
        <v>49</v>
      </c>
      <c r="B60" s="175">
        <f>B11</f>
        <v>0</v>
      </c>
      <c r="C60" s="176"/>
      <c r="D60" s="176"/>
      <c r="E60" s="176"/>
      <c r="F60" s="176"/>
      <c r="G60" s="172"/>
    </row>
    <row r="61" spans="1:7" s="43" customFormat="1">
      <c r="A61" s="45" t="s">
        <v>50</v>
      </c>
      <c r="B61" s="151"/>
      <c r="C61" s="152"/>
      <c r="D61" s="152"/>
      <c r="E61" s="152"/>
      <c r="F61" s="152"/>
      <c r="G61" s="153"/>
    </row>
    <row r="62" spans="1:7" s="43" customFormat="1">
      <c r="A62" s="43" t="s">
        <v>232</v>
      </c>
    </row>
    <row r="63" spans="1:7" s="43" customFormat="1"/>
    <row r="64" spans="1:7" s="43" customFormat="1">
      <c r="A64" s="43" t="s">
        <v>117</v>
      </c>
    </row>
    <row r="65" spans="1:7" s="43" customFormat="1">
      <c r="A65" s="113" t="s">
        <v>248</v>
      </c>
      <c r="B65" s="113"/>
      <c r="C65" s="113"/>
      <c r="D65" s="113"/>
      <c r="E65" s="113"/>
      <c r="F65" s="113"/>
      <c r="G65" s="113"/>
    </row>
    <row r="66" spans="1:7" s="43" customFormat="1">
      <c r="A66" s="154" t="s">
        <v>234</v>
      </c>
      <c r="B66" s="154"/>
      <c r="C66" s="154"/>
      <c r="D66" s="154"/>
      <c r="E66" s="154"/>
      <c r="F66" s="154"/>
      <c r="G66" s="154"/>
    </row>
    <row r="67" spans="1:7" s="43" customFormat="1">
      <c r="A67" s="155"/>
      <c r="B67" s="155"/>
      <c r="C67" s="155"/>
      <c r="D67" s="155"/>
      <c r="E67" s="155"/>
      <c r="F67" s="155"/>
      <c r="G67" s="155"/>
    </row>
    <row r="68" spans="1:7" s="43" customFormat="1" ht="14.25" customHeight="1">
      <c r="A68" s="155" t="s">
        <v>237</v>
      </c>
      <c r="B68" s="156"/>
      <c r="C68" s="156"/>
      <c r="D68" s="156"/>
      <c r="E68" s="156"/>
      <c r="F68" s="156"/>
      <c r="G68" s="156"/>
    </row>
    <row r="69" spans="1:7" s="43" customFormat="1" ht="14.25" customHeight="1">
      <c r="A69" s="157"/>
      <c r="B69" s="157"/>
      <c r="C69" s="157"/>
      <c r="D69" s="157"/>
      <c r="E69" s="157"/>
      <c r="F69" s="157"/>
      <c r="G69" s="157"/>
    </row>
    <row r="70" spans="1:7" s="43" customFormat="1">
      <c r="A70" s="158"/>
      <c r="B70" s="161" t="s">
        <v>121</v>
      </c>
      <c r="C70" s="162"/>
      <c r="D70" s="161" t="s">
        <v>122</v>
      </c>
      <c r="E70" s="162"/>
      <c r="F70" s="161" t="s">
        <v>123</v>
      </c>
      <c r="G70" s="162"/>
    </row>
    <row r="71" spans="1:7" s="43" customFormat="1">
      <c r="A71" s="159"/>
      <c r="B71" s="163"/>
      <c r="C71" s="164"/>
      <c r="D71" s="163"/>
      <c r="E71" s="164"/>
      <c r="F71" s="163" t="s">
        <v>124</v>
      </c>
      <c r="G71" s="164"/>
    </row>
    <row r="72" spans="1:7" s="43" customFormat="1">
      <c r="A72" s="160"/>
      <c r="B72" s="165" t="s">
        <v>127</v>
      </c>
      <c r="C72" s="166"/>
      <c r="D72" s="165" t="s">
        <v>126</v>
      </c>
      <c r="E72" s="166"/>
      <c r="F72" s="165" t="s">
        <v>125</v>
      </c>
      <c r="G72" s="166"/>
    </row>
    <row r="73" spans="1:7" s="43" customFormat="1">
      <c r="A73" s="45" t="s">
        <v>128</v>
      </c>
      <c r="B73" s="3"/>
      <c r="C73" s="2" t="s">
        <v>32</v>
      </c>
      <c r="D73" s="3"/>
      <c r="E73" s="2" t="s">
        <v>32</v>
      </c>
      <c r="F73" s="25">
        <f t="shared" ref="F73:F81" si="1">B73-D73</f>
        <v>0</v>
      </c>
      <c r="G73" s="2" t="s">
        <v>32</v>
      </c>
    </row>
    <row r="74" spans="1:7" s="43" customFormat="1">
      <c r="A74" s="45" t="s">
        <v>129</v>
      </c>
      <c r="B74" s="3"/>
      <c r="C74" s="2" t="s">
        <v>32</v>
      </c>
      <c r="D74" s="3"/>
      <c r="E74" s="2" t="s">
        <v>32</v>
      </c>
      <c r="F74" s="25">
        <f t="shared" si="1"/>
        <v>0</v>
      </c>
      <c r="G74" s="2" t="s">
        <v>32</v>
      </c>
    </row>
    <row r="75" spans="1:7" s="43" customFormat="1">
      <c r="A75" s="45" t="s">
        <v>130</v>
      </c>
      <c r="B75" s="3"/>
      <c r="C75" s="2" t="s">
        <v>32</v>
      </c>
      <c r="D75" s="3"/>
      <c r="E75" s="2" t="s">
        <v>32</v>
      </c>
      <c r="F75" s="25">
        <f t="shared" si="1"/>
        <v>0</v>
      </c>
      <c r="G75" s="2" t="s">
        <v>32</v>
      </c>
    </row>
    <row r="76" spans="1:7" s="43" customFormat="1">
      <c r="A76" s="45" t="s">
        <v>131</v>
      </c>
      <c r="B76" s="3"/>
      <c r="C76" s="2" t="s">
        <v>32</v>
      </c>
      <c r="D76" s="3"/>
      <c r="E76" s="2" t="s">
        <v>32</v>
      </c>
      <c r="F76" s="25">
        <f t="shared" si="1"/>
        <v>0</v>
      </c>
      <c r="G76" s="2" t="s">
        <v>32</v>
      </c>
    </row>
    <row r="77" spans="1:7" s="43" customFormat="1">
      <c r="A77" s="45" t="s">
        <v>132</v>
      </c>
      <c r="B77" s="3"/>
      <c r="C77" s="2" t="s">
        <v>32</v>
      </c>
      <c r="D77" s="3"/>
      <c r="E77" s="2" t="s">
        <v>32</v>
      </c>
      <c r="F77" s="25">
        <f t="shared" si="1"/>
        <v>0</v>
      </c>
      <c r="G77" s="2" t="s">
        <v>32</v>
      </c>
    </row>
    <row r="78" spans="1:7" s="43" customFormat="1">
      <c r="A78" s="45" t="s">
        <v>133</v>
      </c>
      <c r="B78" s="3"/>
      <c r="C78" s="2" t="s">
        <v>32</v>
      </c>
      <c r="D78" s="3"/>
      <c r="E78" s="2" t="s">
        <v>32</v>
      </c>
      <c r="F78" s="25">
        <f t="shared" si="1"/>
        <v>0</v>
      </c>
      <c r="G78" s="2" t="s">
        <v>32</v>
      </c>
    </row>
    <row r="79" spans="1:7" s="43" customFormat="1">
      <c r="A79" s="45" t="s">
        <v>134</v>
      </c>
      <c r="B79" s="3"/>
      <c r="C79" s="2" t="s">
        <v>32</v>
      </c>
      <c r="D79" s="3"/>
      <c r="E79" s="2" t="s">
        <v>32</v>
      </c>
      <c r="F79" s="25">
        <f t="shared" si="1"/>
        <v>0</v>
      </c>
      <c r="G79" s="2" t="s">
        <v>32</v>
      </c>
    </row>
    <row r="80" spans="1:7" s="43" customFormat="1">
      <c r="A80" s="45" t="s">
        <v>135</v>
      </c>
      <c r="B80" s="3"/>
      <c r="C80" s="2" t="s">
        <v>32</v>
      </c>
      <c r="D80" s="3"/>
      <c r="E80" s="2" t="s">
        <v>32</v>
      </c>
      <c r="F80" s="25">
        <f t="shared" si="1"/>
        <v>0</v>
      </c>
      <c r="G80" s="2" t="s">
        <v>32</v>
      </c>
    </row>
    <row r="81" spans="1:8" s="43" customFormat="1">
      <c r="A81" s="45" t="s">
        <v>136</v>
      </c>
      <c r="B81" s="3"/>
      <c r="C81" s="2" t="s">
        <v>32</v>
      </c>
      <c r="D81" s="3"/>
      <c r="E81" s="2" t="s">
        <v>32</v>
      </c>
      <c r="F81" s="25">
        <f t="shared" si="1"/>
        <v>0</v>
      </c>
      <c r="G81" s="2" t="s">
        <v>32</v>
      </c>
    </row>
    <row r="82" spans="1:8" s="43" customFormat="1">
      <c r="A82" s="45" t="s">
        <v>51</v>
      </c>
      <c r="B82" s="25">
        <f>SUM(B73:B81)</f>
        <v>0</v>
      </c>
      <c r="C82" s="2" t="s">
        <v>32</v>
      </c>
      <c r="D82" s="25">
        <f>SUM(D73:D81)</f>
        <v>0</v>
      </c>
      <c r="E82" s="2" t="s">
        <v>32</v>
      </c>
      <c r="F82" s="25">
        <f>SUM(F73:F81)</f>
        <v>0</v>
      </c>
      <c r="G82" s="2" t="s">
        <v>32</v>
      </c>
    </row>
    <row r="83" spans="1:8" s="43" customFormat="1">
      <c r="A83" s="26" t="s">
        <v>138</v>
      </c>
      <c r="D83" s="1">
        <f>IF(F82&gt;0,INT(F82*100/110),0)</f>
        <v>0</v>
      </c>
      <c r="E83" s="43" t="s">
        <v>255</v>
      </c>
    </row>
    <row r="84" spans="1:8" s="43" customFormat="1"/>
    <row r="85" spans="1:8" s="43" customFormat="1">
      <c r="A85" s="24" t="s">
        <v>249</v>
      </c>
    </row>
    <row r="86" spans="1:8" s="43" customFormat="1">
      <c r="A86" s="26" t="s">
        <v>254</v>
      </c>
      <c r="D86" s="1">
        <f>ROUNDDOWN(D83/2,-3)</f>
        <v>0</v>
      </c>
      <c r="E86" s="43" t="s">
        <v>256</v>
      </c>
    </row>
    <row r="87" spans="1:8" s="43" customFormat="1"/>
    <row r="88" spans="1:8" s="43" customFormat="1">
      <c r="A88" s="24" t="s">
        <v>252</v>
      </c>
    </row>
    <row r="89" spans="1:8" s="43" customFormat="1">
      <c r="D89" s="27"/>
      <c r="E89" s="43" t="s">
        <v>257</v>
      </c>
      <c r="H89" s="24"/>
    </row>
    <row r="90" spans="1:8" s="43" customFormat="1">
      <c r="H90" s="24"/>
    </row>
    <row r="91" spans="1:8" s="43" customFormat="1">
      <c r="A91" s="24" t="s">
        <v>253</v>
      </c>
    </row>
    <row r="92" spans="1:8" s="43" customFormat="1">
      <c r="D92" s="27"/>
      <c r="E92" s="43" t="s">
        <v>258</v>
      </c>
    </row>
    <row r="93" spans="1:8" s="43" customFormat="1">
      <c r="H93" s="24"/>
    </row>
    <row r="94" spans="1:8" s="43" customFormat="1">
      <c r="A94" s="24" t="s">
        <v>250</v>
      </c>
    </row>
    <row r="95" spans="1:8" s="43" customFormat="1">
      <c r="A95" s="26" t="s">
        <v>269</v>
      </c>
    </row>
    <row r="96" spans="1:8" s="43" customFormat="1">
      <c r="A96" s="26" t="s">
        <v>270</v>
      </c>
    </row>
    <row r="97" spans="1:7" s="43" customFormat="1">
      <c r="A97" s="26"/>
      <c r="D97" s="65">
        <f>IF(D86-D89-D92&lt;0,0,D86-D89-D92)</f>
        <v>0</v>
      </c>
      <c r="E97" s="43" t="s">
        <v>259</v>
      </c>
    </row>
    <row r="98" spans="1:7" s="43" customFormat="1"/>
    <row r="99" spans="1:7" s="43" customFormat="1">
      <c r="A99" s="43" t="s">
        <v>53</v>
      </c>
    </row>
    <row r="100" spans="1:7" s="43" customFormat="1">
      <c r="A100" s="119" t="s">
        <v>54</v>
      </c>
      <c r="B100" s="119"/>
      <c r="C100" s="119"/>
      <c r="D100" s="119"/>
      <c r="E100" s="119"/>
      <c r="F100" s="119"/>
      <c r="G100" s="119"/>
    </row>
    <row r="101" spans="1:7" s="43" customFormat="1">
      <c r="A101" s="43" t="s">
        <v>115</v>
      </c>
    </row>
    <row r="102" spans="1:7" s="43" customFormat="1">
      <c r="A102" s="45" t="s">
        <v>46</v>
      </c>
      <c r="B102" s="167" t="s">
        <v>155</v>
      </c>
      <c r="C102" s="161"/>
      <c r="D102" s="116"/>
      <c r="E102" s="168"/>
      <c r="F102" s="168"/>
      <c r="G102" s="168"/>
    </row>
    <row r="103" spans="1:7" s="43" customFormat="1">
      <c r="A103" s="45" t="s">
        <v>47</v>
      </c>
      <c r="B103" s="169"/>
      <c r="C103" s="169"/>
      <c r="D103" s="169"/>
      <c r="E103" s="169"/>
      <c r="F103" s="169"/>
      <c r="G103" s="169"/>
    </row>
    <row r="104" spans="1:7" s="43" customFormat="1">
      <c r="A104" s="45" t="s">
        <v>3</v>
      </c>
      <c r="B104" s="151" t="s">
        <v>334</v>
      </c>
      <c r="C104" s="152"/>
      <c r="D104" s="152"/>
      <c r="E104" s="152"/>
      <c r="F104" s="152"/>
      <c r="G104" s="153"/>
    </row>
    <row r="105" spans="1:7" s="43" customFormat="1">
      <c r="A105" s="45" t="s">
        <v>48</v>
      </c>
      <c r="B105" s="177"/>
      <c r="C105" s="178"/>
      <c r="D105" s="172" t="s">
        <v>163</v>
      </c>
      <c r="E105" s="173"/>
      <c r="F105" s="173"/>
      <c r="G105" s="173"/>
    </row>
    <row r="106" spans="1:7" s="43" customFormat="1">
      <c r="A106" s="174" t="s">
        <v>59</v>
      </c>
      <c r="B106" s="174"/>
      <c r="C106" s="174"/>
      <c r="D106" s="174"/>
      <c r="E106" s="174"/>
      <c r="F106" s="174"/>
      <c r="G106" s="174"/>
    </row>
    <row r="107" spans="1:7" s="43" customFormat="1"/>
    <row r="108" spans="1:7" s="43" customFormat="1">
      <c r="A108" s="43" t="s">
        <v>116</v>
      </c>
    </row>
    <row r="109" spans="1:7" s="43" customFormat="1">
      <c r="A109" s="45" t="s">
        <v>49</v>
      </c>
      <c r="B109" s="175">
        <f>B11</f>
        <v>0</v>
      </c>
      <c r="C109" s="176"/>
      <c r="D109" s="176"/>
      <c r="E109" s="176"/>
      <c r="F109" s="176"/>
      <c r="G109" s="172"/>
    </row>
    <row r="110" spans="1:7" s="43" customFormat="1">
      <c r="A110" s="45" t="s">
        <v>50</v>
      </c>
      <c r="B110" s="151"/>
      <c r="C110" s="152"/>
      <c r="D110" s="152"/>
      <c r="E110" s="152"/>
      <c r="F110" s="152"/>
      <c r="G110" s="153"/>
    </row>
    <row r="111" spans="1:7" s="43" customFormat="1">
      <c r="A111" s="43" t="s">
        <v>232</v>
      </c>
    </row>
    <row r="112" spans="1:7" s="43" customFormat="1"/>
    <row r="113" spans="1:7" s="43" customFormat="1">
      <c r="A113" s="43" t="s">
        <v>117</v>
      </c>
    </row>
    <row r="114" spans="1:7" s="43" customFormat="1">
      <c r="A114" s="113" t="s">
        <v>248</v>
      </c>
      <c r="B114" s="113"/>
      <c r="C114" s="113"/>
      <c r="D114" s="113"/>
      <c r="E114" s="113"/>
      <c r="F114" s="113"/>
      <c r="G114" s="113"/>
    </row>
    <row r="115" spans="1:7" s="43" customFormat="1">
      <c r="A115" s="154" t="s">
        <v>234</v>
      </c>
      <c r="B115" s="154"/>
      <c r="C115" s="154"/>
      <c r="D115" s="154"/>
      <c r="E115" s="154"/>
      <c r="F115" s="154"/>
      <c r="G115" s="154"/>
    </row>
    <row r="116" spans="1:7" s="43" customFormat="1">
      <c r="A116" s="155"/>
      <c r="B116" s="155"/>
      <c r="C116" s="155"/>
      <c r="D116" s="155"/>
      <c r="E116" s="155"/>
      <c r="F116" s="155"/>
      <c r="G116" s="155"/>
    </row>
    <row r="117" spans="1:7" s="43" customFormat="1" ht="14.25" customHeight="1">
      <c r="A117" s="155" t="s">
        <v>237</v>
      </c>
      <c r="B117" s="156"/>
      <c r="C117" s="156"/>
      <c r="D117" s="156"/>
      <c r="E117" s="156"/>
      <c r="F117" s="156"/>
      <c r="G117" s="156"/>
    </row>
    <row r="118" spans="1:7" s="43" customFormat="1" ht="14.25" customHeight="1">
      <c r="A118" s="157"/>
      <c r="B118" s="157"/>
      <c r="C118" s="157"/>
      <c r="D118" s="157"/>
      <c r="E118" s="157"/>
      <c r="F118" s="157"/>
      <c r="G118" s="157"/>
    </row>
    <row r="119" spans="1:7" s="43" customFormat="1">
      <c r="A119" s="158"/>
      <c r="B119" s="161" t="s">
        <v>121</v>
      </c>
      <c r="C119" s="162"/>
      <c r="D119" s="161" t="s">
        <v>122</v>
      </c>
      <c r="E119" s="162"/>
      <c r="F119" s="161" t="s">
        <v>123</v>
      </c>
      <c r="G119" s="162"/>
    </row>
    <row r="120" spans="1:7" s="43" customFormat="1">
      <c r="A120" s="159"/>
      <c r="B120" s="163"/>
      <c r="C120" s="164"/>
      <c r="D120" s="163"/>
      <c r="E120" s="164"/>
      <c r="F120" s="163" t="s">
        <v>124</v>
      </c>
      <c r="G120" s="164"/>
    </row>
    <row r="121" spans="1:7" s="43" customFormat="1">
      <c r="A121" s="160"/>
      <c r="B121" s="165" t="s">
        <v>127</v>
      </c>
      <c r="C121" s="166"/>
      <c r="D121" s="165" t="s">
        <v>126</v>
      </c>
      <c r="E121" s="166"/>
      <c r="F121" s="165" t="s">
        <v>125</v>
      </c>
      <c r="G121" s="166"/>
    </row>
    <row r="122" spans="1:7" s="43" customFormat="1">
      <c r="A122" s="45" t="s">
        <v>128</v>
      </c>
      <c r="B122" s="3"/>
      <c r="C122" s="2" t="s">
        <v>32</v>
      </c>
      <c r="D122" s="3"/>
      <c r="E122" s="2" t="s">
        <v>32</v>
      </c>
      <c r="F122" s="25">
        <f t="shared" ref="F122:F130" si="2">B122-D122</f>
        <v>0</v>
      </c>
      <c r="G122" s="2" t="s">
        <v>32</v>
      </c>
    </row>
    <row r="123" spans="1:7" s="43" customFormat="1">
      <c r="A123" s="45" t="s">
        <v>129</v>
      </c>
      <c r="B123" s="3"/>
      <c r="C123" s="2" t="s">
        <v>32</v>
      </c>
      <c r="D123" s="3"/>
      <c r="E123" s="2" t="s">
        <v>32</v>
      </c>
      <c r="F123" s="25">
        <f t="shared" si="2"/>
        <v>0</v>
      </c>
      <c r="G123" s="2" t="s">
        <v>32</v>
      </c>
    </row>
    <row r="124" spans="1:7" s="43" customFormat="1">
      <c r="A124" s="45" t="s">
        <v>130</v>
      </c>
      <c r="B124" s="3"/>
      <c r="C124" s="2" t="s">
        <v>32</v>
      </c>
      <c r="D124" s="3"/>
      <c r="E124" s="2" t="s">
        <v>32</v>
      </c>
      <c r="F124" s="25">
        <f t="shared" si="2"/>
        <v>0</v>
      </c>
      <c r="G124" s="2" t="s">
        <v>32</v>
      </c>
    </row>
    <row r="125" spans="1:7" s="43" customFormat="1">
      <c r="A125" s="45" t="s">
        <v>131</v>
      </c>
      <c r="B125" s="3"/>
      <c r="C125" s="2" t="s">
        <v>32</v>
      </c>
      <c r="D125" s="3"/>
      <c r="E125" s="2" t="s">
        <v>32</v>
      </c>
      <c r="F125" s="25">
        <f t="shared" si="2"/>
        <v>0</v>
      </c>
      <c r="G125" s="2" t="s">
        <v>32</v>
      </c>
    </row>
    <row r="126" spans="1:7" s="43" customFormat="1">
      <c r="A126" s="45" t="s">
        <v>132</v>
      </c>
      <c r="B126" s="3"/>
      <c r="C126" s="2" t="s">
        <v>32</v>
      </c>
      <c r="D126" s="3"/>
      <c r="E126" s="2" t="s">
        <v>32</v>
      </c>
      <c r="F126" s="25">
        <f t="shared" si="2"/>
        <v>0</v>
      </c>
      <c r="G126" s="2" t="s">
        <v>32</v>
      </c>
    </row>
    <row r="127" spans="1:7" s="43" customFormat="1">
      <c r="A127" s="45" t="s">
        <v>133</v>
      </c>
      <c r="B127" s="3"/>
      <c r="C127" s="2" t="s">
        <v>32</v>
      </c>
      <c r="D127" s="3"/>
      <c r="E127" s="2" t="s">
        <v>32</v>
      </c>
      <c r="F127" s="25">
        <f t="shared" si="2"/>
        <v>0</v>
      </c>
      <c r="G127" s="2" t="s">
        <v>32</v>
      </c>
    </row>
    <row r="128" spans="1:7" s="43" customFormat="1">
      <c r="A128" s="45" t="s">
        <v>134</v>
      </c>
      <c r="B128" s="3"/>
      <c r="C128" s="2" t="s">
        <v>32</v>
      </c>
      <c r="D128" s="3"/>
      <c r="E128" s="2" t="s">
        <v>32</v>
      </c>
      <c r="F128" s="25">
        <f t="shared" si="2"/>
        <v>0</v>
      </c>
      <c r="G128" s="2" t="s">
        <v>32</v>
      </c>
    </row>
    <row r="129" spans="1:8" s="43" customFormat="1">
      <c r="A129" s="45" t="s">
        <v>135</v>
      </c>
      <c r="B129" s="3"/>
      <c r="C129" s="2" t="s">
        <v>32</v>
      </c>
      <c r="D129" s="3"/>
      <c r="E129" s="2" t="s">
        <v>32</v>
      </c>
      <c r="F129" s="25">
        <f t="shared" si="2"/>
        <v>0</v>
      </c>
      <c r="G129" s="2" t="s">
        <v>32</v>
      </c>
    </row>
    <row r="130" spans="1:8" s="43" customFormat="1">
      <c r="A130" s="45" t="s">
        <v>136</v>
      </c>
      <c r="B130" s="3"/>
      <c r="C130" s="2" t="s">
        <v>32</v>
      </c>
      <c r="D130" s="3"/>
      <c r="E130" s="2" t="s">
        <v>32</v>
      </c>
      <c r="F130" s="25">
        <f t="shared" si="2"/>
        <v>0</v>
      </c>
      <c r="G130" s="2" t="s">
        <v>32</v>
      </c>
    </row>
    <row r="131" spans="1:8" s="43" customFormat="1">
      <c r="A131" s="45" t="s">
        <v>51</v>
      </c>
      <c r="B131" s="25">
        <f>SUM(B122:B130)</f>
        <v>0</v>
      </c>
      <c r="C131" s="2" t="s">
        <v>32</v>
      </c>
      <c r="D131" s="25">
        <f>SUM(D122:D130)</f>
        <v>0</v>
      </c>
      <c r="E131" s="2" t="s">
        <v>32</v>
      </c>
      <c r="F131" s="25">
        <f>SUM(F122:F130)</f>
        <v>0</v>
      </c>
      <c r="G131" s="2" t="s">
        <v>32</v>
      </c>
    </row>
    <row r="132" spans="1:8" s="43" customFormat="1">
      <c r="A132" s="26" t="s">
        <v>138</v>
      </c>
      <c r="D132" s="1">
        <f>IF(F131&gt;0,INT(F131*100/110),0)</f>
        <v>0</v>
      </c>
      <c r="E132" s="43" t="s">
        <v>255</v>
      </c>
    </row>
    <row r="133" spans="1:8" s="43" customFormat="1"/>
    <row r="134" spans="1:8" s="43" customFormat="1">
      <c r="A134" s="24" t="s">
        <v>249</v>
      </c>
    </row>
    <row r="135" spans="1:8" s="43" customFormat="1">
      <c r="A135" s="26" t="s">
        <v>254</v>
      </c>
      <c r="D135" s="1">
        <f>ROUNDDOWN(D132/2,-3)</f>
        <v>0</v>
      </c>
      <c r="E135" s="43" t="s">
        <v>256</v>
      </c>
    </row>
    <row r="136" spans="1:8" s="43" customFormat="1"/>
    <row r="137" spans="1:8" s="43" customFormat="1">
      <c r="A137" s="24" t="s">
        <v>252</v>
      </c>
    </row>
    <row r="138" spans="1:8" s="43" customFormat="1">
      <c r="D138" s="27"/>
      <c r="E138" s="43" t="s">
        <v>257</v>
      </c>
      <c r="H138" s="24"/>
    </row>
    <row r="139" spans="1:8" s="43" customFormat="1">
      <c r="H139" s="24"/>
    </row>
    <row r="140" spans="1:8" s="43" customFormat="1">
      <c r="A140" s="24" t="s">
        <v>253</v>
      </c>
    </row>
    <row r="141" spans="1:8" s="43" customFormat="1">
      <c r="D141" s="27"/>
      <c r="E141" s="43" t="s">
        <v>258</v>
      </c>
    </row>
    <row r="142" spans="1:8" s="43" customFormat="1">
      <c r="H142" s="24"/>
    </row>
    <row r="143" spans="1:8" s="43" customFormat="1">
      <c r="A143" s="24" t="s">
        <v>250</v>
      </c>
    </row>
    <row r="144" spans="1:8" s="43" customFormat="1">
      <c r="A144" s="26" t="s">
        <v>269</v>
      </c>
    </row>
    <row r="145" spans="1:7" s="43" customFormat="1">
      <c r="A145" s="26" t="s">
        <v>270</v>
      </c>
    </row>
    <row r="146" spans="1:7" s="43" customFormat="1">
      <c r="A146" s="26"/>
      <c r="D146" s="65">
        <f>IF(D135-D138-D141&lt;0,0,D135-D138-D141)</f>
        <v>0</v>
      </c>
      <c r="E146" s="43" t="s">
        <v>259</v>
      </c>
    </row>
    <row r="147" spans="1:7" s="43" customFormat="1"/>
    <row r="148" spans="1:7" s="43" customFormat="1">
      <c r="A148" s="43" t="s">
        <v>53</v>
      </c>
    </row>
    <row r="149" spans="1:7" s="43" customFormat="1">
      <c r="A149" s="119" t="s">
        <v>54</v>
      </c>
      <c r="B149" s="119"/>
      <c r="C149" s="119"/>
      <c r="D149" s="119"/>
      <c r="E149" s="119"/>
      <c r="F149" s="119"/>
      <c r="G149" s="119"/>
    </row>
    <row r="150" spans="1:7" s="43" customFormat="1">
      <c r="A150" s="43" t="s">
        <v>115</v>
      </c>
    </row>
    <row r="151" spans="1:7" s="43" customFormat="1">
      <c r="A151" s="45" t="s">
        <v>46</v>
      </c>
      <c r="B151" s="167" t="s">
        <v>156</v>
      </c>
      <c r="C151" s="161"/>
      <c r="D151" s="116"/>
      <c r="E151" s="168"/>
      <c r="F151" s="168"/>
      <c r="G151" s="168"/>
    </row>
    <row r="152" spans="1:7" s="43" customFormat="1">
      <c r="A152" s="45" t="s">
        <v>47</v>
      </c>
      <c r="B152" s="169"/>
      <c r="C152" s="169"/>
      <c r="D152" s="169"/>
      <c r="E152" s="169"/>
      <c r="F152" s="169"/>
      <c r="G152" s="169"/>
    </row>
    <row r="153" spans="1:7" s="43" customFormat="1">
      <c r="A153" s="45" t="s">
        <v>3</v>
      </c>
      <c r="B153" s="151" t="s">
        <v>334</v>
      </c>
      <c r="C153" s="152"/>
      <c r="D153" s="152"/>
      <c r="E153" s="152"/>
      <c r="F153" s="152"/>
      <c r="G153" s="153"/>
    </row>
    <row r="154" spans="1:7" s="43" customFormat="1">
      <c r="A154" s="45" t="s">
        <v>48</v>
      </c>
      <c r="B154" s="170"/>
      <c r="C154" s="171"/>
      <c r="D154" s="172" t="s">
        <v>163</v>
      </c>
      <c r="E154" s="173"/>
      <c r="F154" s="173"/>
      <c r="G154" s="173"/>
    </row>
    <row r="155" spans="1:7" s="43" customFormat="1">
      <c r="A155" s="174" t="s">
        <v>59</v>
      </c>
      <c r="B155" s="174"/>
      <c r="C155" s="174"/>
      <c r="D155" s="174"/>
      <c r="E155" s="174"/>
      <c r="F155" s="174"/>
      <c r="G155" s="174"/>
    </row>
    <row r="156" spans="1:7" s="43" customFormat="1"/>
    <row r="157" spans="1:7" s="43" customFormat="1">
      <c r="A157" s="43" t="s">
        <v>116</v>
      </c>
    </row>
    <row r="158" spans="1:7" s="43" customFormat="1">
      <c r="A158" s="45" t="s">
        <v>49</v>
      </c>
      <c r="B158" s="175">
        <f>B11</f>
        <v>0</v>
      </c>
      <c r="C158" s="176"/>
      <c r="D158" s="176"/>
      <c r="E158" s="176"/>
      <c r="F158" s="176"/>
      <c r="G158" s="172"/>
    </row>
    <row r="159" spans="1:7" s="43" customFormat="1">
      <c r="A159" s="45" t="s">
        <v>50</v>
      </c>
      <c r="B159" s="151"/>
      <c r="C159" s="152"/>
      <c r="D159" s="152"/>
      <c r="E159" s="152"/>
      <c r="F159" s="152"/>
      <c r="G159" s="153"/>
    </row>
    <row r="160" spans="1:7" s="43" customFormat="1">
      <c r="A160" s="43" t="s">
        <v>232</v>
      </c>
    </row>
    <row r="161" spans="1:7" s="43" customFormat="1"/>
    <row r="162" spans="1:7" s="43" customFormat="1">
      <c r="A162" s="43" t="s">
        <v>117</v>
      </c>
    </row>
    <row r="163" spans="1:7" s="43" customFormat="1">
      <c r="A163" s="113" t="s">
        <v>248</v>
      </c>
      <c r="B163" s="113"/>
      <c r="C163" s="113"/>
      <c r="D163" s="113"/>
      <c r="E163" s="113"/>
      <c r="F163" s="113"/>
      <c r="G163" s="113"/>
    </row>
    <row r="164" spans="1:7" s="43" customFormat="1">
      <c r="A164" s="154" t="s">
        <v>234</v>
      </c>
      <c r="B164" s="154"/>
      <c r="C164" s="154"/>
      <c r="D164" s="154"/>
      <c r="E164" s="154"/>
      <c r="F164" s="154"/>
      <c r="G164" s="154"/>
    </row>
    <row r="165" spans="1:7" s="43" customFormat="1">
      <c r="A165" s="155"/>
      <c r="B165" s="155"/>
      <c r="C165" s="155"/>
      <c r="D165" s="155"/>
      <c r="E165" s="155"/>
      <c r="F165" s="155"/>
      <c r="G165" s="155"/>
    </row>
    <row r="166" spans="1:7" s="43" customFormat="1" ht="14.25" customHeight="1">
      <c r="A166" s="155" t="s">
        <v>237</v>
      </c>
      <c r="B166" s="156"/>
      <c r="C166" s="156"/>
      <c r="D166" s="156"/>
      <c r="E166" s="156"/>
      <c r="F166" s="156"/>
      <c r="G166" s="156"/>
    </row>
    <row r="167" spans="1:7" s="43" customFormat="1" ht="14.25" customHeight="1">
      <c r="A167" s="157"/>
      <c r="B167" s="157"/>
      <c r="C167" s="157"/>
      <c r="D167" s="157"/>
      <c r="E167" s="157"/>
      <c r="F167" s="157"/>
      <c r="G167" s="157"/>
    </row>
    <row r="168" spans="1:7" s="43" customFormat="1">
      <c r="A168" s="158"/>
      <c r="B168" s="161" t="s">
        <v>121</v>
      </c>
      <c r="C168" s="162"/>
      <c r="D168" s="161" t="s">
        <v>122</v>
      </c>
      <c r="E168" s="162"/>
      <c r="F168" s="161" t="s">
        <v>123</v>
      </c>
      <c r="G168" s="162"/>
    </row>
    <row r="169" spans="1:7" s="43" customFormat="1">
      <c r="A169" s="159"/>
      <c r="B169" s="163"/>
      <c r="C169" s="164"/>
      <c r="D169" s="163"/>
      <c r="E169" s="164"/>
      <c r="F169" s="163" t="s">
        <v>124</v>
      </c>
      <c r="G169" s="164"/>
    </row>
    <row r="170" spans="1:7" s="43" customFormat="1">
      <c r="A170" s="160"/>
      <c r="B170" s="165" t="s">
        <v>127</v>
      </c>
      <c r="C170" s="166"/>
      <c r="D170" s="165" t="s">
        <v>126</v>
      </c>
      <c r="E170" s="166"/>
      <c r="F170" s="165" t="s">
        <v>125</v>
      </c>
      <c r="G170" s="166"/>
    </row>
    <row r="171" spans="1:7" s="43" customFormat="1">
      <c r="A171" s="45" t="s">
        <v>128</v>
      </c>
      <c r="B171" s="3"/>
      <c r="C171" s="2" t="s">
        <v>32</v>
      </c>
      <c r="D171" s="3"/>
      <c r="E171" s="2" t="s">
        <v>32</v>
      </c>
      <c r="F171" s="25">
        <f t="shared" ref="F171:F179" si="3">B171-D171</f>
        <v>0</v>
      </c>
      <c r="G171" s="2" t="s">
        <v>32</v>
      </c>
    </row>
    <row r="172" spans="1:7" s="43" customFormat="1">
      <c r="A172" s="45" t="s">
        <v>129</v>
      </c>
      <c r="B172" s="3"/>
      <c r="C172" s="2" t="s">
        <v>32</v>
      </c>
      <c r="D172" s="3"/>
      <c r="E172" s="2" t="s">
        <v>32</v>
      </c>
      <c r="F172" s="25">
        <f t="shared" si="3"/>
        <v>0</v>
      </c>
      <c r="G172" s="2" t="s">
        <v>32</v>
      </c>
    </row>
    <row r="173" spans="1:7" s="43" customFormat="1">
      <c r="A173" s="45" t="s">
        <v>130</v>
      </c>
      <c r="B173" s="3"/>
      <c r="C173" s="2" t="s">
        <v>32</v>
      </c>
      <c r="D173" s="3"/>
      <c r="E173" s="2" t="s">
        <v>32</v>
      </c>
      <c r="F173" s="25">
        <f t="shared" si="3"/>
        <v>0</v>
      </c>
      <c r="G173" s="2" t="s">
        <v>32</v>
      </c>
    </row>
    <row r="174" spans="1:7" s="43" customFormat="1">
      <c r="A174" s="45" t="s">
        <v>131</v>
      </c>
      <c r="B174" s="3"/>
      <c r="C174" s="2" t="s">
        <v>32</v>
      </c>
      <c r="D174" s="3"/>
      <c r="E174" s="2" t="s">
        <v>32</v>
      </c>
      <c r="F174" s="25">
        <f t="shared" si="3"/>
        <v>0</v>
      </c>
      <c r="G174" s="2" t="s">
        <v>32</v>
      </c>
    </row>
    <row r="175" spans="1:7" s="43" customFormat="1">
      <c r="A175" s="45" t="s">
        <v>132</v>
      </c>
      <c r="B175" s="3"/>
      <c r="C175" s="2" t="s">
        <v>32</v>
      </c>
      <c r="D175" s="3"/>
      <c r="E175" s="2" t="s">
        <v>32</v>
      </c>
      <c r="F175" s="25">
        <f t="shared" si="3"/>
        <v>0</v>
      </c>
      <c r="G175" s="2" t="s">
        <v>32</v>
      </c>
    </row>
    <row r="176" spans="1:7" s="43" customFormat="1">
      <c r="A176" s="45" t="s">
        <v>133</v>
      </c>
      <c r="B176" s="3"/>
      <c r="C176" s="2" t="s">
        <v>32</v>
      </c>
      <c r="D176" s="3"/>
      <c r="E176" s="2" t="s">
        <v>32</v>
      </c>
      <c r="F176" s="25">
        <f t="shared" si="3"/>
        <v>0</v>
      </c>
      <c r="G176" s="2" t="s">
        <v>32</v>
      </c>
    </row>
    <row r="177" spans="1:8" s="43" customFormat="1">
      <c r="A177" s="45" t="s">
        <v>134</v>
      </c>
      <c r="B177" s="3"/>
      <c r="C177" s="2" t="s">
        <v>32</v>
      </c>
      <c r="D177" s="3"/>
      <c r="E177" s="2" t="s">
        <v>32</v>
      </c>
      <c r="F177" s="25">
        <f t="shared" si="3"/>
        <v>0</v>
      </c>
      <c r="G177" s="2" t="s">
        <v>32</v>
      </c>
    </row>
    <row r="178" spans="1:8" s="43" customFormat="1">
      <c r="A178" s="45" t="s">
        <v>135</v>
      </c>
      <c r="B178" s="3"/>
      <c r="C178" s="2" t="s">
        <v>32</v>
      </c>
      <c r="D178" s="3"/>
      <c r="E178" s="2" t="s">
        <v>32</v>
      </c>
      <c r="F178" s="25">
        <f t="shared" si="3"/>
        <v>0</v>
      </c>
      <c r="G178" s="2" t="s">
        <v>32</v>
      </c>
    </row>
    <row r="179" spans="1:8" s="43" customFormat="1">
      <c r="A179" s="45" t="s">
        <v>136</v>
      </c>
      <c r="B179" s="3"/>
      <c r="C179" s="2" t="s">
        <v>32</v>
      </c>
      <c r="D179" s="3"/>
      <c r="E179" s="2" t="s">
        <v>32</v>
      </c>
      <c r="F179" s="25">
        <f t="shared" si="3"/>
        <v>0</v>
      </c>
      <c r="G179" s="2" t="s">
        <v>32</v>
      </c>
    </row>
    <row r="180" spans="1:8" s="43" customFormat="1">
      <c r="A180" s="45" t="s">
        <v>51</v>
      </c>
      <c r="B180" s="25">
        <f>SUM(B171:B179)</f>
        <v>0</v>
      </c>
      <c r="C180" s="2" t="s">
        <v>32</v>
      </c>
      <c r="D180" s="25">
        <f>SUM(D171:D179)</f>
        <v>0</v>
      </c>
      <c r="E180" s="2" t="s">
        <v>32</v>
      </c>
      <c r="F180" s="25">
        <f>SUM(F171:F179)</f>
        <v>0</v>
      </c>
      <c r="G180" s="2" t="s">
        <v>32</v>
      </c>
    </row>
    <row r="181" spans="1:8" s="43" customFormat="1">
      <c r="A181" s="26" t="s">
        <v>138</v>
      </c>
      <c r="D181" s="1">
        <f>IF(F180&gt;0,INT(F180*100/110),0)</f>
        <v>0</v>
      </c>
      <c r="E181" s="43" t="s">
        <v>255</v>
      </c>
    </row>
    <row r="182" spans="1:8" s="43" customFormat="1"/>
    <row r="183" spans="1:8" s="43" customFormat="1">
      <c r="A183" s="24" t="s">
        <v>249</v>
      </c>
    </row>
    <row r="184" spans="1:8" s="43" customFormat="1">
      <c r="A184" s="26" t="s">
        <v>254</v>
      </c>
      <c r="D184" s="1">
        <f>ROUNDDOWN(D181/2,-3)</f>
        <v>0</v>
      </c>
      <c r="E184" s="43" t="s">
        <v>256</v>
      </c>
    </row>
    <row r="185" spans="1:8" s="43" customFormat="1"/>
    <row r="186" spans="1:8" s="43" customFormat="1">
      <c r="A186" s="24" t="s">
        <v>252</v>
      </c>
    </row>
    <row r="187" spans="1:8" s="43" customFormat="1">
      <c r="D187" s="27"/>
      <c r="E187" s="43" t="s">
        <v>257</v>
      </c>
      <c r="H187" s="24"/>
    </row>
    <row r="188" spans="1:8" s="43" customFormat="1">
      <c r="H188" s="24"/>
    </row>
    <row r="189" spans="1:8" s="43" customFormat="1">
      <c r="A189" s="24" t="s">
        <v>253</v>
      </c>
    </row>
    <row r="190" spans="1:8" s="43" customFormat="1">
      <c r="D190" s="27"/>
      <c r="E190" s="43" t="s">
        <v>258</v>
      </c>
    </row>
    <row r="191" spans="1:8" s="43" customFormat="1">
      <c r="H191" s="24"/>
    </row>
    <row r="192" spans="1:8" s="43" customFormat="1">
      <c r="A192" s="24" t="s">
        <v>250</v>
      </c>
    </row>
    <row r="193" spans="1:7" s="43" customFormat="1">
      <c r="A193" s="26" t="s">
        <v>269</v>
      </c>
    </row>
    <row r="194" spans="1:7" s="43" customFormat="1">
      <c r="A194" s="26" t="s">
        <v>270</v>
      </c>
    </row>
    <row r="195" spans="1:7" s="43" customFormat="1">
      <c r="A195" s="26"/>
      <c r="D195" s="65">
        <f>IF(D184-D187-D190&lt;0,0,D184-D187-D190)</f>
        <v>0</v>
      </c>
      <c r="E195" s="43" t="s">
        <v>259</v>
      </c>
    </row>
    <row r="196" spans="1:7" s="43" customFormat="1"/>
    <row r="197" spans="1:7" s="43" customFormat="1">
      <c r="A197" s="43" t="s">
        <v>53</v>
      </c>
    </row>
    <row r="198" spans="1:7" s="43" customFormat="1">
      <c r="A198" s="119" t="s">
        <v>54</v>
      </c>
      <c r="B198" s="119"/>
      <c r="C198" s="119"/>
      <c r="D198" s="119"/>
      <c r="E198" s="119"/>
      <c r="F198" s="119"/>
      <c r="G198" s="119"/>
    </row>
    <row r="199" spans="1:7" s="43" customFormat="1">
      <c r="A199" s="43" t="s">
        <v>115</v>
      </c>
    </row>
    <row r="200" spans="1:7" s="43" customFormat="1">
      <c r="A200" s="45" t="s">
        <v>46</v>
      </c>
      <c r="B200" s="167" t="s">
        <v>275</v>
      </c>
      <c r="C200" s="161"/>
      <c r="D200" s="116"/>
      <c r="E200" s="168"/>
      <c r="F200" s="168"/>
      <c r="G200" s="168"/>
    </row>
    <row r="201" spans="1:7" s="43" customFormat="1">
      <c r="A201" s="45" t="s">
        <v>47</v>
      </c>
      <c r="B201" s="169"/>
      <c r="C201" s="169"/>
      <c r="D201" s="169"/>
      <c r="E201" s="169"/>
      <c r="F201" s="169"/>
      <c r="G201" s="169"/>
    </row>
    <row r="202" spans="1:7" s="43" customFormat="1">
      <c r="A202" s="45" t="s">
        <v>3</v>
      </c>
      <c r="B202" s="151" t="s">
        <v>334</v>
      </c>
      <c r="C202" s="152"/>
      <c r="D202" s="152"/>
      <c r="E202" s="152"/>
      <c r="F202" s="152"/>
      <c r="G202" s="153"/>
    </row>
    <row r="203" spans="1:7" s="43" customFormat="1">
      <c r="A203" s="45" t="s">
        <v>48</v>
      </c>
      <c r="B203" s="170"/>
      <c r="C203" s="171"/>
      <c r="D203" s="172" t="s">
        <v>163</v>
      </c>
      <c r="E203" s="173"/>
      <c r="F203" s="173"/>
      <c r="G203" s="173"/>
    </row>
    <row r="204" spans="1:7" s="43" customFormat="1">
      <c r="A204" s="174" t="s">
        <v>59</v>
      </c>
      <c r="B204" s="174"/>
      <c r="C204" s="174"/>
      <c r="D204" s="174"/>
      <c r="E204" s="174"/>
      <c r="F204" s="174"/>
      <c r="G204" s="174"/>
    </row>
    <row r="205" spans="1:7" s="43" customFormat="1"/>
    <row r="206" spans="1:7" s="43" customFormat="1">
      <c r="A206" s="43" t="s">
        <v>116</v>
      </c>
    </row>
    <row r="207" spans="1:7" s="43" customFormat="1">
      <c r="A207" s="45" t="s">
        <v>49</v>
      </c>
      <c r="B207" s="175">
        <f>B11</f>
        <v>0</v>
      </c>
      <c r="C207" s="176"/>
      <c r="D207" s="176"/>
      <c r="E207" s="176"/>
      <c r="F207" s="176"/>
      <c r="G207" s="172"/>
    </row>
    <row r="208" spans="1:7" s="43" customFormat="1">
      <c r="A208" s="45" t="s">
        <v>50</v>
      </c>
      <c r="B208" s="151"/>
      <c r="C208" s="152"/>
      <c r="D208" s="152"/>
      <c r="E208" s="152"/>
      <c r="F208" s="152"/>
      <c r="G208" s="153"/>
    </row>
    <row r="209" spans="1:7" s="43" customFormat="1">
      <c r="A209" s="43" t="s">
        <v>232</v>
      </c>
    </row>
    <row r="210" spans="1:7" s="43" customFormat="1"/>
    <row r="211" spans="1:7" s="43" customFormat="1">
      <c r="A211" s="43" t="s">
        <v>117</v>
      </c>
    </row>
    <row r="212" spans="1:7" s="43" customFormat="1">
      <c r="A212" s="113" t="s">
        <v>248</v>
      </c>
      <c r="B212" s="113"/>
      <c r="C212" s="113"/>
      <c r="D212" s="113"/>
      <c r="E212" s="113"/>
      <c r="F212" s="113"/>
      <c r="G212" s="113"/>
    </row>
    <row r="213" spans="1:7" s="43" customFormat="1">
      <c r="A213" s="154" t="s">
        <v>234</v>
      </c>
      <c r="B213" s="154"/>
      <c r="C213" s="154"/>
      <c r="D213" s="154"/>
      <c r="E213" s="154"/>
      <c r="F213" s="154"/>
      <c r="G213" s="154"/>
    </row>
    <row r="214" spans="1:7" s="43" customFormat="1">
      <c r="A214" s="155"/>
      <c r="B214" s="155"/>
      <c r="C214" s="155"/>
      <c r="D214" s="155"/>
      <c r="E214" s="155"/>
      <c r="F214" s="155"/>
      <c r="G214" s="155"/>
    </row>
    <row r="215" spans="1:7" s="43" customFormat="1" ht="14.25" customHeight="1">
      <c r="A215" s="155" t="s">
        <v>237</v>
      </c>
      <c r="B215" s="156"/>
      <c r="C215" s="156"/>
      <c r="D215" s="156"/>
      <c r="E215" s="156"/>
      <c r="F215" s="156"/>
      <c r="G215" s="156"/>
    </row>
    <row r="216" spans="1:7" s="43" customFormat="1" ht="14.25" customHeight="1">
      <c r="A216" s="157"/>
      <c r="B216" s="157"/>
      <c r="C216" s="157"/>
      <c r="D216" s="157"/>
      <c r="E216" s="157"/>
      <c r="F216" s="157"/>
      <c r="G216" s="157"/>
    </row>
    <row r="217" spans="1:7" s="43" customFormat="1">
      <c r="A217" s="158"/>
      <c r="B217" s="161" t="s">
        <v>121</v>
      </c>
      <c r="C217" s="162"/>
      <c r="D217" s="161" t="s">
        <v>122</v>
      </c>
      <c r="E217" s="162"/>
      <c r="F217" s="161" t="s">
        <v>123</v>
      </c>
      <c r="G217" s="162"/>
    </row>
    <row r="218" spans="1:7" s="43" customFormat="1">
      <c r="A218" s="159"/>
      <c r="B218" s="163"/>
      <c r="C218" s="164"/>
      <c r="D218" s="163"/>
      <c r="E218" s="164"/>
      <c r="F218" s="163" t="s">
        <v>124</v>
      </c>
      <c r="G218" s="164"/>
    </row>
    <row r="219" spans="1:7" s="43" customFormat="1">
      <c r="A219" s="160"/>
      <c r="B219" s="165" t="s">
        <v>127</v>
      </c>
      <c r="C219" s="166"/>
      <c r="D219" s="165" t="s">
        <v>126</v>
      </c>
      <c r="E219" s="166"/>
      <c r="F219" s="165" t="s">
        <v>125</v>
      </c>
      <c r="G219" s="166"/>
    </row>
    <row r="220" spans="1:7" s="43" customFormat="1">
      <c r="A220" s="45" t="s">
        <v>128</v>
      </c>
      <c r="B220" s="3"/>
      <c r="C220" s="2" t="s">
        <v>32</v>
      </c>
      <c r="D220" s="3"/>
      <c r="E220" s="2" t="s">
        <v>32</v>
      </c>
      <c r="F220" s="25">
        <f t="shared" ref="F220:F228" si="4">B220-D220</f>
        <v>0</v>
      </c>
      <c r="G220" s="2" t="s">
        <v>32</v>
      </c>
    </row>
    <row r="221" spans="1:7" s="43" customFormat="1">
      <c r="A221" s="45" t="s">
        <v>129</v>
      </c>
      <c r="B221" s="3"/>
      <c r="C221" s="2" t="s">
        <v>32</v>
      </c>
      <c r="D221" s="3"/>
      <c r="E221" s="2" t="s">
        <v>32</v>
      </c>
      <c r="F221" s="25">
        <f t="shared" si="4"/>
        <v>0</v>
      </c>
      <c r="G221" s="2" t="s">
        <v>32</v>
      </c>
    </row>
    <row r="222" spans="1:7" s="43" customFormat="1">
      <c r="A222" s="45" t="s">
        <v>130</v>
      </c>
      <c r="B222" s="3"/>
      <c r="C222" s="2" t="s">
        <v>32</v>
      </c>
      <c r="D222" s="3"/>
      <c r="E222" s="2" t="s">
        <v>32</v>
      </c>
      <c r="F222" s="25">
        <f t="shared" si="4"/>
        <v>0</v>
      </c>
      <c r="G222" s="2" t="s">
        <v>32</v>
      </c>
    </row>
    <row r="223" spans="1:7" s="43" customFormat="1">
      <c r="A223" s="45" t="s">
        <v>131</v>
      </c>
      <c r="B223" s="3"/>
      <c r="C223" s="2" t="s">
        <v>32</v>
      </c>
      <c r="D223" s="3"/>
      <c r="E223" s="2" t="s">
        <v>32</v>
      </c>
      <c r="F223" s="25">
        <f t="shared" si="4"/>
        <v>0</v>
      </c>
      <c r="G223" s="2" t="s">
        <v>32</v>
      </c>
    </row>
    <row r="224" spans="1:7" s="43" customFormat="1">
      <c r="A224" s="45" t="s">
        <v>132</v>
      </c>
      <c r="B224" s="3"/>
      <c r="C224" s="2" t="s">
        <v>32</v>
      </c>
      <c r="D224" s="3"/>
      <c r="E224" s="2" t="s">
        <v>32</v>
      </c>
      <c r="F224" s="25">
        <f t="shared" si="4"/>
        <v>0</v>
      </c>
      <c r="G224" s="2" t="s">
        <v>32</v>
      </c>
    </row>
    <row r="225" spans="1:8" s="43" customFormat="1">
      <c r="A225" s="45" t="s">
        <v>133</v>
      </c>
      <c r="B225" s="3"/>
      <c r="C225" s="2" t="s">
        <v>32</v>
      </c>
      <c r="D225" s="3"/>
      <c r="E225" s="2" t="s">
        <v>32</v>
      </c>
      <c r="F225" s="25">
        <f t="shared" si="4"/>
        <v>0</v>
      </c>
      <c r="G225" s="2" t="s">
        <v>32</v>
      </c>
    </row>
    <row r="226" spans="1:8" s="43" customFormat="1">
      <c r="A226" s="45" t="s">
        <v>134</v>
      </c>
      <c r="B226" s="3"/>
      <c r="C226" s="2" t="s">
        <v>32</v>
      </c>
      <c r="D226" s="3"/>
      <c r="E226" s="2" t="s">
        <v>32</v>
      </c>
      <c r="F226" s="25">
        <f t="shared" si="4"/>
        <v>0</v>
      </c>
      <c r="G226" s="2" t="s">
        <v>32</v>
      </c>
    </row>
    <row r="227" spans="1:8" s="43" customFormat="1">
      <c r="A227" s="45" t="s">
        <v>135</v>
      </c>
      <c r="B227" s="3"/>
      <c r="C227" s="2" t="s">
        <v>32</v>
      </c>
      <c r="D227" s="3"/>
      <c r="E227" s="2" t="s">
        <v>32</v>
      </c>
      <c r="F227" s="25">
        <f t="shared" si="4"/>
        <v>0</v>
      </c>
      <c r="G227" s="2" t="s">
        <v>32</v>
      </c>
    </row>
    <row r="228" spans="1:8" s="43" customFormat="1">
      <c r="A228" s="45" t="s">
        <v>136</v>
      </c>
      <c r="B228" s="3"/>
      <c r="C228" s="2" t="s">
        <v>32</v>
      </c>
      <c r="D228" s="3"/>
      <c r="E228" s="2" t="s">
        <v>32</v>
      </c>
      <c r="F228" s="25">
        <f t="shared" si="4"/>
        <v>0</v>
      </c>
      <c r="G228" s="2" t="s">
        <v>32</v>
      </c>
    </row>
    <row r="229" spans="1:8" s="43" customFormat="1">
      <c r="A229" s="45" t="s">
        <v>51</v>
      </c>
      <c r="B229" s="25">
        <f>SUM(B220:B228)</f>
        <v>0</v>
      </c>
      <c r="C229" s="2" t="s">
        <v>32</v>
      </c>
      <c r="D229" s="25">
        <f>SUM(D220:D228)</f>
        <v>0</v>
      </c>
      <c r="E229" s="2" t="s">
        <v>32</v>
      </c>
      <c r="F229" s="25">
        <f>SUM(F220:F228)</f>
        <v>0</v>
      </c>
      <c r="G229" s="2" t="s">
        <v>32</v>
      </c>
    </row>
    <row r="230" spans="1:8" s="43" customFormat="1">
      <c r="A230" s="26" t="s">
        <v>138</v>
      </c>
      <c r="D230" s="1">
        <f>IF(F229&gt;0,INT(F229*100/110),0)</f>
        <v>0</v>
      </c>
      <c r="E230" s="43" t="s">
        <v>255</v>
      </c>
    </row>
    <row r="231" spans="1:8" s="43" customFormat="1"/>
    <row r="232" spans="1:8" s="43" customFormat="1">
      <c r="A232" s="24" t="s">
        <v>249</v>
      </c>
    </row>
    <row r="233" spans="1:8" s="43" customFormat="1">
      <c r="A233" s="26" t="s">
        <v>254</v>
      </c>
      <c r="D233" s="1">
        <f>ROUNDDOWN(D230/2,-3)</f>
        <v>0</v>
      </c>
      <c r="E233" s="43" t="s">
        <v>256</v>
      </c>
    </row>
    <row r="234" spans="1:8" s="43" customFormat="1"/>
    <row r="235" spans="1:8" s="43" customFormat="1">
      <c r="A235" s="24" t="s">
        <v>252</v>
      </c>
    </row>
    <row r="236" spans="1:8" s="43" customFormat="1">
      <c r="D236" s="27"/>
      <c r="E236" s="43" t="s">
        <v>257</v>
      </c>
      <c r="H236" s="24"/>
    </row>
    <row r="237" spans="1:8" s="43" customFormat="1">
      <c r="H237" s="24"/>
    </row>
    <row r="238" spans="1:8" s="43" customFormat="1">
      <c r="A238" s="24" t="s">
        <v>253</v>
      </c>
    </row>
    <row r="239" spans="1:8" s="43" customFormat="1">
      <c r="D239" s="27"/>
      <c r="E239" s="43" t="s">
        <v>258</v>
      </c>
    </row>
    <row r="240" spans="1:8" s="43" customFormat="1">
      <c r="H240" s="24"/>
    </row>
    <row r="241" spans="1:5" s="43" customFormat="1">
      <c r="A241" s="24" t="s">
        <v>250</v>
      </c>
    </row>
    <row r="242" spans="1:5" s="43" customFormat="1">
      <c r="A242" s="26" t="s">
        <v>269</v>
      </c>
    </row>
    <row r="243" spans="1:5" s="43" customFormat="1">
      <c r="A243" s="26" t="s">
        <v>270</v>
      </c>
    </row>
    <row r="244" spans="1:5" s="43" customFormat="1">
      <c r="A244" s="26"/>
      <c r="D244" s="65">
        <f>IF(D233-D236-D239&lt;0,0,D233-D236-D239)</f>
        <v>0</v>
      </c>
      <c r="E244" s="43" t="s">
        <v>259</v>
      </c>
    </row>
    <row r="245" spans="1:5" s="43" customFormat="1"/>
  </sheetData>
  <mergeCells count="115">
    <mergeCell ref="B23:C23"/>
    <mergeCell ref="D23:E23"/>
    <mergeCell ref="F23:G23"/>
    <mergeCell ref="F22:G22"/>
    <mergeCell ref="A68:G69"/>
    <mergeCell ref="B21:C21"/>
    <mergeCell ref="A21:A23"/>
    <mergeCell ref="A8:G8"/>
    <mergeCell ref="B5:G5"/>
    <mergeCell ref="B6:G6"/>
    <mergeCell ref="F21:G21"/>
    <mergeCell ref="D21:E21"/>
    <mergeCell ref="B56:C56"/>
    <mergeCell ref="D22:E22"/>
    <mergeCell ref="B22:C22"/>
    <mergeCell ref="A51:G51"/>
    <mergeCell ref="B53:C53"/>
    <mergeCell ref="D53:G53"/>
    <mergeCell ref="B54:G54"/>
    <mergeCell ref="B55:G55"/>
    <mergeCell ref="D56:G56"/>
    <mergeCell ref="A57:G57"/>
    <mergeCell ref="B60:G60"/>
    <mergeCell ref="B61:G61"/>
    <mergeCell ref="B4:C4"/>
    <mergeCell ref="A17:G18"/>
    <mergeCell ref="A19:G20"/>
    <mergeCell ref="A2:G2"/>
    <mergeCell ref="B7:C7"/>
    <mergeCell ref="D7:G7"/>
    <mergeCell ref="D4:G4"/>
    <mergeCell ref="B11:G11"/>
    <mergeCell ref="B12:G12"/>
    <mergeCell ref="A16:G16"/>
    <mergeCell ref="A155:G155"/>
    <mergeCell ref="A149:G149"/>
    <mergeCell ref="B151:C151"/>
    <mergeCell ref="D151:G151"/>
    <mergeCell ref="B152:G152"/>
    <mergeCell ref="B153:G153"/>
    <mergeCell ref="B154:C154"/>
    <mergeCell ref="D154:G154"/>
    <mergeCell ref="D71:E71"/>
    <mergeCell ref="F71:G71"/>
    <mergeCell ref="B72:C72"/>
    <mergeCell ref="D72:E72"/>
    <mergeCell ref="F72:G72"/>
    <mergeCell ref="A70:A72"/>
    <mergeCell ref="B70:C70"/>
    <mergeCell ref="D70:E70"/>
    <mergeCell ref="F70:G70"/>
    <mergeCell ref="B71:C71"/>
    <mergeCell ref="B109:G109"/>
    <mergeCell ref="B110:G110"/>
    <mergeCell ref="A114:G114"/>
    <mergeCell ref="A115:G116"/>
    <mergeCell ref="A117:G118"/>
    <mergeCell ref="A119:A121"/>
    <mergeCell ref="A65:G65"/>
    <mergeCell ref="A100:G100"/>
    <mergeCell ref="B102:C102"/>
    <mergeCell ref="D102:G102"/>
    <mergeCell ref="B103:G103"/>
    <mergeCell ref="B104:G104"/>
    <mergeCell ref="B105:C105"/>
    <mergeCell ref="D105:G105"/>
    <mergeCell ref="A106:G106"/>
    <mergeCell ref="A66:G67"/>
    <mergeCell ref="B119:C119"/>
    <mergeCell ref="D119:E119"/>
    <mergeCell ref="F119:G119"/>
    <mergeCell ref="B120:C120"/>
    <mergeCell ref="D120:E120"/>
    <mergeCell ref="F120:G120"/>
    <mergeCell ref="B121:C121"/>
    <mergeCell ref="D121:E121"/>
    <mergeCell ref="F121:G121"/>
    <mergeCell ref="B158:G158"/>
    <mergeCell ref="B159:G159"/>
    <mergeCell ref="A163:G163"/>
    <mergeCell ref="A164:G165"/>
    <mergeCell ref="A166:G167"/>
    <mergeCell ref="A168:A170"/>
    <mergeCell ref="B168:C168"/>
    <mergeCell ref="D168:E168"/>
    <mergeCell ref="F168:G168"/>
    <mergeCell ref="B169:C169"/>
    <mergeCell ref="D169:E169"/>
    <mergeCell ref="F169:G169"/>
    <mergeCell ref="B170:C170"/>
    <mergeCell ref="D170:E170"/>
    <mergeCell ref="F170:G170"/>
    <mergeCell ref="A198:G198"/>
    <mergeCell ref="B200:C200"/>
    <mergeCell ref="D200:G200"/>
    <mergeCell ref="B201:G201"/>
    <mergeCell ref="B202:G202"/>
    <mergeCell ref="B203:C203"/>
    <mergeCell ref="D203:G203"/>
    <mergeCell ref="A204:G204"/>
    <mergeCell ref="B207:G207"/>
    <mergeCell ref="B208:G208"/>
    <mergeCell ref="A212:G212"/>
    <mergeCell ref="A213:G214"/>
    <mergeCell ref="A215:G216"/>
    <mergeCell ref="A217:A219"/>
    <mergeCell ref="B217:C217"/>
    <mergeCell ref="D217:E217"/>
    <mergeCell ref="F217:G217"/>
    <mergeCell ref="B218:C218"/>
    <mergeCell ref="D218:E218"/>
    <mergeCell ref="F218:G218"/>
    <mergeCell ref="B219:C219"/>
    <mergeCell ref="D219:E219"/>
    <mergeCell ref="F219:G219"/>
  </mergeCells>
  <phoneticPr fontId="2"/>
  <dataValidations count="5">
    <dataValidation imeMode="hiragana" allowBlank="1" showInputMessage="1" showErrorMessage="1" sqref="B5:G6 B54:G55 B103:G104 B152:G153 B201:G202" xr:uid="{F202770E-862C-45DA-82B4-9572087FAE57}"/>
    <dataValidation type="list" allowBlank="1" showInputMessage="1" showErrorMessage="1" sqref="B11:G11 B60:G60 B109:G109 B158:G158 B207:G207" xr:uid="{C7425C55-406C-4DDF-8BFF-8627B206EAF8}">
      <formula1>区分</formula1>
    </dataValidation>
    <dataValidation type="list" allowBlank="1" showInputMessage="1" showErrorMessage="1" sqref="B12:G12 B61:G61 B110:G110 B159:G159 B208:G208" xr:uid="{F4F69B3F-B86F-4C51-ABDA-A90718E94B15}">
      <formula1>INDIRECT(B11)</formula1>
    </dataValidation>
    <dataValidation imeMode="disabled" allowBlank="1" showInputMessage="1" showErrorMessage="1" sqref="B7 B24:B32 D24:D32 D40 B56 B73:B81 D73:D81 D89 B105 B122:B130 D122:D130 D138 B154 B171:B179 D171:D179 D187 B203 B220:B228 D220:D228 D236" xr:uid="{D6ACDF0C-2EFB-4F1A-82F3-1C367775DB7E}"/>
    <dataValidation type="list" imeMode="disabled" allowBlank="1" showInputMessage="1" showErrorMessage="1" sqref="D43 D92 D141 D190 D239" xr:uid="{05DD461E-04D2-47B9-803B-62744C543E89}">
      <formula1>間接補助</formula1>
    </dataValidation>
  </dataValidations>
  <printOptions horizontalCentered="1"/>
  <pageMargins left="0.59055118110236227" right="0.59055118110236227" top="0.59055118110236227" bottom="0.59055118110236227" header="0.59055118110236227" footer="0.39370078740157483"/>
  <pageSetup paperSize="9" orientation="portrait" blackAndWhite="1" r:id="rId1"/>
  <rowBreaks count="5" manualBreakCount="5">
    <brk id="49" max="6" man="1"/>
    <brk id="98" max="6" man="1"/>
    <brk id="147" max="6" man="1"/>
    <brk id="196" max="6" man="1"/>
    <brk id="245" max="6" man="1"/>
  </rowBreaks>
  <ignoredErrors>
    <ignoredError sqref="B4 B53 B102 B151 B20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BCD8C-AC0B-441A-B079-AF1332304240}">
  <sheetPr>
    <tabColor rgb="FFCCFFCC"/>
  </sheetPr>
  <dimension ref="A1:AB33"/>
  <sheetViews>
    <sheetView showGridLines="0" view="pageBreakPreview" zoomScaleNormal="100" zoomScaleSheetLayoutView="100" workbookViewId="0">
      <selection activeCell="F22" sqref="F22:M23"/>
    </sheetView>
  </sheetViews>
  <sheetFormatPr defaultColWidth="9" defaultRowHeight="14.25"/>
  <cols>
    <col min="1" max="26" width="3" style="8" customWidth="1"/>
    <col min="27" max="16384" width="9" style="8"/>
  </cols>
  <sheetData>
    <row r="1" spans="1:28" ht="15" customHeight="1">
      <c r="A1" s="8" t="s">
        <v>139</v>
      </c>
      <c r="AA1" s="14" t="s">
        <v>158</v>
      </c>
    </row>
    <row r="2" spans="1:28" s="10" customFormat="1" ht="15" customHeight="1">
      <c r="AA2" s="15"/>
      <c r="AB2" s="55"/>
    </row>
    <row r="3" spans="1:28" ht="15" customHeight="1">
      <c r="B3" s="8" t="s">
        <v>15</v>
      </c>
      <c r="AA3" s="15"/>
    </row>
    <row r="4" spans="1:28" ht="15" customHeight="1"/>
    <row r="5" spans="1:28" ht="15" customHeight="1">
      <c r="B5" s="218" t="s">
        <v>140</v>
      </c>
      <c r="C5" s="218"/>
      <c r="D5" s="218"/>
      <c r="E5" s="218"/>
      <c r="F5" s="218"/>
      <c r="G5" s="218"/>
      <c r="H5" s="218"/>
      <c r="I5" s="218"/>
      <c r="J5" s="218"/>
      <c r="K5" s="218"/>
      <c r="L5" s="218"/>
      <c r="M5" s="218"/>
      <c r="N5" s="218"/>
      <c r="O5" s="218"/>
      <c r="P5" s="218"/>
      <c r="Q5" s="218"/>
      <c r="R5" s="218"/>
      <c r="S5" s="218"/>
      <c r="T5" s="218"/>
      <c r="U5" s="218"/>
      <c r="V5" s="218"/>
      <c r="W5" s="218"/>
      <c r="X5" s="218"/>
      <c r="Y5" s="218"/>
    </row>
    <row r="6" spans="1:28" ht="15" customHeight="1"/>
    <row r="7" spans="1:28" ht="15" customHeight="1">
      <c r="H7" s="219" t="s">
        <v>141</v>
      </c>
      <c r="I7" s="219"/>
      <c r="J7" s="219"/>
      <c r="K7" s="219"/>
      <c r="L7" s="219"/>
      <c r="M7" s="219"/>
      <c r="N7" s="218" t="s">
        <v>14</v>
      </c>
      <c r="O7" s="218"/>
      <c r="P7" s="67">
        <f>申請書!O8</f>
        <v>5</v>
      </c>
      <c r="Q7" s="16" t="s">
        <v>19</v>
      </c>
      <c r="R7" s="67">
        <f>申請書!Q8</f>
        <v>2</v>
      </c>
      <c r="S7" s="16" t="s">
        <v>18</v>
      </c>
      <c r="T7" s="67">
        <f>申請書!S8</f>
        <v>0</v>
      </c>
      <c r="U7" s="16" t="s">
        <v>17</v>
      </c>
    </row>
    <row r="8" spans="1:28" ht="15" customHeight="1">
      <c r="H8" s="126" t="s">
        <v>21</v>
      </c>
      <c r="I8" s="174" t="s">
        <v>3</v>
      </c>
      <c r="J8" s="174"/>
      <c r="K8" s="174"/>
      <c r="L8" s="174"/>
      <c r="M8" s="174"/>
      <c r="N8" s="174">
        <f>申請書!M11</f>
        <v>0</v>
      </c>
      <c r="O8" s="174"/>
      <c r="P8" s="174"/>
      <c r="Q8" s="174"/>
      <c r="R8" s="174"/>
      <c r="S8" s="174"/>
      <c r="T8" s="174"/>
      <c r="U8" s="174"/>
      <c r="V8" s="174"/>
      <c r="W8" s="174"/>
      <c r="X8" s="174"/>
      <c r="Y8" s="174"/>
    </row>
    <row r="9" spans="1:28" ht="15" customHeight="1">
      <c r="H9" s="126"/>
      <c r="I9" s="174"/>
      <c r="J9" s="174"/>
      <c r="K9" s="174"/>
      <c r="L9" s="174"/>
      <c r="M9" s="174"/>
      <c r="N9" s="174"/>
      <c r="O9" s="174"/>
      <c r="P9" s="174"/>
      <c r="Q9" s="174"/>
      <c r="R9" s="174"/>
      <c r="S9" s="174"/>
      <c r="T9" s="174"/>
      <c r="U9" s="174"/>
      <c r="V9" s="174"/>
      <c r="W9" s="174"/>
      <c r="X9" s="174"/>
      <c r="Y9" s="174"/>
    </row>
    <row r="10" spans="1:28" ht="15" customHeight="1">
      <c r="H10" s="126"/>
      <c r="I10" s="174" t="s">
        <v>4</v>
      </c>
      <c r="J10" s="174"/>
      <c r="K10" s="174"/>
      <c r="L10" s="174"/>
      <c r="M10" s="174"/>
      <c r="N10" s="174">
        <f>申請書!M13</f>
        <v>0</v>
      </c>
      <c r="O10" s="174"/>
      <c r="P10" s="174"/>
      <c r="Q10" s="174"/>
      <c r="R10" s="174"/>
      <c r="S10" s="174"/>
      <c r="T10" s="174"/>
      <c r="U10" s="174"/>
      <c r="V10" s="174"/>
      <c r="W10" s="174"/>
      <c r="X10" s="174"/>
    </row>
    <row r="11" spans="1:28" ht="15" customHeight="1">
      <c r="H11" s="126"/>
      <c r="I11" s="174"/>
      <c r="J11" s="174"/>
      <c r="K11" s="174"/>
      <c r="L11" s="174"/>
      <c r="M11" s="174"/>
      <c r="N11" s="174"/>
      <c r="O11" s="174"/>
      <c r="P11" s="174"/>
      <c r="Q11" s="174"/>
      <c r="R11" s="174"/>
      <c r="S11" s="174"/>
      <c r="T11" s="174"/>
      <c r="U11" s="174"/>
      <c r="V11" s="174"/>
      <c r="W11" s="174"/>
      <c r="X11" s="174"/>
      <c r="Y11" s="56"/>
    </row>
    <row r="12" spans="1:28" ht="15" customHeight="1">
      <c r="H12" s="126"/>
      <c r="I12" s="174" t="s">
        <v>20</v>
      </c>
      <c r="J12" s="174"/>
      <c r="K12" s="174"/>
      <c r="L12" s="174"/>
      <c r="M12" s="174"/>
      <c r="N12" s="174">
        <f>申請書!M15</f>
        <v>0</v>
      </c>
      <c r="O12" s="174"/>
      <c r="P12" s="174"/>
      <c r="Q12" s="174"/>
      <c r="R12" s="174"/>
      <c r="S12" s="174"/>
      <c r="T12" s="174"/>
      <c r="U12" s="174"/>
      <c r="V12" s="174"/>
      <c r="W12" s="174"/>
      <c r="X12" s="174"/>
      <c r="Y12" s="221" t="s">
        <v>299</v>
      </c>
      <c r="AA12" s="57" t="s">
        <v>295</v>
      </c>
    </row>
    <row r="13" spans="1:28" ht="15" customHeight="1">
      <c r="I13" s="174"/>
      <c r="J13" s="174"/>
      <c r="K13" s="174"/>
      <c r="L13" s="174"/>
      <c r="M13" s="174"/>
      <c r="N13" s="174"/>
      <c r="O13" s="174"/>
      <c r="P13" s="174"/>
      <c r="Q13" s="174"/>
      <c r="R13" s="174"/>
      <c r="S13" s="174"/>
      <c r="T13" s="174"/>
      <c r="U13" s="174"/>
      <c r="V13" s="174"/>
      <c r="W13" s="174"/>
      <c r="X13" s="174"/>
      <c r="Y13" s="221"/>
      <c r="AA13" s="61" t="str">
        <f>IF(別紙２!A20="","",IF(別紙２!A20="保険医療機関等","健康増進課",IF(別紙２!A20="介護施設等","ほけん課","福祉課")))</f>
        <v/>
      </c>
      <c r="AB13" s="62"/>
    </row>
    <row r="14" spans="1:28" ht="15" customHeight="1">
      <c r="I14" s="9"/>
      <c r="J14" s="9"/>
      <c r="K14" s="9"/>
      <c r="L14" s="9"/>
      <c r="M14" s="9"/>
      <c r="N14" s="9"/>
      <c r="O14" s="9"/>
      <c r="P14" s="9"/>
      <c r="Q14" s="9"/>
      <c r="R14" s="9"/>
      <c r="S14" s="9"/>
      <c r="T14" s="9"/>
      <c r="U14" s="9"/>
      <c r="V14" s="9"/>
      <c r="W14" s="9"/>
      <c r="X14" s="9"/>
      <c r="Y14" s="11"/>
    </row>
    <row r="15" spans="1:28" ht="15" customHeight="1">
      <c r="B15" s="220" t="s">
        <v>142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row>
    <row r="16" spans="1:28" ht="15" customHeight="1">
      <c r="Y16" s="11"/>
    </row>
    <row r="17" spans="2:28" ht="15" customHeight="1">
      <c r="B17" s="218" t="s">
        <v>16</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row>
    <row r="18" spans="2:28" ht="15" customHeight="1"/>
    <row r="19" spans="2:28" ht="15" customHeight="1">
      <c r="B19" s="8" t="s">
        <v>22</v>
      </c>
      <c r="F19" s="181" t="str">
        <f>DBCS(FIXED(別紙１!K20,0))</f>
        <v>０</v>
      </c>
      <c r="G19" s="182"/>
      <c r="H19" s="182"/>
      <c r="I19" s="182"/>
      <c r="J19" s="182"/>
      <c r="K19" s="182"/>
      <c r="L19" s="182"/>
      <c r="M19" s="182"/>
      <c r="N19" s="182"/>
      <c r="O19" s="182"/>
      <c r="P19" s="182"/>
      <c r="Q19" s="179" t="s">
        <v>32</v>
      </c>
      <c r="R19" s="31"/>
      <c r="S19" s="22"/>
      <c r="T19" s="22"/>
      <c r="U19" s="22"/>
      <c r="V19" s="22"/>
      <c r="W19" s="22"/>
      <c r="X19" s="22"/>
      <c r="Y19" s="22"/>
    </row>
    <row r="20" spans="2:28" ht="15" customHeight="1">
      <c r="F20" s="183"/>
      <c r="G20" s="184"/>
      <c r="H20" s="184"/>
      <c r="I20" s="184"/>
      <c r="J20" s="184"/>
      <c r="K20" s="184"/>
      <c r="L20" s="184"/>
      <c r="M20" s="184"/>
      <c r="N20" s="184"/>
      <c r="O20" s="184"/>
      <c r="P20" s="184"/>
      <c r="Q20" s="180"/>
      <c r="R20" s="22"/>
      <c r="S20" s="22"/>
      <c r="T20" s="22"/>
      <c r="U20" s="22"/>
      <c r="V20" s="22"/>
      <c r="W20" s="22"/>
      <c r="X20" s="22"/>
      <c r="Y20" s="22"/>
    </row>
    <row r="21" spans="2:28" ht="15" customHeight="1">
      <c r="B21" s="8" t="s">
        <v>23</v>
      </c>
      <c r="J21" s="17"/>
      <c r="K21" s="17"/>
      <c r="L21" s="17"/>
      <c r="M21" s="17"/>
      <c r="N21" s="17"/>
      <c r="O21" s="17"/>
      <c r="P21" s="17"/>
    </row>
    <row r="22" spans="2:28" ht="15" customHeight="1">
      <c r="B22" s="161" t="s">
        <v>143</v>
      </c>
      <c r="C22" s="189"/>
      <c r="D22" s="189"/>
      <c r="E22" s="162"/>
      <c r="F22" s="200"/>
      <c r="G22" s="201"/>
      <c r="H22" s="201"/>
      <c r="I22" s="201"/>
      <c r="J22" s="201"/>
      <c r="K22" s="201"/>
      <c r="L22" s="201"/>
      <c r="M22" s="202"/>
      <c r="N22" s="161" t="s">
        <v>148</v>
      </c>
      <c r="O22" s="189"/>
      <c r="P22" s="189"/>
      <c r="Q22" s="162"/>
      <c r="R22" s="206"/>
      <c r="S22" s="185"/>
      <c r="T22" s="185"/>
      <c r="U22" s="185"/>
      <c r="V22" s="185"/>
      <c r="W22" s="185"/>
      <c r="X22" s="185"/>
      <c r="Y22" s="186"/>
      <c r="AB22" s="35"/>
    </row>
    <row r="23" spans="2:28" ht="15" customHeight="1">
      <c r="B23" s="190"/>
      <c r="C23" s="191"/>
      <c r="D23" s="191"/>
      <c r="E23" s="192"/>
      <c r="F23" s="203"/>
      <c r="G23" s="204"/>
      <c r="H23" s="204"/>
      <c r="I23" s="204"/>
      <c r="J23" s="204"/>
      <c r="K23" s="204"/>
      <c r="L23" s="204"/>
      <c r="M23" s="205"/>
      <c r="N23" s="190" t="s">
        <v>149</v>
      </c>
      <c r="O23" s="191"/>
      <c r="P23" s="191"/>
      <c r="Q23" s="192"/>
      <c r="R23" s="207"/>
      <c r="S23" s="187"/>
      <c r="T23" s="187"/>
      <c r="U23" s="187"/>
      <c r="V23" s="187"/>
      <c r="W23" s="187"/>
      <c r="X23" s="187"/>
      <c r="Y23" s="188"/>
    </row>
    <row r="24" spans="2:28" ht="15" customHeight="1">
      <c r="B24" s="161" t="s">
        <v>144</v>
      </c>
      <c r="C24" s="189"/>
      <c r="D24" s="189"/>
      <c r="E24" s="162"/>
      <c r="F24" s="200"/>
      <c r="G24" s="201"/>
      <c r="H24" s="201"/>
      <c r="I24" s="201"/>
      <c r="J24" s="201"/>
      <c r="K24" s="201"/>
      <c r="L24" s="201"/>
      <c r="M24" s="202"/>
      <c r="N24" s="161" t="s">
        <v>159</v>
      </c>
      <c r="O24" s="189"/>
      <c r="P24" s="189"/>
      <c r="Q24" s="162"/>
      <c r="R24" s="206"/>
      <c r="S24" s="185"/>
      <c r="T24" s="185"/>
      <c r="U24" s="185"/>
      <c r="V24" s="185"/>
      <c r="W24" s="186"/>
      <c r="X24" s="28"/>
      <c r="Y24" s="29"/>
      <c r="AB24" s="35"/>
    </row>
    <row r="25" spans="2:28" ht="15" customHeight="1">
      <c r="B25" s="190"/>
      <c r="C25" s="191"/>
      <c r="D25" s="191"/>
      <c r="E25" s="192"/>
      <c r="F25" s="203"/>
      <c r="G25" s="204"/>
      <c r="H25" s="204"/>
      <c r="I25" s="204"/>
      <c r="J25" s="204"/>
      <c r="K25" s="204"/>
      <c r="L25" s="204"/>
      <c r="M25" s="205"/>
      <c r="N25" s="190"/>
      <c r="O25" s="191"/>
      <c r="P25" s="191"/>
      <c r="Q25" s="192"/>
      <c r="R25" s="207"/>
      <c r="S25" s="187"/>
      <c r="T25" s="187"/>
      <c r="U25" s="187"/>
      <c r="V25" s="187"/>
      <c r="W25" s="188"/>
      <c r="X25" s="30"/>
      <c r="Y25" s="31"/>
    </row>
    <row r="26" spans="2:28" ht="15" customHeight="1">
      <c r="B26" s="161" t="s">
        <v>160</v>
      </c>
      <c r="C26" s="189"/>
      <c r="D26" s="189"/>
      <c r="E26" s="162"/>
      <c r="F26" s="193"/>
      <c r="G26" s="194"/>
      <c r="H26" s="197" t="s">
        <v>150</v>
      </c>
      <c r="I26" s="198"/>
      <c r="J26" s="198"/>
      <c r="K26" s="198"/>
      <c r="L26" s="198"/>
      <c r="M26" s="198"/>
      <c r="N26" s="198"/>
      <c r="O26" s="198"/>
      <c r="P26" s="198"/>
      <c r="Q26" s="198"/>
    </row>
    <row r="27" spans="2:28" ht="15" customHeight="1">
      <c r="B27" s="190"/>
      <c r="C27" s="191"/>
      <c r="D27" s="191"/>
      <c r="E27" s="192"/>
      <c r="F27" s="195"/>
      <c r="G27" s="196"/>
      <c r="H27" s="199"/>
      <c r="I27" s="143"/>
      <c r="J27" s="143"/>
      <c r="K27" s="143"/>
      <c r="L27" s="143"/>
      <c r="M27" s="143"/>
      <c r="N27" s="143"/>
      <c r="O27" s="143"/>
      <c r="P27" s="143"/>
      <c r="Q27" s="143"/>
    </row>
    <row r="28" spans="2:28" ht="15" customHeight="1">
      <c r="B28" s="161" t="s">
        <v>145</v>
      </c>
      <c r="C28" s="189"/>
      <c r="D28" s="189"/>
      <c r="E28" s="162"/>
      <c r="F28" s="206"/>
      <c r="G28" s="185"/>
      <c r="H28" s="185"/>
      <c r="I28" s="185"/>
      <c r="J28" s="185"/>
      <c r="K28" s="185"/>
      <c r="L28" s="185"/>
      <c r="M28" s="185"/>
      <c r="N28" s="185"/>
      <c r="O28" s="185"/>
      <c r="P28" s="185"/>
      <c r="Q28" s="185"/>
      <c r="R28" s="185"/>
      <c r="S28" s="186"/>
    </row>
    <row r="29" spans="2:28" ht="15" customHeight="1">
      <c r="B29" s="190" t="s">
        <v>157</v>
      </c>
      <c r="C29" s="191"/>
      <c r="D29" s="191"/>
      <c r="E29" s="192"/>
      <c r="F29" s="207"/>
      <c r="G29" s="187"/>
      <c r="H29" s="187"/>
      <c r="I29" s="187"/>
      <c r="J29" s="187"/>
      <c r="K29" s="187"/>
      <c r="L29" s="187"/>
      <c r="M29" s="187"/>
      <c r="N29" s="187"/>
      <c r="O29" s="187"/>
      <c r="P29" s="187"/>
      <c r="Q29" s="187"/>
      <c r="R29" s="187"/>
      <c r="S29" s="188"/>
    </row>
    <row r="30" spans="2:28" ht="15" customHeight="1">
      <c r="B30" s="161" t="s">
        <v>146</v>
      </c>
      <c r="C30" s="189"/>
      <c r="D30" s="189"/>
      <c r="E30" s="162"/>
      <c r="F30" s="200"/>
      <c r="G30" s="201"/>
      <c r="H30" s="201"/>
      <c r="I30" s="201"/>
      <c r="J30" s="201"/>
      <c r="K30" s="201"/>
      <c r="L30" s="201"/>
      <c r="M30" s="201"/>
      <c r="N30" s="201"/>
      <c r="O30" s="201"/>
      <c r="P30" s="201"/>
      <c r="Q30" s="201"/>
      <c r="R30" s="201"/>
      <c r="S30" s="201"/>
      <c r="T30" s="201"/>
      <c r="U30" s="201"/>
      <c r="V30" s="201"/>
      <c r="W30" s="201"/>
      <c r="X30" s="201"/>
      <c r="Y30" s="202"/>
    </row>
    <row r="31" spans="2:28" ht="15" customHeight="1">
      <c r="B31" s="163"/>
      <c r="C31" s="211"/>
      <c r="D31" s="211"/>
      <c r="E31" s="164"/>
      <c r="F31" s="212"/>
      <c r="G31" s="213"/>
      <c r="H31" s="213"/>
      <c r="I31" s="213"/>
      <c r="J31" s="213"/>
      <c r="K31" s="213"/>
      <c r="L31" s="213"/>
      <c r="M31" s="213"/>
      <c r="N31" s="213"/>
      <c r="O31" s="213"/>
      <c r="P31" s="213"/>
      <c r="Q31" s="213"/>
      <c r="R31" s="213"/>
      <c r="S31" s="213"/>
      <c r="T31" s="213"/>
      <c r="U31" s="213"/>
      <c r="V31" s="213"/>
      <c r="W31" s="213"/>
      <c r="X31" s="213"/>
      <c r="Y31" s="214"/>
    </row>
    <row r="32" spans="2:28" ht="15" customHeight="1">
      <c r="B32" s="208" t="s">
        <v>147</v>
      </c>
      <c r="C32" s="209"/>
      <c r="D32" s="209"/>
      <c r="E32" s="210"/>
      <c r="F32" s="215"/>
      <c r="G32" s="216"/>
      <c r="H32" s="216"/>
      <c r="I32" s="216"/>
      <c r="J32" s="216"/>
      <c r="K32" s="216"/>
      <c r="L32" s="216"/>
      <c r="M32" s="216"/>
      <c r="N32" s="216"/>
      <c r="O32" s="216"/>
      <c r="P32" s="216"/>
      <c r="Q32" s="216"/>
      <c r="R32" s="216"/>
      <c r="S32" s="216"/>
      <c r="T32" s="216"/>
      <c r="U32" s="216"/>
      <c r="V32" s="216"/>
      <c r="W32" s="216"/>
      <c r="X32" s="216"/>
      <c r="Y32" s="217"/>
    </row>
    <row r="33" spans="2:25" ht="15" customHeight="1">
      <c r="B33" s="190"/>
      <c r="C33" s="191"/>
      <c r="D33" s="191"/>
      <c r="E33" s="192"/>
      <c r="F33" s="203"/>
      <c r="G33" s="204"/>
      <c r="H33" s="204"/>
      <c r="I33" s="204"/>
      <c r="J33" s="204"/>
      <c r="K33" s="204"/>
      <c r="L33" s="204"/>
      <c r="M33" s="204"/>
      <c r="N33" s="204"/>
      <c r="O33" s="204"/>
      <c r="P33" s="204"/>
      <c r="Q33" s="204"/>
      <c r="R33" s="204"/>
      <c r="S33" s="204"/>
      <c r="T33" s="204"/>
      <c r="U33" s="204"/>
      <c r="V33" s="204"/>
      <c r="W33" s="204"/>
      <c r="X33" s="204"/>
      <c r="Y33" s="205"/>
    </row>
  </sheetData>
  <mergeCells count="45">
    <mergeCell ref="N10:X11"/>
    <mergeCell ref="B5:Y5"/>
    <mergeCell ref="B17:Y17"/>
    <mergeCell ref="N7:O7"/>
    <mergeCell ref="H8:H12"/>
    <mergeCell ref="I8:M9"/>
    <mergeCell ref="N8:Y9"/>
    <mergeCell ref="I10:M11"/>
    <mergeCell ref="I12:M13"/>
    <mergeCell ref="H7:M7"/>
    <mergeCell ref="B15:Y15"/>
    <mergeCell ref="Y12:Y13"/>
    <mergeCell ref="N12:X13"/>
    <mergeCell ref="B22:E23"/>
    <mergeCell ref="F28:G29"/>
    <mergeCell ref="H28:I29"/>
    <mergeCell ref="J28:K29"/>
    <mergeCell ref="B32:E33"/>
    <mergeCell ref="B30:E31"/>
    <mergeCell ref="B28:E28"/>
    <mergeCell ref="B29:E29"/>
    <mergeCell ref="B26:E27"/>
    <mergeCell ref="F30:Y31"/>
    <mergeCell ref="F32:Y33"/>
    <mergeCell ref="B24:E25"/>
    <mergeCell ref="R28:S29"/>
    <mergeCell ref="F22:M23"/>
    <mergeCell ref="R22:S23"/>
    <mergeCell ref="T22:U23"/>
    <mergeCell ref="N24:Q25"/>
    <mergeCell ref="F24:M25"/>
    <mergeCell ref="R24:S25"/>
    <mergeCell ref="T24:U25"/>
    <mergeCell ref="V24:W25"/>
    <mergeCell ref="F26:G27"/>
    <mergeCell ref="H26:Q27"/>
    <mergeCell ref="L28:M29"/>
    <mergeCell ref="N28:O29"/>
    <mergeCell ref="P28:Q29"/>
    <mergeCell ref="Q19:Q20"/>
    <mergeCell ref="F19:P20"/>
    <mergeCell ref="X22:Y23"/>
    <mergeCell ref="N22:Q22"/>
    <mergeCell ref="N23:Q23"/>
    <mergeCell ref="V22:W23"/>
  </mergeCells>
  <phoneticPr fontId="2"/>
  <conditionalFormatting sqref="P7 R7 T7 N8:Y9 N10:X13">
    <cfRule type="cellIs" dxfId="0" priority="1" operator="equal">
      <formula>0</formula>
    </cfRule>
  </conditionalFormatting>
  <dataValidations count="4">
    <dataValidation imeMode="fullKatakana" allowBlank="1" showInputMessage="1" showErrorMessage="1" sqref="F30:Y31" xr:uid="{E8116C77-E29C-4398-85C9-7598AA68D3F0}"/>
    <dataValidation imeMode="hiragana" allowBlank="1" showInputMessage="1" showErrorMessage="1" sqref="F32:Y33 F22:M25" xr:uid="{C4439BB4-37C1-4CA3-85E2-76092F75BD8B}"/>
    <dataValidation imeMode="disabled" allowBlank="1" showInputMessage="1" showErrorMessage="1" sqref="R24:W25 F28:S29 R22:Y23" xr:uid="{8D58EC18-432F-4EEB-A085-B4CDEF183BA2}"/>
    <dataValidation type="list" imeMode="disabled" allowBlank="1" showInputMessage="1" showErrorMessage="1" sqref="F26:G27" xr:uid="{0453141D-0753-451C-A2D4-D093A2D857EA}">
      <formula1>"1,2,4"</formula1>
    </dataValidation>
  </dataValidations>
  <printOptions horizontalCentered="1"/>
  <pageMargins left="0.59055118110236227" right="0.59055118110236227" top="0.59055118110236227" bottom="0.59055118110236227"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3FEC4-BED3-4706-9D8A-DCA2A571DCC7}">
  <sheetPr>
    <pageSetUpPr fitToPage="1"/>
  </sheetPr>
  <dimension ref="A1:L56"/>
  <sheetViews>
    <sheetView showGridLines="0" zoomScaleNormal="100" workbookViewId="0"/>
  </sheetViews>
  <sheetFormatPr defaultRowHeight="14.25"/>
  <cols>
    <col min="1" max="1" width="3" style="71" bestFit="1" customWidth="1"/>
    <col min="2" max="2" width="15.375" style="15" customWidth="1"/>
    <col min="3" max="3" width="62" style="15" customWidth="1"/>
    <col min="4" max="4" width="6.5" style="38" customWidth="1"/>
    <col min="5" max="5" width="14" style="38" customWidth="1"/>
    <col min="6" max="6" width="18.375" style="15" bestFit="1" customWidth="1"/>
    <col min="7" max="7" width="16.125" style="15" bestFit="1" customWidth="1"/>
    <col min="8" max="8" width="16.125" style="70" customWidth="1"/>
    <col min="9" max="9" width="5.5" style="38" bestFit="1" customWidth="1"/>
    <col min="10" max="10" width="11.25" style="38" customWidth="1"/>
    <col min="11" max="11" width="18.375" style="15" customWidth="1"/>
    <col min="12" max="12" width="13" style="15" bestFit="1" customWidth="1"/>
    <col min="13" max="13" width="3" style="15" bestFit="1" customWidth="1"/>
    <col min="14" max="16384" width="9" style="15"/>
  </cols>
  <sheetData>
    <row r="1" spans="2:12" s="71" customFormat="1">
      <c r="D1" s="72"/>
      <c r="E1" s="72"/>
      <c r="I1" s="72"/>
      <c r="J1" s="72"/>
    </row>
    <row r="2" spans="2:12" s="41" customFormat="1">
      <c r="B2" s="71" t="s">
        <v>247</v>
      </c>
      <c r="D2" s="39"/>
      <c r="E2" s="39"/>
      <c r="I2" s="39"/>
      <c r="J2" s="39"/>
    </row>
    <row r="3" spans="2:12" s="41" customFormat="1" ht="14.25" customHeight="1">
      <c r="C3" s="225" t="s">
        <v>271</v>
      </c>
      <c r="D3" s="75"/>
      <c r="E3" s="41" t="s">
        <v>241</v>
      </c>
      <c r="F3" s="15"/>
    </row>
    <row r="4" spans="2:12" s="41" customFormat="1" ht="7.5" customHeight="1">
      <c r="C4" s="226"/>
      <c r="D4" s="81"/>
      <c r="F4" s="77"/>
    </row>
    <row r="5" spans="2:12" s="41" customFormat="1">
      <c r="B5" s="15"/>
      <c r="C5" s="225"/>
      <c r="D5" s="76"/>
      <c r="E5" s="41" t="s">
        <v>251</v>
      </c>
      <c r="F5" s="24"/>
    </row>
    <row r="6" spans="2:12" s="41" customFormat="1" ht="15" thickBot="1">
      <c r="B6" s="15"/>
      <c r="D6" s="46"/>
      <c r="E6" s="46"/>
      <c r="I6" s="46"/>
      <c r="J6" s="46"/>
    </row>
    <row r="7" spans="2:12" s="41" customFormat="1" ht="14.25" customHeight="1">
      <c r="B7" s="267" t="s">
        <v>235</v>
      </c>
      <c r="C7" s="268"/>
      <c r="D7" s="268"/>
      <c r="E7" s="268"/>
      <c r="F7" s="268"/>
      <c r="G7" s="268"/>
      <c r="H7" s="269"/>
      <c r="I7" s="227" t="s">
        <v>230</v>
      </c>
      <c r="J7" s="228"/>
      <c r="K7" s="228"/>
      <c r="L7" s="229"/>
    </row>
    <row r="8" spans="2:12" s="41" customFormat="1" ht="14.25" customHeight="1">
      <c r="B8" s="270" t="s">
        <v>333</v>
      </c>
      <c r="C8" s="150"/>
      <c r="D8" s="148" t="s">
        <v>229</v>
      </c>
      <c r="E8" s="150"/>
      <c r="F8" s="148" t="s">
        <v>228</v>
      </c>
      <c r="G8" s="150"/>
      <c r="H8" s="73" t="s">
        <v>323</v>
      </c>
      <c r="I8" s="265" t="s">
        <v>229</v>
      </c>
      <c r="J8" s="266"/>
      <c r="K8" s="74" t="s">
        <v>228</v>
      </c>
      <c r="L8" s="73" t="s">
        <v>324</v>
      </c>
    </row>
    <row r="9" spans="2:12" s="41" customFormat="1" ht="85.5">
      <c r="B9" s="258" t="s">
        <v>331</v>
      </c>
      <c r="C9" s="84" t="s">
        <v>9</v>
      </c>
      <c r="D9" s="85" t="s">
        <v>168</v>
      </c>
      <c r="E9" s="83" t="s">
        <v>227</v>
      </c>
      <c r="F9" s="84"/>
      <c r="G9" s="83" t="s">
        <v>223</v>
      </c>
      <c r="H9" s="250" t="s">
        <v>325</v>
      </c>
      <c r="I9" s="86" t="s">
        <v>168</v>
      </c>
      <c r="J9" s="82" t="s">
        <v>226</v>
      </c>
      <c r="K9" s="82" t="s">
        <v>225</v>
      </c>
      <c r="L9" s="230" t="s">
        <v>243</v>
      </c>
    </row>
    <row r="10" spans="2:12" s="41" customFormat="1" ht="18.75" customHeight="1">
      <c r="B10" s="259"/>
      <c r="C10" s="236" t="s">
        <v>164</v>
      </c>
      <c r="D10" s="231" t="s">
        <v>168</v>
      </c>
      <c r="E10" s="134" t="s">
        <v>167</v>
      </c>
      <c r="F10" s="87" t="s">
        <v>224</v>
      </c>
      <c r="G10" s="80" t="s">
        <v>223</v>
      </c>
      <c r="H10" s="251"/>
      <c r="I10" s="222" t="s">
        <v>168</v>
      </c>
      <c r="J10" s="134" t="s">
        <v>167</v>
      </c>
      <c r="K10" s="140" t="s">
        <v>167</v>
      </c>
      <c r="L10" s="230"/>
    </row>
    <row r="11" spans="2:12" s="41" customFormat="1" ht="18.75" customHeight="1">
      <c r="B11" s="259"/>
      <c r="C11" s="237"/>
      <c r="D11" s="232"/>
      <c r="E11" s="112"/>
      <c r="F11" s="53" t="s">
        <v>222</v>
      </c>
      <c r="G11" s="78" t="s">
        <v>219</v>
      </c>
      <c r="H11" s="251"/>
      <c r="I11" s="224"/>
      <c r="J11" s="112"/>
      <c r="K11" s="238"/>
      <c r="L11" s="230"/>
    </row>
    <row r="12" spans="2:12" s="41" customFormat="1" ht="18.75" customHeight="1">
      <c r="B12" s="259"/>
      <c r="C12" s="54" t="s">
        <v>221</v>
      </c>
      <c r="D12" s="88" t="s">
        <v>168</v>
      </c>
      <c r="E12" s="79" t="s">
        <v>167</v>
      </c>
      <c r="F12" s="84" t="s">
        <v>220</v>
      </c>
      <c r="G12" s="83" t="s">
        <v>219</v>
      </c>
      <c r="H12" s="251"/>
      <c r="I12" s="86" t="s">
        <v>168</v>
      </c>
      <c r="J12" s="83" t="s">
        <v>167</v>
      </c>
      <c r="K12" s="83" t="s">
        <v>167</v>
      </c>
      <c r="L12" s="230"/>
    </row>
    <row r="13" spans="2:12" s="41" customFormat="1" ht="18.75" customHeight="1">
      <c r="B13" s="259"/>
      <c r="C13" s="84" t="s">
        <v>10</v>
      </c>
      <c r="D13" s="85" t="s">
        <v>168</v>
      </c>
      <c r="E13" s="83" t="s">
        <v>167</v>
      </c>
      <c r="F13" s="84"/>
      <c r="G13" s="83" t="s">
        <v>219</v>
      </c>
      <c r="H13" s="251"/>
      <c r="I13" s="86" t="s">
        <v>168</v>
      </c>
      <c r="J13" s="82" t="s">
        <v>167</v>
      </c>
      <c r="K13" s="82" t="s">
        <v>167</v>
      </c>
      <c r="L13" s="230"/>
    </row>
    <row r="14" spans="2:12" s="41" customFormat="1" ht="18.75" customHeight="1">
      <c r="B14" s="259"/>
      <c r="C14" s="84" t="s">
        <v>309</v>
      </c>
      <c r="D14" s="85" t="s">
        <v>168</v>
      </c>
      <c r="E14" s="83" t="s">
        <v>167</v>
      </c>
      <c r="F14" s="84"/>
      <c r="G14" s="83" t="s">
        <v>217</v>
      </c>
      <c r="H14" s="251"/>
      <c r="I14" s="86" t="s">
        <v>168</v>
      </c>
      <c r="J14" s="82" t="s">
        <v>167</v>
      </c>
      <c r="K14" s="82" t="s">
        <v>167</v>
      </c>
      <c r="L14" s="230"/>
    </row>
    <row r="15" spans="2:12" s="41" customFormat="1" ht="18.75" customHeight="1">
      <c r="B15" s="259"/>
      <c r="C15" s="84" t="s">
        <v>322</v>
      </c>
      <c r="D15" s="85" t="s">
        <v>168</v>
      </c>
      <c r="E15" s="83" t="s">
        <v>167</v>
      </c>
      <c r="F15" s="84"/>
      <c r="G15" s="83" t="s">
        <v>217</v>
      </c>
      <c r="H15" s="251"/>
      <c r="I15" s="86" t="s">
        <v>168</v>
      </c>
      <c r="J15" s="82" t="s">
        <v>167</v>
      </c>
      <c r="K15" s="82" t="s">
        <v>167</v>
      </c>
      <c r="L15" s="230"/>
    </row>
    <row r="16" spans="2:12" s="41" customFormat="1" ht="18.75" customHeight="1">
      <c r="B16" s="261"/>
      <c r="C16" s="84" t="s">
        <v>218</v>
      </c>
      <c r="D16" s="85" t="s">
        <v>168</v>
      </c>
      <c r="E16" s="83" t="s">
        <v>167</v>
      </c>
      <c r="F16" s="84"/>
      <c r="G16" s="83" t="s">
        <v>217</v>
      </c>
      <c r="H16" s="251"/>
      <c r="I16" s="86" t="s">
        <v>168</v>
      </c>
      <c r="J16" s="82" t="s">
        <v>167</v>
      </c>
      <c r="K16" s="82" t="s">
        <v>167</v>
      </c>
      <c r="L16" s="230"/>
    </row>
    <row r="17" spans="2:12" s="41" customFormat="1" ht="18.75" customHeight="1">
      <c r="B17" s="89" t="s">
        <v>11</v>
      </c>
      <c r="C17" s="84" t="s">
        <v>11</v>
      </c>
      <c r="D17" s="85" t="s">
        <v>168</v>
      </c>
      <c r="E17" s="83" t="s">
        <v>167</v>
      </c>
      <c r="F17" s="84"/>
      <c r="G17" s="83" t="s">
        <v>217</v>
      </c>
      <c r="H17" s="251"/>
      <c r="I17" s="86" t="s">
        <v>168</v>
      </c>
      <c r="J17" s="82" t="s">
        <v>167</v>
      </c>
      <c r="K17" s="82" t="s">
        <v>167</v>
      </c>
      <c r="L17" s="230"/>
    </row>
    <row r="18" spans="2:12" s="41" customFormat="1" ht="19.5" customHeight="1">
      <c r="B18" s="258" t="s">
        <v>216</v>
      </c>
      <c r="C18" s="236" t="s">
        <v>321</v>
      </c>
      <c r="D18" s="231" t="s">
        <v>168</v>
      </c>
      <c r="E18" s="134" t="s">
        <v>167</v>
      </c>
      <c r="F18" s="87" t="s">
        <v>210</v>
      </c>
      <c r="G18" s="80" t="s">
        <v>209</v>
      </c>
      <c r="H18" s="251"/>
      <c r="I18" s="222" t="s">
        <v>168</v>
      </c>
      <c r="J18" s="233" t="s">
        <v>167</v>
      </c>
      <c r="K18" s="233" t="s">
        <v>167</v>
      </c>
      <c r="L18" s="230" t="s">
        <v>244</v>
      </c>
    </row>
    <row r="19" spans="2:12" s="41" customFormat="1" ht="19.5" customHeight="1">
      <c r="B19" s="259"/>
      <c r="C19" s="255"/>
      <c r="D19" s="254"/>
      <c r="E19" s="110"/>
      <c r="F19" s="53" t="s">
        <v>208</v>
      </c>
      <c r="G19" s="78" t="s">
        <v>207</v>
      </c>
      <c r="H19" s="251"/>
      <c r="I19" s="223"/>
      <c r="J19" s="234"/>
      <c r="K19" s="234"/>
      <c r="L19" s="230"/>
    </row>
    <row r="20" spans="2:12" s="41" customFormat="1" ht="19.5" customHeight="1">
      <c r="B20" s="259"/>
      <c r="C20" s="255"/>
      <c r="D20" s="254"/>
      <c r="E20" s="110"/>
      <c r="F20" s="53" t="s">
        <v>206</v>
      </c>
      <c r="G20" s="78" t="s">
        <v>205</v>
      </c>
      <c r="H20" s="251"/>
      <c r="I20" s="223"/>
      <c r="J20" s="234"/>
      <c r="K20" s="234"/>
      <c r="L20" s="230"/>
    </row>
    <row r="21" spans="2:12" s="41" customFormat="1" ht="19.5" customHeight="1">
      <c r="B21" s="259"/>
      <c r="C21" s="255"/>
      <c r="D21" s="254"/>
      <c r="E21" s="110"/>
      <c r="F21" s="53" t="s">
        <v>204</v>
      </c>
      <c r="G21" s="78" t="s">
        <v>203</v>
      </c>
      <c r="H21" s="251"/>
      <c r="I21" s="223"/>
      <c r="J21" s="234"/>
      <c r="K21" s="234"/>
      <c r="L21" s="230"/>
    </row>
    <row r="22" spans="2:12" s="41" customFormat="1" ht="19.5" customHeight="1">
      <c r="B22" s="259"/>
      <c r="C22" s="237"/>
      <c r="D22" s="232"/>
      <c r="E22" s="112"/>
      <c r="F22" s="54" t="s">
        <v>202</v>
      </c>
      <c r="G22" s="79" t="s">
        <v>201</v>
      </c>
      <c r="H22" s="251"/>
      <c r="I22" s="224"/>
      <c r="J22" s="235"/>
      <c r="K22" s="235"/>
      <c r="L22" s="230"/>
    </row>
    <row r="23" spans="2:12" s="41" customFormat="1" ht="18" customHeight="1">
      <c r="B23" s="259"/>
      <c r="C23" s="236" t="s">
        <v>320</v>
      </c>
      <c r="D23" s="231" t="s">
        <v>168</v>
      </c>
      <c r="E23" s="134" t="s">
        <v>167</v>
      </c>
      <c r="F23" s="87" t="s">
        <v>210</v>
      </c>
      <c r="G23" s="80" t="s">
        <v>197</v>
      </c>
      <c r="H23" s="251"/>
      <c r="I23" s="222" t="s">
        <v>168</v>
      </c>
      <c r="J23" s="233" t="s">
        <v>167</v>
      </c>
      <c r="K23" s="233" t="s">
        <v>167</v>
      </c>
      <c r="L23" s="230"/>
    </row>
    <row r="24" spans="2:12" s="41" customFormat="1" ht="18" customHeight="1">
      <c r="B24" s="259"/>
      <c r="C24" s="255"/>
      <c r="D24" s="254"/>
      <c r="E24" s="110"/>
      <c r="F24" s="53" t="s">
        <v>208</v>
      </c>
      <c r="G24" s="78" t="s">
        <v>215</v>
      </c>
      <c r="H24" s="251"/>
      <c r="I24" s="223"/>
      <c r="J24" s="234"/>
      <c r="K24" s="234"/>
      <c r="L24" s="230"/>
    </row>
    <row r="25" spans="2:12" s="41" customFormat="1" ht="18" customHeight="1">
      <c r="B25" s="259"/>
      <c r="C25" s="255"/>
      <c r="D25" s="254"/>
      <c r="E25" s="110"/>
      <c r="F25" s="53" t="s">
        <v>206</v>
      </c>
      <c r="G25" s="78" t="s">
        <v>214</v>
      </c>
      <c r="H25" s="251"/>
      <c r="I25" s="223"/>
      <c r="J25" s="234"/>
      <c r="K25" s="234"/>
      <c r="L25" s="230"/>
    </row>
    <row r="26" spans="2:12" s="41" customFormat="1" ht="18" customHeight="1">
      <c r="B26" s="259"/>
      <c r="C26" s="255"/>
      <c r="D26" s="254"/>
      <c r="E26" s="110"/>
      <c r="F26" s="53" t="s">
        <v>204</v>
      </c>
      <c r="G26" s="78" t="s">
        <v>213</v>
      </c>
      <c r="H26" s="251"/>
      <c r="I26" s="223"/>
      <c r="J26" s="234"/>
      <c r="K26" s="234"/>
      <c r="L26" s="230"/>
    </row>
    <row r="27" spans="2:12" s="41" customFormat="1" ht="18" customHeight="1">
      <c r="B27" s="259"/>
      <c r="C27" s="237"/>
      <c r="D27" s="232"/>
      <c r="E27" s="112"/>
      <c r="F27" s="54" t="s">
        <v>202</v>
      </c>
      <c r="G27" s="79" t="s">
        <v>212</v>
      </c>
      <c r="H27" s="251"/>
      <c r="I27" s="224"/>
      <c r="J27" s="235"/>
      <c r="K27" s="235"/>
      <c r="L27" s="230"/>
    </row>
    <row r="28" spans="2:12" s="41" customFormat="1" ht="43.5" customHeight="1">
      <c r="B28" s="259"/>
      <c r="C28" s="236" t="s">
        <v>319</v>
      </c>
      <c r="D28" s="231" t="s">
        <v>168</v>
      </c>
      <c r="E28" s="134" t="s">
        <v>167</v>
      </c>
      <c r="F28" s="87" t="s">
        <v>200</v>
      </c>
      <c r="G28" s="80" t="s">
        <v>186</v>
      </c>
      <c r="H28" s="251"/>
      <c r="I28" s="222" t="s">
        <v>168</v>
      </c>
      <c r="J28" s="233" t="s">
        <v>167</v>
      </c>
      <c r="K28" s="233" t="s">
        <v>167</v>
      </c>
      <c r="L28" s="230"/>
    </row>
    <row r="29" spans="2:12" s="41" customFormat="1" ht="43.5" customHeight="1">
      <c r="B29" s="259"/>
      <c r="C29" s="237"/>
      <c r="D29" s="232"/>
      <c r="E29" s="112"/>
      <c r="F29" s="54" t="s">
        <v>199</v>
      </c>
      <c r="G29" s="79" t="s">
        <v>198</v>
      </c>
      <c r="H29" s="251"/>
      <c r="I29" s="224"/>
      <c r="J29" s="235"/>
      <c r="K29" s="235"/>
      <c r="L29" s="230"/>
    </row>
    <row r="30" spans="2:12" s="41" customFormat="1" ht="108.75" customHeight="1">
      <c r="B30" s="261"/>
      <c r="C30" s="84" t="s">
        <v>318</v>
      </c>
      <c r="D30" s="85" t="s">
        <v>168</v>
      </c>
      <c r="E30" s="83" t="s">
        <v>167</v>
      </c>
      <c r="F30" s="84"/>
      <c r="G30" s="83" t="s">
        <v>197</v>
      </c>
      <c r="H30" s="251"/>
      <c r="I30" s="86" t="s">
        <v>168</v>
      </c>
      <c r="J30" s="82" t="s">
        <v>167</v>
      </c>
      <c r="K30" s="82" t="s">
        <v>167</v>
      </c>
      <c r="L30" s="230"/>
    </row>
    <row r="31" spans="2:12" s="41" customFormat="1" ht="17.25" customHeight="1">
      <c r="B31" s="258" t="s">
        <v>211</v>
      </c>
      <c r="C31" s="236" t="s">
        <v>317</v>
      </c>
      <c r="D31" s="231" t="s">
        <v>168</v>
      </c>
      <c r="E31" s="134" t="s">
        <v>167</v>
      </c>
      <c r="F31" s="87" t="s">
        <v>210</v>
      </c>
      <c r="G31" s="80" t="s">
        <v>209</v>
      </c>
      <c r="H31" s="251"/>
      <c r="I31" s="222" t="s">
        <v>168</v>
      </c>
      <c r="J31" s="233" t="s">
        <v>167</v>
      </c>
      <c r="K31" s="233" t="s">
        <v>167</v>
      </c>
      <c r="L31" s="230" t="s">
        <v>245</v>
      </c>
    </row>
    <row r="32" spans="2:12" s="41" customFormat="1" ht="17.25" customHeight="1">
      <c r="B32" s="259"/>
      <c r="C32" s="255"/>
      <c r="D32" s="254"/>
      <c r="E32" s="110"/>
      <c r="F32" s="53" t="s">
        <v>208</v>
      </c>
      <c r="G32" s="78" t="s">
        <v>207</v>
      </c>
      <c r="H32" s="251"/>
      <c r="I32" s="223"/>
      <c r="J32" s="234"/>
      <c r="K32" s="234"/>
      <c r="L32" s="230"/>
    </row>
    <row r="33" spans="2:12" s="41" customFormat="1" ht="17.25" customHeight="1">
      <c r="B33" s="259"/>
      <c r="C33" s="255"/>
      <c r="D33" s="254"/>
      <c r="E33" s="110"/>
      <c r="F33" s="53" t="s">
        <v>206</v>
      </c>
      <c r="G33" s="78" t="s">
        <v>205</v>
      </c>
      <c r="H33" s="251"/>
      <c r="I33" s="223"/>
      <c r="J33" s="234"/>
      <c r="K33" s="234"/>
      <c r="L33" s="230"/>
    </row>
    <row r="34" spans="2:12" s="41" customFormat="1" ht="17.25" customHeight="1">
      <c r="B34" s="259"/>
      <c r="C34" s="255"/>
      <c r="D34" s="254"/>
      <c r="E34" s="110"/>
      <c r="F34" s="53" t="s">
        <v>204</v>
      </c>
      <c r="G34" s="78" t="s">
        <v>203</v>
      </c>
      <c r="H34" s="251"/>
      <c r="I34" s="223"/>
      <c r="J34" s="234"/>
      <c r="K34" s="234"/>
      <c r="L34" s="230"/>
    </row>
    <row r="35" spans="2:12" s="41" customFormat="1" ht="17.25" customHeight="1">
      <c r="B35" s="259"/>
      <c r="C35" s="237"/>
      <c r="D35" s="232"/>
      <c r="E35" s="112"/>
      <c r="F35" s="54" t="s">
        <v>202</v>
      </c>
      <c r="G35" s="79" t="s">
        <v>201</v>
      </c>
      <c r="H35" s="251"/>
      <c r="I35" s="224"/>
      <c r="J35" s="235"/>
      <c r="K35" s="235"/>
      <c r="L35" s="230"/>
    </row>
    <row r="36" spans="2:12" s="41" customFormat="1" ht="36" customHeight="1">
      <c r="B36" s="259"/>
      <c r="C36" s="236" t="s">
        <v>316</v>
      </c>
      <c r="D36" s="231" t="s">
        <v>168</v>
      </c>
      <c r="E36" s="134" t="s">
        <v>167</v>
      </c>
      <c r="F36" s="87" t="s">
        <v>200</v>
      </c>
      <c r="G36" s="80" t="s">
        <v>186</v>
      </c>
      <c r="H36" s="251"/>
      <c r="I36" s="222" t="s">
        <v>168</v>
      </c>
      <c r="J36" s="233" t="s">
        <v>167</v>
      </c>
      <c r="K36" s="233" t="s">
        <v>167</v>
      </c>
      <c r="L36" s="230"/>
    </row>
    <row r="37" spans="2:12" s="41" customFormat="1" ht="36" customHeight="1">
      <c r="B37" s="259"/>
      <c r="C37" s="237"/>
      <c r="D37" s="232"/>
      <c r="E37" s="112"/>
      <c r="F37" s="54" t="s">
        <v>199</v>
      </c>
      <c r="G37" s="79" t="s">
        <v>198</v>
      </c>
      <c r="H37" s="251"/>
      <c r="I37" s="224"/>
      <c r="J37" s="235"/>
      <c r="K37" s="235"/>
      <c r="L37" s="230"/>
    </row>
    <row r="38" spans="2:12" s="41" customFormat="1" ht="92.25" customHeight="1">
      <c r="B38" s="259"/>
      <c r="C38" s="84" t="s">
        <v>315</v>
      </c>
      <c r="D38" s="85" t="s">
        <v>168</v>
      </c>
      <c r="E38" s="83" t="s">
        <v>167</v>
      </c>
      <c r="F38" s="84"/>
      <c r="G38" s="83" t="s">
        <v>197</v>
      </c>
      <c r="H38" s="251"/>
      <c r="I38" s="86" t="s">
        <v>168</v>
      </c>
      <c r="J38" s="82" t="s">
        <v>167</v>
      </c>
      <c r="K38" s="82" t="s">
        <v>167</v>
      </c>
      <c r="L38" s="230"/>
    </row>
    <row r="39" spans="2:12" s="41" customFormat="1" ht="28.5">
      <c r="B39" s="261"/>
      <c r="C39" s="84" t="s">
        <v>196</v>
      </c>
      <c r="D39" s="90" t="s">
        <v>169</v>
      </c>
      <c r="E39" s="83"/>
      <c r="F39" s="84"/>
      <c r="G39" s="83"/>
      <c r="H39" s="251"/>
      <c r="I39" s="86" t="s">
        <v>168</v>
      </c>
      <c r="J39" s="82" t="s">
        <v>167</v>
      </c>
      <c r="K39" s="82" t="s">
        <v>167</v>
      </c>
      <c r="L39" s="230"/>
    </row>
    <row r="40" spans="2:12" s="41" customFormat="1" ht="18.75" customHeight="1">
      <c r="B40" s="262" t="s">
        <v>195</v>
      </c>
      <c r="C40" s="263" t="s">
        <v>194</v>
      </c>
      <c r="D40" s="264" t="s">
        <v>168</v>
      </c>
      <c r="E40" s="242" t="s">
        <v>167</v>
      </c>
      <c r="F40" s="87" t="s">
        <v>193</v>
      </c>
      <c r="G40" s="80" t="s">
        <v>192</v>
      </c>
      <c r="H40" s="251"/>
      <c r="I40" s="243" t="s">
        <v>169</v>
      </c>
      <c r="J40" s="253"/>
      <c r="K40" s="253"/>
      <c r="L40" s="91"/>
    </row>
    <row r="41" spans="2:12" s="41" customFormat="1" ht="18.75" customHeight="1">
      <c r="B41" s="262"/>
      <c r="C41" s="263"/>
      <c r="D41" s="264"/>
      <c r="E41" s="242"/>
      <c r="F41" s="54" t="s">
        <v>191</v>
      </c>
      <c r="G41" s="79" t="s">
        <v>190</v>
      </c>
      <c r="H41" s="251"/>
      <c r="I41" s="243"/>
      <c r="J41" s="253"/>
      <c r="K41" s="253"/>
      <c r="L41" s="92"/>
    </row>
    <row r="42" spans="2:12" s="41" customFormat="1" ht="18.75" customHeight="1">
      <c r="B42" s="262" t="s">
        <v>189</v>
      </c>
      <c r="C42" s="236" t="s">
        <v>188</v>
      </c>
      <c r="D42" s="231" t="s">
        <v>168</v>
      </c>
      <c r="E42" s="134" t="s">
        <v>167</v>
      </c>
      <c r="F42" s="87" t="s">
        <v>187</v>
      </c>
      <c r="G42" s="80" t="s">
        <v>186</v>
      </c>
      <c r="H42" s="251"/>
      <c r="I42" s="247" t="s">
        <v>169</v>
      </c>
      <c r="J42" s="233"/>
      <c r="K42" s="233"/>
      <c r="L42" s="91"/>
    </row>
    <row r="43" spans="2:12" s="41" customFormat="1" ht="18.75" customHeight="1">
      <c r="B43" s="262"/>
      <c r="C43" s="255"/>
      <c r="D43" s="254"/>
      <c r="E43" s="110"/>
      <c r="F43" s="53" t="s">
        <v>185</v>
      </c>
      <c r="G43" s="78" t="s">
        <v>184</v>
      </c>
      <c r="H43" s="251"/>
      <c r="I43" s="248"/>
      <c r="J43" s="234"/>
      <c r="K43" s="234"/>
      <c r="L43" s="93"/>
    </row>
    <row r="44" spans="2:12" s="41" customFormat="1" ht="18.75" customHeight="1">
      <c r="B44" s="262"/>
      <c r="C44" s="255"/>
      <c r="D44" s="254"/>
      <c r="E44" s="110"/>
      <c r="F44" s="53" t="s">
        <v>183</v>
      </c>
      <c r="G44" s="78" t="s">
        <v>182</v>
      </c>
      <c r="H44" s="251"/>
      <c r="I44" s="248"/>
      <c r="J44" s="234"/>
      <c r="K44" s="234"/>
      <c r="L44" s="93"/>
    </row>
    <row r="45" spans="2:12" s="41" customFormat="1" ht="18.75" customHeight="1">
      <c r="B45" s="262"/>
      <c r="C45" s="237"/>
      <c r="D45" s="232"/>
      <c r="E45" s="112"/>
      <c r="F45" s="53" t="s">
        <v>181</v>
      </c>
      <c r="G45" s="78" t="s">
        <v>180</v>
      </c>
      <c r="H45" s="251"/>
      <c r="I45" s="249"/>
      <c r="J45" s="235"/>
      <c r="K45" s="235"/>
      <c r="L45" s="92"/>
    </row>
    <row r="46" spans="2:12" s="41" customFormat="1" ht="18.75" customHeight="1">
      <c r="B46" s="258"/>
      <c r="C46" s="87" t="s">
        <v>179</v>
      </c>
      <c r="D46" s="94" t="s">
        <v>168</v>
      </c>
      <c r="E46" s="80" t="s">
        <v>167</v>
      </c>
      <c r="F46" s="87"/>
      <c r="G46" s="80" t="s">
        <v>178</v>
      </c>
      <c r="H46" s="251"/>
      <c r="I46" s="95" t="s">
        <v>169</v>
      </c>
      <c r="J46" s="96"/>
      <c r="K46" s="96"/>
      <c r="L46" s="97"/>
    </row>
    <row r="47" spans="2:12" s="41" customFormat="1" ht="35.25" customHeight="1">
      <c r="B47" s="98" t="s">
        <v>177</v>
      </c>
      <c r="C47" s="84" t="s">
        <v>177</v>
      </c>
      <c r="D47" s="85" t="s">
        <v>168</v>
      </c>
      <c r="E47" s="83" t="s">
        <v>167</v>
      </c>
      <c r="F47" s="84"/>
      <c r="G47" s="83" t="s">
        <v>176</v>
      </c>
      <c r="H47" s="251"/>
      <c r="I47" s="99" t="s">
        <v>169</v>
      </c>
      <c r="J47" s="82"/>
      <c r="K47" s="82"/>
      <c r="L47" s="97"/>
    </row>
    <row r="48" spans="2:12" s="41" customFormat="1" ht="16.5" customHeight="1">
      <c r="B48" s="258" t="s">
        <v>2</v>
      </c>
      <c r="C48" s="236" t="s">
        <v>332</v>
      </c>
      <c r="D48" s="256" t="s">
        <v>168</v>
      </c>
      <c r="E48" s="134" t="s">
        <v>167</v>
      </c>
      <c r="F48" s="87" t="s">
        <v>175</v>
      </c>
      <c r="G48" s="80" t="s">
        <v>174</v>
      </c>
      <c r="H48" s="251"/>
      <c r="I48" s="222" t="s">
        <v>168</v>
      </c>
      <c r="J48" s="233" t="s">
        <v>167</v>
      </c>
      <c r="K48" s="233" t="s">
        <v>167</v>
      </c>
      <c r="L48" s="239" t="s">
        <v>246</v>
      </c>
    </row>
    <row r="49" spans="2:12" s="41" customFormat="1" ht="16.5" customHeight="1">
      <c r="B49" s="259"/>
      <c r="C49" s="255"/>
      <c r="D49" s="257"/>
      <c r="E49" s="110"/>
      <c r="F49" s="53" t="s">
        <v>173</v>
      </c>
      <c r="G49" s="78" t="s">
        <v>172</v>
      </c>
      <c r="H49" s="251"/>
      <c r="I49" s="223"/>
      <c r="J49" s="234"/>
      <c r="K49" s="234"/>
      <c r="L49" s="240"/>
    </row>
    <row r="50" spans="2:12" s="41" customFormat="1" ht="16.5" customHeight="1">
      <c r="B50" s="259"/>
      <c r="C50" s="255"/>
      <c r="D50" s="257"/>
      <c r="E50" s="110"/>
      <c r="F50" s="53" t="s">
        <v>171</v>
      </c>
      <c r="G50" s="78" t="s">
        <v>170</v>
      </c>
      <c r="H50" s="251"/>
      <c r="I50" s="223"/>
      <c r="J50" s="234"/>
      <c r="K50" s="234"/>
      <c r="L50" s="240"/>
    </row>
    <row r="51" spans="2:12" s="41" customFormat="1" ht="16.5" customHeight="1">
      <c r="B51" s="259"/>
      <c r="C51" s="255"/>
      <c r="D51" s="244" t="s">
        <v>290</v>
      </c>
      <c r="E51" s="245"/>
      <c r="F51" s="245"/>
      <c r="G51" s="246"/>
      <c r="H51" s="251"/>
      <c r="I51" s="100"/>
      <c r="J51" s="101"/>
      <c r="K51" s="101"/>
      <c r="L51" s="240"/>
    </row>
    <row r="52" spans="2:12" s="41" customFormat="1" ht="18.75" customHeight="1">
      <c r="B52" s="259"/>
      <c r="C52" s="236" t="s">
        <v>314</v>
      </c>
      <c r="D52" s="231" t="s">
        <v>168</v>
      </c>
      <c r="E52" s="134" t="s">
        <v>167</v>
      </c>
      <c r="F52" s="87" t="s">
        <v>175</v>
      </c>
      <c r="G52" s="80" t="s">
        <v>174</v>
      </c>
      <c r="H52" s="251"/>
      <c r="I52" s="222" t="s">
        <v>168</v>
      </c>
      <c r="J52" s="233" t="s">
        <v>167</v>
      </c>
      <c r="K52" s="233" t="s">
        <v>167</v>
      </c>
      <c r="L52" s="240"/>
    </row>
    <row r="53" spans="2:12" s="41" customFormat="1" ht="18.75" customHeight="1">
      <c r="B53" s="259"/>
      <c r="C53" s="255"/>
      <c r="D53" s="254"/>
      <c r="E53" s="110"/>
      <c r="F53" s="53" t="s">
        <v>173</v>
      </c>
      <c r="G53" s="78" t="s">
        <v>172</v>
      </c>
      <c r="H53" s="251"/>
      <c r="I53" s="223"/>
      <c r="J53" s="234"/>
      <c r="K53" s="234"/>
      <c r="L53" s="240"/>
    </row>
    <row r="54" spans="2:12" s="41" customFormat="1" ht="18.75" customHeight="1">
      <c r="B54" s="259"/>
      <c r="C54" s="237"/>
      <c r="D54" s="232"/>
      <c r="E54" s="112"/>
      <c r="F54" s="54" t="s">
        <v>171</v>
      </c>
      <c r="G54" s="79" t="s">
        <v>170</v>
      </c>
      <c r="H54" s="251"/>
      <c r="I54" s="224"/>
      <c r="J54" s="235"/>
      <c r="K54" s="235"/>
      <c r="L54" s="240"/>
    </row>
    <row r="55" spans="2:12" s="41" customFormat="1" ht="37.5" customHeight="1" thickBot="1">
      <c r="B55" s="260"/>
      <c r="C55" s="102" t="s">
        <v>313</v>
      </c>
      <c r="D55" s="103" t="s">
        <v>169</v>
      </c>
      <c r="E55" s="104"/>
      <c r="F55" s="102"/>
      <c r="G55" s="104"/>
      <c r="H55" s="252"/>
      <c r="I55" s="105" t="s">
        <v>168</v>
      </c>
      <c r="J55" s="106" t="s">
        <v>167</v>
      </c>
      <c r="K55" s="106" t="s">
        <v>167</v>
      </c>
      <c r="L55" s="241"/>
    </row>
    <row r="56" spans="2:12">
      <c r="D56" s="44"/>
      <c r="E56" s="44"/>
      <c r="I56" s="44"/>
      <c r="J56" s="44"/>
    </row>
  </sheetData>
  <mergeCells count="79">
    <mergeCell ref="F8:G8"/>
    <mergeCell ref="I8:J8"/>
    <mergeCell ref="D8:E8"/>
    <mergeCell ref="B9:B16"/>
    <mergeCell ref="B7:H7"/>
    <mergeCell ref="B8:C8"/>
    <mergeCell ref="E10:E11"/>
    <mergeCell ref="I10:I11"/>
    <mergeCell ref="J10:J11"/>
    <mergeCell ref="C10:C11"/>
    <mergeCell ref="D10:D11"/>
    <mergeCell ref="J40:J41"/>
    <mergeCell ref="D28:D29"/>
    <mergeCell ref="D40:D41"/>
    <mergeCell ref="C18:C22"/>
    <mergeCell ref="D18:D22"/>
    <mergeCell ref="C42:C45"/>
    <mergeCell ref="D48:D50"/>
    <mergeCell ref="B48:B55"/>
    <mergeCell ref="B18:B30"/>
    <mergeCell ref="B31:B39"/>
    <mergeCell ref="B40:B41"/>
    <mergeCell ref="C48:C51"/>
    <mergeCell ref="C52:C54"/>
    <mergeCell ref="C36:C37"/>
    <mergeCell ref="C31:C35"/>
    <mergeCell ref="C23:C27"/>
    <mergeCell ref="D23:D27"/>
    <mergeCell ref="C40:C41"/>
    <mergeCell ref="B42:B46"/>
    <mergeCell ref="K40:K41"/>
    <mergeCell ref="J28:J29"/>
    <mergeCell ref="J31:J35"/>
    <mergeCell ref="J36:J37"/>
    <mergeCell ref="D52:D54"/>
    <mergeCell ref="D31:D35"/>
    <mergeCell ref="D42:D45"/>
    <mergeCell ref="D51:G51"/>
    <mergeCell ref="J52:J54"/>
    <mergeCell ref="E52:E54"/>
    <mergeCell ref="K42:K45"/>
    <mergeCell ref="J48:J50"/>
    <mergeCell ref="E42:E45"/>
    <mergeCell ref="I42:I45"/>
    <mergeCell ref="J42:J45"/>
    <mergeCell ref="K48:K50"/>
    <mergeCell ref="H9:H55"/>
    <mergeCell ref="K52:K54"/>
    <mergeCell ref="J23:J27"/>
    <mergeCell ref="I23:I27"/>
    <mergeCell ref="K23:K27"/>
    <mergeCell ref="K28:K29"/>
    <mergeCell ref="K31:K35"/>
    <mergeCell ref="I48:I50"/>
    <mergeCell ref="E31:E35"/>
    <mergeCell ref="E28:E29"/>
    <mergeCell ref="I28:I29"/>
    <mergeCell ref="I36:I37"/>
    <mergeCell ref="I31:I35"/>
    <mergeCell ref="E48:E50"/>
    <mergeCell ref="E36:E37"/>
    <mergeCell ref="E40:E41"/>
    <mergeCell ref="I40:I41"/>
    <mergeCell ref="I52:I54"/>
    <mergeCell ref="C3:C5"/>
    <mergeCell ref="I7:L7"/>
    <mergeCell ref="L9:L17"/>
    <mergeCell ref="L18:L30"/>
    <mergeCell ref="L31:L39"/>
    <mergeCell ref="E18:E22"/>
    <mergeCell ref="D36:D37"/>
    <mergeCell ref="I18:I22"/>
    <mergeCell ref="K18:K22"/>
    <mergeCell ref="J18:J22"/>
    <mergeCell ref="C28:C29"/>
    <mergeCell ref="K10:K11"/>
    <mergeCell ref="K36:K37"/>
    <mergeCell ref="L48:L55"/>
    <mergeCell ref="E23:E27"/>
  </mergeCells>
  <phoneticPr fontId="2"/>
  <printOptions horizontalCentered="1"/>
  <pageMargins left="0.59055118110236227" right="0.59055118110236227" top="0.59055118110236227" bottom="0.59055118110236227" header="0.31496062992125984" footer="0.31496062992125984"/>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D3453-F71E-4D28-A51A-BC9BF614C301}">
  <sheetPr>
    <pageSetUpPr fitToPage="1"/>
  </sheetPr>
  <dimension ref="B2:D80"/>
  <sheetViews>
    <sheetView showGridLines="0" zoomScaleNormal="100" workbookViewId="0">
      <selection activeCell="E9" sqref="E9"/>
    </sheetView>
  </sheetViews>
  <sheetFormatPr defaultRowHeight="14.25"/>
  <cols>
    <col min="1" max="1" width="3.125" style="5" bestFit="1" customWidth="1"/>
    <col min="2" max="2" width="16.125" style="5" bestFit="1" customWidth="1"/>
    <col min="3" max="3" width="3.125" style="5" bestFit="1" customWidth="1"/>
    <col min="4" max="4" width="71.125" style="5" bestFit="1" customWidth="1"/>
    <col min="5" max="16384" width="9" style="5"/>
  </cols>
  <sheetData>
    <row r="2" spans="2:4">
      <c r="B2" s="4" t="s">
        <v>7</v>
      </c>
      <c r="D2" s="4" t="s">
        <v>6</v>
      </c>
    </row>
    <row r="3" spans="2:4">
      <c r="B3" s="6" t="s">
        <v>6</v>
      </c>
      <c r="D3" s="6" t="s">
        <v>9</v>
      </c>
    </row>
    <row r="4" spans="2:4">
      <c r="B4" s="6" t="s">
        <v>0</v>
      </c>
      <c r="D4" s="6" t="s">
        <v>164</v>
      </c>
    </row>
    <row r="5" spans="2:4">
      <c r="B5" s="6" t="s">
        <v>1</v>
      </c>
      <c r="D5" s="6" t="s">
        <v>165</v>
      </c>
    </row>
    <row r="6" spans="2:4">
      <c r="B6" s="6" t="s">
        <v>2</v>
      </c>
      <c r="D6" s="6" t="s">
        <v>10</v>
      </c>
    </row>
    <row r="7" spans="2:4">
      <c r="D7" s="6" t="s">
        <v>309</v>
      </c>
    </row>
    <row r="8" spans="2:4">
      <c r="D8" s="7" t="s">
        <v>322</v>
      </c>
    </row>
    <row r="9" spans="2:4">
      <c r="B9" s="4" t="s">
        <v>242</v>
      </c>
      <c r="D9" s="7" t="s">
        <v>166</v>
      </c>
    </row>
    <row r="10" spans="2:4">
      <c r="B10" s="69">
        <v>0</v>
      </c>
      <c r="D10" s="7" t="s">
        <v>11</v>
      </c>
    </row>
    <row r="11" spans="2:4">
      <c r="B11" s="50">
        <v>60000</v>
      </c>
    </row>
    <row r="12" spans="2:4">
      <c r="B12" s="50">
        <v>200000</v>
      </c>
      <c r="D12" s="4" t="s">
        <v>12</v>
      </c>
    </row>
    <row r="13" spans="2:4">
      <c r="B13" s="50">
        <v>360000</v>
      </c>
      <c r="D13" s="7" t="s">
        <v>62</v>
      </c>
    </row>
    <row r="14" spans="2:4">
      <c r="D14" s="7" t="s">
        <v>63</v>
      </c>
    </row>
    <row r="15" spans="2:4">
      <c r="B15" s="14"/>
      <c r="D15" s="7" t="s">
        <v>64</v>
      </c>
    </row>
    <row r="16" spans="2:4">
      <c r="D16" s="7" t="s">
        <v>65</v>
      </c>
    </row>
    <row r="17" spans="4:4">
      <c r="D17" s="7" t="s">
        <v>66</v>
      </c>
    </row>
    <row r="18" spans="4:4">
      <c r="D18" s="7" t="s">
        <v>326</v>
      </c>
    </row>
    <row r="19" spans="4:4">
      <c r="D19" s="7" t="s">
        <v>327</v>
      </c>
    </row>
    <row r="20" spans="4:4">
      <c r="D20" s="7" t="s">
        <v>67</v>
      </c>
    </row>
    <row r="21" spans="4:4">
      <c r="D21" s="7" t="s">
        <v>310</v>
      </c>
    </row>
    <row r="22" spans="4:4">
      <c r="D22" s="7" t="s">
        <v>311</v>
      </c>
    </row>
    <row r="23" spans="4:4">
      <c r="D23" s="7" t="s">
        <v>68</v>
      </c>
    </row>
    <row r="24" spans="4:4">
      <c r="D24" s="6" t="s">
        <v>69</v>
      </c>
    </row>
    <row r="25" spans="4:4">
      <c r="D25" s="6" t="s">
        <v>70</v>
      </c>
    </row>
    <row r="26" spans="4:4">
      <c r="D26" s="6" t="s">
        <v>71</v>
      </c>
    </row>
    <row r="27" spans="4:4">
      <c r="D27" s="6" t="s">
        <v>72</v>
      </c>
    </row>
    <row r="28" spans="4:4">
      <c r="D28" s="6" t="s">
        <v>328</v>
      </c>
    </row>
    <row r="29" spans="4:4">
      <c r="D29" s="6" t="s">
        <v>73</v>
      </c>
    </row>
    <row r="30" spans="4:4">
      <c r="D30" s="6" t="s">
        <v>329</v>
      </c>
    </row>
    <row r="31" spans="4:4">
      <c r="D31" s="6" t="s">
        <v>151</v>
      </c>
    </row>
    <row r="32" spans="4:4">
      <c r="D32" s="6" t="s">
        <v>152</v>
      </c>
    </row>
    <row r="33" spans="4:4">
      <c r="D33" s="6" t="s">
        <v>74</v>
      </c>
    </row>
    <row r="34" spans="4:4">
      <c r="D34" s="6" t="s">
        <v>75</v>
      </c>
    </row>
    <row r="35" spans="4:4">
      <c r="D35" s="6" t="s">
        <v>77</v>
      </c>
    </row>
    <row r="36" spans="4:4">
      <c r="D36" s="6" t="s">
        <v>78</v>
      </c>
    </row>
    <row r="37" spans="4:4">
      <c r="D37" s="6" t="s">
        <v>79</v>
      </c>
    </row>
    <row r="38" spans="4:4">
      <c r="D38" s="6" t="s">
        <v>85</v>
      </c>
    </row>
    <row r="39" spans="4:4">
      <c r="D39" s="6" t="s">
        <v>80</v>
      </c>
    </row>
    <row r="40" spans="4:4">
      <c r="D40" s="6" t="s">
        <v>81</v>
      </c>
    </row>
    <row r="41" spans="4:4">
      <c r="D41" s="6" t="s">
        <v>83</v>
      </c>
    </row>
    <row r="42" spans="4:4">
      <c r="D42" s="6" t="s">
        <v>84</v>
      </c>
    </row>
    <row r="43" spans="4:4">
      <c r="D43" s="6" t="s">
        <v>82</v>
      </c>
    </row>
    <row r="44" spans="4:4">
      <c r="D44" s="6" t="s">
        <v>86</v>
      </c>
    </row>
    <row r="45" spans="4:4">
      <c r="D45" s="6" t="s">
        <v>76</v>
      </c>
    </row>
    <row r="47" spans="4:4">
      <c r="D47" s="4" t="s">
        <v>13</v>
      </c>
    </row>
    <row r="48" spans="4:4">
      <c r="D48" s="7" t="s">
        <v>87</v>
      </c>
    </row>
    <row r="49" spans="4:4">
      <c r="D49" s="7" t="s">
        <v>330</v>
      </c>
    </row>
    <row r="50" spans="4:4">
      <c r="D50" s="7" t="s">
        <v>88</v>
      </c>
    </row>
    <row r="51" spans="4:4">
      <c r="D51" s="7" t="s">
        <v>89</v>
      </c>
    </row>
    <row r="52" spans="4:4">
      <c r="D52" s="7" t="s">
        <v>90</v>
      </c>
    </row>
    <row r="53" spans="4:4">
      <c r="D53" s="7" t="s">
        <v>91</v>
      </c>
    </row>
    <row r="54" spans="4:4">
      <c r="D54" s="7" t="s">
        <v>92</v>
      </c>
    </row>
    <row r="55" spans="4:4">
      <c r="D55" s="7" t="s">
        <v>93</v>
      </c>
    </row>
    <row r="56" spans="4:4">
      <c r="D56" s="7" t="s">
        <v>94</v>
      </c>
    </row>
    <row r="57" spans="4:4">
      <c r="D57" s="7" t="s">
        <v>95</v>
      </c>
    </row>
    <row r="58" spans="4:4">
      <c r="D58" s="7" t="s">
        <v>96</v>
      </c>
    </row>
    <row r="59" spans="4:4">
      <c r="D59" s="7" t="s">
        <v>97</v>
      </c>
    </row>
    <row r="60" spans="4:4">
      <c r="D60" s="7" t="s">
        <v>98</v>
      </c>
    </row>
    <row r="61" spans="4:4">
      <c r="D61" s="7" t="s">
        <v>100</v>
      </c>
    </row>
    <row r="62" spans="4:4">
      <c r="D62" s="7" t="s">
        <v>101</v>
      </c>
    </row>
    <row r="63" spans="4:4">
      <c r="D63" s="7" t="s">
        <v>102</v>
      </c>
    </row>
    <row r="64" spans="4:4">
      <c r="D64" s="7" t="s">
        <v>103</v>
      </c>
    </row>
    <row r="65" spans="4:4">
      <c r="D65" s="7" t="s">
        <v>104</v>
      </c>
    </row>
    <row r="66" spans="4:4">
      <c r="D66" s="7" t="s">
        <v>105</v>
      </c>
    </row>
    <row r="67" spans="4:4">
      <c r="D67" s="7" t="s">
        <v>106</v>
      </c>
    </row>
    <row r="68" spans="4:4">
      <c r="D68" s="7" t="s">
        <v>107</v>
      </c>
    </row>
    <row r="69" spans="4:4">
      <c r="D69" s="6" t="s">
        <v>108</v>
      </c>
    </row>
    <row r="70" spans="4:4">
      <c r="D70" s="6" t="s">
        <v>109</v>
      </c>
    </row>
    <row r="71" spans="4:4">
      <c r="D71" s="7" t="s">
        <v>99</v>
      </c>
    </row>
    <row r="72" spans="4:4">
      <c r="D72" s="23"/>
    </row>
    <row r="73" spans="4:4">
      <c r="D73" s="4" t="s">
        <v>8</v>
      </c>
    </row>
    <row r="74" spans="4:4">
      <c r="D74" s="7" t="s">
        <v>110</v>
      </c>
    </row>
    <row r="75" spans="4:4">
      <c r="D75" s="7" t="s">
        <v>112</v>
      </c>
    </row>
    <row r="76" spans="4:4">
      <c r="D76" s="7" t="s">
        <v>113</v>
      </c>
    </row>
    <row r="77" spans="4:4">
      <c r="D77" s="7" t="s">
        <v>114</v>
      </c>
    </row>
    <row r="78" spans="4:4">
      <c r="D78" s="7" t="s">
        <v>312</v>
      </c>
    </row>
    <row r="79" spans="4:4">
      <c r="D79" s="7" t="s">
        <v>161</v>
      </c>
    </row>
    <row r="80" spans="4:4">
      <c r="D80" s="7" t="s">
        <v>111</v>
      </c>
    </row>
  </sheetData>
  <phoneticPr fontId="2"/>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申請書</vt:lpstr>
      <vt:lpstr>別紙１</vt:lpstr>
      <vt:lpstr>別紙２</vt:lpstr>
      <vt:lpstr>請求書</vt:lpstr>
      <vt:lpstr>参考資料</vt:lpstr>
      <vt:lpstr>設定</vt:lpstr>
      <vt:lpstr>参考資料!Print_Area</vt:lpstr>
      <vt:lpstr>申請書!Print_Area</vt:lpstr>
      <vt:lpstr>請求書!Print_Area</vt:lpstr>
      <vt:lpstr>別紙１!Print_Area</vt:lpstr>
      <vt:lpstr>別紙２!Print_Area</vt:lpstr>
      <vt:lpstr>介護施設等</vt:lpstr>
      <vt:lpstr>間接補助</vt:lpstr>
      <vt:lpstr>区分</vt:lpstr>
      <vt:lpstr>社会福祉施設等</vt:lpstr>
      <vt:lpstr>保育所等</vt:lpstr>
      <vt:lpstr>保険医療機関等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2023-01-27T05:50:30Z</dcterms:modified>
</cp:coreProperties>
</file>