
<file path=[Content_Types].xml><?xml version="1.0" encoding="utf-8"?>
<Types xmlns="http://schemas.openxmlformats.org/package/2006/content-types">
  <Default Extension="bin" ContentType="application/vnd.openxmlformats-officedocument.spreadsheetml.printerSettings"/>
  <Default Extension="wmf" ContentType="image/x-w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drawings/drawing13.xml" ContentType="application/vnd.openxmlformats-officedocument.drawing+xml"/>
  <Override PartName="/xl/charts/chart7.xml" ContentType="application/vnd.openxmlformats-officedocument.drawingml.chart+xml"/>
  <Override PartName="/xl/theme/themeOverride1.xml" ContentType="application/vnd.openxmlformats-officedocument.themeOverride+xml"/>
  <Override PartName="/xl/charts/chart8.xml" ContentType="application/vnd.openxmlformats-officedocument.drawingml.chart+xml"/>
  <Override PartName="/xl/theme/themeOverride2.xml" ContentType="application/vnd.openxmlformats-officedocument.themeOverride+xml"/>
  <Override PartName="/xl/drawings/drawing14.xml" ContentType="application/vnd.openxmlformats-officedocument.drawing+xml"/>
  <Override PartName="/xl/drawings/drawing1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402"/>
  <workbookPr/>
  <mc:AlternateContent xmlns:mc="http://schemas.openxmlformats.org/markup-compatibility/2006">
    <mc:Choice Requires="x15">
      <x15ac:absPath xmlns:x15ac="http://schemas.microsoft.com/office/spreadsheetml/2010/11/ac" url="\\soumu-srv\企画財政課\01財政係\０１　財政調査報告・決算統計・財政一般・健全化比率・財政課長会議・システム\０２　財政一般\★財政状況資料集（財政比較分析表）\【R3決算】令和３年度財政状況資料集\04回答（2回目_地方公会計）\"/>
    </mc:Choice>
  </mc:AlternateContent>
  <xr:revisionPtr revIDLastSave="0" documentId="13_ncr:1_{32527CF9-5B26-445E-A3A5-B172F84E13BB}" xr6:coauthVersionLast="36" xr6:coauthVersionMax="36" xr10:uidLastSave="{00000000-0000-0000-0000-000000000000}"/>
  <bookViews>
    <workbookView xWindow="0" yWindow="0" windowWidth="15360" windowHeight="7640" xr2:uid="{00000000-000D-0000-FFFF-FFFF00000000}"/>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公会計指標分析・財政指標組合せ分析表" sheetId="18" r:id="rId14"/>
    <sheet name="施設類型別ストック情報分析表①" sheetId="19" r:id="rId15"/>
    <sheet name="施設類型別ストック情報分析表②" sheetId="20" r:id="rId16"/>
    <sheet name="データシート" sheetId="9" state="hidden" r:id="rId17"/>
  </sheets>
  <externalReferences>
    <externalReference r:id="rId18"/>
  </externalReferenc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G34" i="10" l="1"/>
  <c r="AO35" i="10"/>
  <c r="AO34" i="10"/>
  <c r="W37" i="10"/>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W43" i="10"/>
  <c r="BE43" i="10"/>
  <c r="AM43" i="10"/>
  <c r="U43" i="10"/>
  <c r="C43" i="10"/>
  <c r="CO42" i="10"/>
  <c r="BW42" i="10"/>
  <c r="BE42" i="10"/>
  <c r="AM42" i="10"/>
  <c r="U42" i="10"/>
  <c r="C42" i="10"/>
  <c r="CO41" i="10"/>
  <c r="BW41" i="10"/>
  <c r="BE41" i="10"/>
  <c r="AM41" i="10"/>
  <c r="U41" i="10"/>
  <c r="C41" i="10"/>
  <c r="CO40" i="10"/>
  <c r="BW40" i="10"/>
  <c r="BE40" i="10"/>
  <c r="AM40" i="10"/>
  <c r="U40" i="10"/>
  <c r="C40" i="10"/>
  <c r="CO39" i="10"/>
  <c r="BE39" i="10"/>
  <c r="AM39" i="10"/>
  <c r="U39" i="10"/>
  <c r="C39" i="10"/>
  <c r="BE38" i="10"/>
  <c r="AM38" i="10"/>
  <c r="U38" i="10"/>
  <c r="C38" i="10"/>
  <c r="BE37" i="10"/>
  <c r="AM37" i="10"/>
  <c r="C37" i="10"/>
  <c r="BE36" i="10"/>
  <c r="AM36" i="10"/>
  <c r="C36" i="10"/>
  <c r="BE35" i="10"/>
  <c r="C35" i="10"/>
  <c r="CO34" i="10"/>
  <c r="CO35" i="10" s="1"/>
  <c r="CO36" i="10" s="1"/>
  <c r="CO37" i="10" s="1"/>
  <c r="CO38" i="10" s="1"/>
  <c r="BW34" i="10"/>
  <c r="BW35" i="10" s="1"/>
  <c r="BW36" i="10" s="1"/>
  <c r="BW37" i="10" s="1"/>
  <c r="BW38" i="10" s="1"/>
  <c r="BW39" i="10" s="1"/>
  <c r="U34" i="10"/>
  <c r="U35" i="10" s="1"/>
  <c r="U36" i="10" s="1"/>
  <c r="U37" i="10" s="1"/>
  <c r="C34" i="10"/>
  <c r="AM34" i="10" s="1"/>
  <c r="AM35" i="10" s="1"/>
  <c r="BE34" i="10" l="1"/>
  <c r="D74" i="9"/>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alcChain>
</file>

<file path=xl/sharedStrings.xml><?xml version="1.0" encoding="utf-8"?>
<sst xmlns="http://schemas.openxmlformats.org/spreadsheetml/2006/main" count="1151" uniqueCount="612">
  <si>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</si>
  <si>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</si>
  <si>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</si>
  <si>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</si>
  <si>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</si>
  <si>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</si>
  <si>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</si>
  <si>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</si>
  <si>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※令和4年度中に市町村合併した団体で、合併前の団体ごとの決算に基づく連結実質赤字比率を算出していない団体については、グラフを表記しない。</t>
    <rPh sb="1" eb="3">
      <t>レイワ</t>
    </rPh>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</si>
  <si>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</si>
  <si>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</si>
  <si>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</si>
  <si>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</si>
  <si>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</si>
  <si>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</si>
  <si>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</si>
  <si>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</si>
  <si>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</si>
  <si>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</si>
  <si>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</si>
  <si>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</si>
  <si>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</si>
  <si>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</si>
  <si>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※1 令和4年度中に市町村合併した団体で、合併前の団体ごとの決算に基づく実質公債費比率を算出していない団体については、グラフを表記しない。</t>
    <rPh sb="3" eb="5">
      <t>レイワ</t>
    </rPh>
    <phoneticPr fontId="5"/>
  </si>
  <si>
    <t>（参考）</t>
    <rPh sb="1" eb="3">
      <t>サンコウ</t>
    </rPh>
    <phoneticPr fontId="5"/>
  </si>
  <si>
    <t>※2　減債基金
　　積立状況等</t>
    <rPh sb="3" eb="5">
      <t>ゲンサイ</t>
    </rPh>
    <rPh sb="5" eb="7">
      <t>キキン</t>
    </rPh>
    <rPh sb="10" eb="12">
      <t>ツミタテ</t>
    </rPh>
    <rPh sb="12" eb="14">
      <t>ジョウキョウ</t>
    </rPh>
    <rPh sb="14" eb="15">
      <t>トウ</t>
    </rPh>
    <phoneticPr fontId="2"/>
  </si>
  <si>
    <r>
      <t>減債基金残高</t>
    </r>
    <r>
      <rPr>
        <sz val="11"/>
        <color theme="1"/>
        <rFont val="ＭＳ ゴシック"/>
        <family val="3"/>
        <charset val="128"/>
      </rPr>
      <t>（注）</t>
    </r>
    <rPh sb="4" eb="6">
      <t>ザンダカ</t>
    </rPh>
    <rPh sb="7" eb="8">
      <t>チュウ</t>
    </rPh>
    <phoneticPr fontId="1"/>
  </si>
  <si>
    <t>減債基金積立相当額</t>
    <rPh sb="0" eb="2">
      <t>ゲンサイ</t>
    </rPh>
    <rPh sb="2" eb="4">
      <t>キキン</t>
    </rPh>
    <rPh sb="4" eb="6">
      <t>ツミタテ</t>
    </rPh>
    <rPh sb="6" eb="9">
      <t>ソウトウガク</t>
    </rPh>
    <phoneticPr fontId="1"/>
  </si>
  <si>
    <t>（注）減債基金残高のうち、実質公債費比率の算定に用いる満期一括償還地方債の償還の財源として積み立てた額に係るもののみを記入。</t>
    <rPh sb="1" eb="2">
      <t>チュウ</t>
    </rPh>
    <rPh sb="3" eb="5">
      <t>ゲンサイ</t>
    </rPh>
    <rPh sb="5" eb="7">
      <t>キキン</t>
    </rPh>
    <rPh sb="7" eb="9">
      <t>ザンダカ</t>
    </rPh>
    <rPh sb="13" eb="15">
      <t>ジッシツ</t>
    </rPh>
    <rPh sb="15" eb="18">
      <t>コウサイヒ</t>
    </rPh>
    <rPh sb="18" eb="20">
      <t>ヒリツ</t>
    </rPh>
    <rPh sb="21" eb="23">
      <t>サンテイ</t>
    </rPh>
    <rPh sb="24" eb="25">
      <t>モチ</t>
    </rPh>
    <rPh sb="27" eb="29">
      <t>マンキ</t>
    </rPh>
    <rPh sb="29" eb="31">
      <t>イッカツ</t>
    </rPh>
    <rPh sb="31" eb="33">
      <t>ショウカン</t>
    </rPh>
    <rPh sb="33" eb="36">
      <t>チホウサイ</t>
    </rPh>
    <rPh sb="37" eb="39">
      <t>ショウカン</t>
    </rPh>
    <rPh sb="40" eb="42">
      <t>ザイゲン</t>
    </rPh>
    <rPh sb="45" eb="46">
      <t>ツ</t>
    </rPh>
    <rPh sb="47" eb="48">
      <t>タ</t>
    </rPh>
    <rPh sb="50" eb="51">
      <t>ガク</t>
    </rPh>
    <rPh sb="52" eb="53">
      <t>カカワ</t>
    </rPh>
    <rPh sb="59" eb="61">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</si>
  <si>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</si>
  <si>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</si>
  <si>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</si>
  <si>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</si>
  <si>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</si>
  <si>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</si>
  <si>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</si>
  <si>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</si>
  <si>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</si>
  <si>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</si>
  <si>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</si>
  <si>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</si>
  <si>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</si>
  <si>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</si>
  <si>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</si>
  <si>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</si>
  <si>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</si>
  <si>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※令和4年度中に市町村合併した団体で、合併前の団体ごとの決算に基づく将来負担比率を算出していない団体については、グラフを表記しない。</t>
    <rPh sb="1" eb="3">
      <t>レイワ</t>
    </rPh>
    <phoneticPr fontId="5"/>
  </si>
  <si>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</si>
  <si>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</si>
  <si>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</si>
  <si>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</si>
  <si>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(当該欄に積立額が多い上位５基金の基金名を入力して下さい(R03年度末現在))</t>
    <phoneticPr fontId="5"/>
  </si>
  <si>
    <t>(当該欄に積立額が多い上位５基金の基金名を入力して下さい(R03年度末現在))</t>
    <phoneticPr fontId="5"/>
  </si>
  <si>
    <t>(当該欄に積立額が多い上位５基金の基金名を入力して下さい(R03年度末現在))</t>
    <phoneticPr fontId="5"/>
  </si>
  <si>
    <t>基金残高合計</t>
    <rPh sb="0" eb="2">
      <t>キキン</t>
    </rPh>
    <rPh sb="2" eb="4">
      <t>ザンダカ</t>
    </rPh>
    <rPh sb="4" eb="6">
      <t>ゴウケイ</t>
    </rPh>
    <phoneticPr fontId="5"/>
  </si>
  <si>
    <t>当該団体(円)</t>
  </si>
  <si>
    <t>実質収支比率等に係る経年分析</t>
  </si>
  <si>
    <t>実質収支額</t>
    <phoneticPr fontId="16"/>
  </si>
  <si>
    <t>財政調整基金残高</t>
    <phoneticPr fontId="5"/>
  </si>
  <si>
    <t>実質単年度収支</t>
    <rPh sb="0" eb="2">
      <t>ジッシツ</t>
    </rPh>
    <rPh sb="2" eb="5">
      <t>タンネンド</t>
    </rPh>
    <rPh sb="5" eb="7">
      <t>シュウシ</t>
    </rPh>
    <phoneticPr fontId="16"/>
  </si>
  <si>
    <t>連結実質赤字比率に係る赤字・黒字の構成分析</t>
  </si>
  <si>
    <t>赤字額</t>
    <rPh sb="0" eb="2">
      <t>アカジ</t>
    </rPh>
    <rPh sb="2" eb="3">
      <t>ガク</t>
    </rPh>
    <phoneticPr fontId="16"/>
  </si>
  <si>
    <t>黒字額</t>
    <rPh sb="0" eb="2">
      <t>クロジ</t>
    </rPh>
    <rPh sb="2" eb="3">
      <t>ガク</t>
    </rPh>
    <phoneticPr fontId="16"/>
  </si>
  <si>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</si>
  <si>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</si>
  <si>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</si>
  <si>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6"/>
  </si>
  <si>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</si>
  <si>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</si>
  <si>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</si>
  <si>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</si>
  <si>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</si>
  <si>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</si>
  <si>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</si>
  <si>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</si>
  <si>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</si>
  <si>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</si>
  <si>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</si>
  <si>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</si>
  <si>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19"/>
  </si>
  <si>
    <t>財政調整基金</t>
    <phoneticPr fontId="19"/>
  </si>
  <si>
    <t>減債基金</t>
    <phoneticPr fontId="19"/>
  </si>
  <si>
    <t>その他特定目的基金</t>
    <phoneticPr fontId="19"/>
  </si>
  <si>
    <t>令和3年度　財政状況資料集</t>
    <phoneticPr fontId="5"/>
  </si>
  <si>
    <t>総括表（市町村）</t>
    <rPh sb="0" eb="2">
      <t>ソウカツ</t>
    </rPh>
    <rPh sb="2" eb="3">
      <t>ヒョウ</t>
    </rPh>
    <rPh sb="4" eb="7">
      <t>シチョウソン</t>
    </rPh>
    <phoneticPr fontId="5"/>
  </si>
  <si>
    <t>都道府県名</t>
    <phoneticPr fontId="5"/>
  </si>
  <si>
    <t>熊本県</t>
    <phoneticPr fontId="5"/>
  </si>
  <si>
    <t>市町村類型</t>
    <phoneticPr fontId="5"/>
  </si>
  <si>
    <t>Ⅰ－１</t>
    <phoneticPr fontId="5"/>
  </si>
  <si>
    <t>指定団体等の指定状況</t>
    <phoneticPr fontId="5"/>
  </si>
  <si>
    <t>令和3年度(千円)</t>
    <rPh sb="0" eb="2">
      <t>レイワ</t>
    </rPh>
    <rPh sb="3" eb="5">
      <t>ネンド</t>
    </rPh>
    <rPh sb="6" eb="8">
      <t>センエン</t>
    </rPh>
    <phoneticPr fontId="5"/>
  </si>
  <si>
    <t>令和2年度(千円)</t>
    <rPh sb="0" eb="2">
      <t>レイワ</t>
    </rPh>
    <rPh sb="3" eb="5">
      <t>ネンド</t>
    </rPh>
    <rPh sb="4" eb="5">
      <t>ド</t>
    </rPh>
    <rPh sb="6" eb="8">
      <t>センエン</t>
    </rPh>
    <phoneticPr fontId="5"/>
  </si>
  <si>
    <t>令和3年度(千円･％)</t>
    <rPh sb="0" eb="2">
      <t>レイワ</t>
    </rPh>
    <rPh sb="3" eb="5">
      <t>ネンド</t>
    </rPh>
    <rPh sb="6" eb="8">
      <t>センエン</t>
    </rPh>
    <phoneticPr fontId="5"/>
  </si>
  <si>
    <t>令和2年度(千円･％)</t>
    <rPh sb="0" eb="2">
      <t>レイワ</t>
    </rPh>
    <rPh sb="3" eb="5">
      <t>ネンド</t>
    </rPh>
    <rPh sb="4" eb="5">
      <t>ド</t>
    </rPh>
    <rPh sb="6" eb="8">
      <t>センエン</t>
    </rPh>
    <phoneticPr fontId="5"/>
  </si>
  <si>
    <t>歳入総額</t>
    <phoneticPr fontId="25"/>
  </si>
  <si>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</si>
  <si>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</si>
  <si>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</si>
  <si>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5"/>
  </si>
  <si>
    <t>経常収支比率</t>
    <rPh sb="0" eb="2">
      <t>ケイジョウ</t>
    </rPh>
    <rPh sb="2" eb="4">
      <t>シュウシ</t>
    </rPh>
    <rPh sb="4" eb="6">
      <t>ヒリツ</t>
    </rPh>
    <phoneticPr fontId="5"/>
  </si>
  <si>
    <t>市町村名</t>
    <rPh sb="0" eb="3">
      <t>シチョウソン</t>
    </rPh>
    <rPh sb="3" eb="4">
      <t>メイ</t>
    </rPh>
    <phoneticPr fontId="5"/>
  </si>
  <si>
    <t>阿蘇市</t>
    <phoneticPr fontId="5"/>
  </si>
  <si>
    <t>地方交付税種地</t>
    <rPh sb="0" eb="2">
      <t>チホウ</t>
    </rPh>
    <rPh sb="2" eb="5">
      <t>コウフゼイ</t>
    </rPh>
    <rPh sb="5" eb="6">
      <t>シュ</t>
    </rPh>
    <rPh sb="6" eb="7">
      <t>チ</t>
    </rPh>
    <phoneticPr fontId="5"/>
  </si>
  <si>
    <t>1-1</t>
    <phoneticPr fontId="5"/>
  </si>
  <si>
    <t>財源超過</t>
    <rPh sb="0" eb="2">
      <t>ザイゲン</t>
    </rPh>
    <rPh sb="2" eb="4">
      <t>チョウカ</t>
    </rPh>
    <phoneticPr fontId="5"/>
  </si>
  <si>
    <t>×</t>
    <phoneticPr fontId="5"/>
  </si>
  <si>
    <t>歳入歳出差引</t>
    <phoneticPr fontId="25"/>
  </si>
  <si>
    <t>　　(※1)</t>
    <phoneticPr fontId="5"/>
  </si>
  <si>
    <t>首都</t>
    <rPh sb="0" eb="2">
      <t>シュト</t>
    </rPh>
    <phoneticPr fontId="5"/>
  </si>
  <si>
    <t>×</t>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</si>
  <si>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</si>
  <si>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</si>
  <si>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</si>
  <si>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実質収支</t>
    <phoneticPr fontId="25"/>
  </si>
  <si>
    <t>財政力指数</t>
    <rPh sb="0" eb="3">
      <t>ザイセイリョク</t>
    </rPh>
    <rPh sb="3" eb="5">
      <t>シスウ</t>
    </rPh>
    <phoneticPr fontId="5"/>
  </si>
  <si>
    <t>人口</t>
    <rPh sb="0" eb="2">
      <t>ジンコウ</t>
    </rPh>
    <phoneticPr fontId="5"/>
  </si>
  <si>
    <t>令和2年国調(人)</t>
    <rPh sb="3" eb="4">
      <t>ネン</t>
    </rPh>
    <rPh sb="4" eb="5">
      <t>コク</t>
    </rPh>
    <rPh sb="5" eb="6">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</si>
  <si>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</si>
  <si>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</si>
  <si>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t>
    <phoneticPr fontId="5"/>
  </si>
  <si>
    <t>単年度収支</t>
    <phoneticPr fontId="25"/>
  </si>
  <si>
    <t>公債費負担比率</t>
    <rPh sb="0" eb="3">
      <t>コウサイヒ</t>
    </rPh>
    <rPh sb="3" eb="5">
      <t>フタン</t>
    </rPh>
    <rPh sb="5" eb="7">
      <t>ヒリツ</t>
    </rPh>
    <phoneticPr fontId="5"/>
  </si>
  <si>
    <t>平成27年国調(人)</t>
    <rPh sb="4" eb="5">
      <t>ネン</t>
    </rPh>
    <rPh sb="5" eb="6">
      <t>コク</t>
    </rPh>
    <rPh sb="6" eb="7">
      <t>チョウ</t>
    </rPh>
    <phoneticPr fontId="5"/>
  </si>
  <si>
    <t>過疎</t>
    <rPh sb="0" eb="2">
      <t>カソ</t>
    </rPh>
    <phoneticPr fontId="5"/>
  </si>
  <si>
    <t>○</t>
    <phoneticPr fontId="5"/>
  </si>
  <si>
    <t>積立金</t>
    <phoneticPr fontId="25"/>
  </si>
  <si>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</si>
  <si>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</si>
  <si>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-7.7</t>
    <phoneticPr fontId="5"/>
  </si>
  <si>
    <t>山振</t>
    <rPh sb="0" eb="1">
      <t>ヤマ</t>
    </rPh>
    <rPh sb="1" eb="2">
      <t>フ</t>
    </rPh>
    <phoneticPr fontId="5"/>
  </si>
  <si>
    <t>繰上償還金</t>
    <phoneticPr fontId="25"/>
  </si>
  <si>
    <t>　実質赤字比率</t>
    <rPh sb="1" eb="3">
      <t>ジッシツ</t>
    </rPh>
    <rPh sb="3" eb="5">
      <t>アカジ</t>
    </rPh>
    <rPh sb="5" eb="7">
      <t>ヒリツ</t>
    </rPh>
    <phoneticPr fontId="5"/>
  </si>
  <si>
    <t>-</t>
    <phoneticPr fontId="5"/>
  </si>
  <si>
    <t>-</t>
    <phoneticPr fontId="5"/>
  </si>
  <si>
    <t>住民基本台帳人口
 (※7)</t>
    <rPh sb="0" eb="2">
      <t>ジュウミン</t>
    </rPh>
    <rPh sb="2" eb="4">
      <t>キホン</t>
    </rPh>
    <rPh sb="4" eb="6">
      <t>ダイチョウ</t>
    </rPh>
    <rPh sb="6" eb="8">
      <t>ジンコウ</t>
    </rPh>
    <phoneticPr fontId="5"/>
  </si>
  <si>
    <t>令04.01.01(人)</t>
    <rPh sb="0" eb="1">
      <t>レイ</t>
    </rPh>
    <phoneticPr fontId="5"/>
  </si>
  <si>
    <t>令和2年国調</t>
    <rPh sb="0" eb="2">
      <t>レイワ</t>
    </rPh>
    <rPh sb="3" eb="4">
      <t>ネン</t>
    </rPh>
    <rPh sb="4" eb="5">
      <t>コク</t>
    </rPh>
    <rPh sb="5" eb="6">
      <t>チョウ</t>
    </rPh>
    <phoneticPr fontId="5"/>
  </si>
  <si>
    <t>平成27年国調</t>
    <rPh sb="4" eb="5">
      <t>ネン</t>
    </rPh>
    <rPh sb="5" eb="6">
      <t>コク</t>
    </rPh>
    <rPh sb="6" eb="7">
      <t>チョウ</t>
    </rPh>
    <phoneticPr fontId="5"/>
  </si>
  <si>
    <t>低開発</t>
    <rPh sb="0" eb="1">
      <t>テイ</t>
    </rPh>
    <rPh sb="1" eb="3">
      <t>カイハツ</t>
    </rPh>
    <phoneticPr fontId="5"/>
  </si>
  <si>
    <t>積立金取崩し額</t>
    <phoneticPr fontId="25"/>
  </si>
  <si>
    <t>　連結実質赤字比率</t>
    <rPh sb="1" eb="3">
      <t>レンケツ</t>
    </rPh>
    <rPh sb="3" eb="5">
      <t>ジッシツ</t>
    </rPh>
    <rPh sb="5" eb="7">
      <t>アカジ</t>
    </rPh>
    <rPh sb="7" eb="9">
      <t>ヒリツ</t>
    </rPh>
    <phoneticPr fontId="5"/>
  </si>
  <si>
    <t>-</t>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</si>
  <si>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</si>
  <si>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</si>
  <si>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</si>
  <si>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</si>
  <si>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25"/>
  </si>
  <si>
    <t>　実質公債費比率</t>
    <rPh sb="1" eb="3">
      <t>ジッシツ</t>
    </rPh>
    <rPh sb="3" eb="6">
      <t>コウサイヒ</t>
    </rPh>
    <rPh sb="6" eb="8">
      <t>ヒリツ</t>
    </rPh>
    <phoneticPr fontId="5"/>
  </si>
  <si>
    <t>令03.01.01(人)</t>
    <phoneticPr fontId="5"/>
  </si>
  <si>
    <t>　将来負担比率</t>
    <rPh sb="1" eb="3">
      <t>ショウライ</t>
    </rPh>
    <rPh sb="3" eb="5">
      <t>フタン</t>
    </rPh>
    <rPh sb="5" eb="7">
      <t>ヒリツ</t>
    </rPh>
    <phoneticPr fontId="5"/>
  </si>
  <si>
    <t>うち日本人(人)</t>
    <phoneticPr fontId="5"/>
  </si>
  <si>
    <t>第2次</t>
    <rPh sb="0" eb="1">
      <t>ダイ</t>
    </rPh>
    <rPh sb="2" eb="3">
      <t>ジ</t>
    </rPh>
    <phoneticPr fontId="5"/>
  </si>
  <si>
    <t>基準財政収入額</t>
    <phoneticPr fontId="25"/>
  </si>
  <si>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</si>
  <si>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</si>
  <si>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-1.1</t>
    <phoneticPr fontId="5"/>
  </si>
  <si>
    <t>基準財政需要額</t>
    <phoneticPr fontId="25"/>
  </si>
  <si>
    <t>下水道事業特別会計</t>
    <phoneticPr fontId="5"/>
  </si>
  <si>
    <t>-</t>
    <phoneticPr fontId="5"/>
  </si>
  <si>
    <t>うち日本人(％)</t>
    <phoneticPr fontId="5"/>
  </si>
  <si>
    <t>-1.3</t>
    <phoneticPr fontId="5"/>
  </si>
  <si>
    <t>第3次</t>
    <rPh sb="0" eb="1">
      <t>ダイ</t>
    </rPh>
    <rPh sb="2" eb="3">
      <t>ジ</t>
    </rPh>
    <phoneticPr fontId="5"/>
  </si>
  <si>
    <t>標準税収入額等</t>
    <phoneticPr fontId="25"/>
  </si>
  <si>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</si>
  <si>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5"/>
  </si>
  <si>
    <t>人口密度 (人/k㎡)</t>
    <rPh sb="0" eb="2">
      <t>ジンコウ</t>
    </rPh>
    <rPh sb="2" eb="4">
      <t>ミツド</t>
    </rPh>
    <phoneticPr fontId="5"/>
  </si>
  <si>
    <t>歳入一般財源等</t>
    <rPh sb="0" eb="2">
      <t>サイニュウ</t>
    </rPh>
    <rPh sb="2" eb="4">
      <t>イッパン</t>
    </rPh>
    <rPh sb="4" eb="6">
      <t>ザイゲン</t>
    </rPh>
    <rPh sb="6" eb="7">
      <t>トウ</t>
    </rPh>
    <phoneticPr fontId="25"/>
  </si>
  <si>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</si>
  <si>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</si>
  <si>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</si>
  <si>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</si>
  <si>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</si>
  <si>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</si>
  <si>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</si>
  <si>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</si>
  <si>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</si>
  <si>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　うち公的資金</t>
    <rPh sb="3" eb="5">
      <t>コウテキ</t>
    </rPh>
    <phoneticPr fontId="5"/>
  </si>
  <si>
    <t>市区町村長</t>
    <rPh sb="0" eb="2">
      <t>シク</t>
    </rPh>
    <rPh sb="2" eb="4">
      <t>チョウソン</t>
    </rPh>
    <rPh sb="4" eb="5">
      <t>チョウ</t>
    </rPh>
    <phoneticPr fontId="5"/>
  </si>
  <si>
    <t>一般職員</t>
    <rPh sb="0" eb="2">
      <t>イッパン</t>
    </rPh>
    <rPh sb="2" eb="4">
      <t>ショクイン</t>
    </rPh>
    <phoneticPr fontId="5"/>
  </si>
  <si>
    <t>地方債現在高（臨時財政対策債除き）</t>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</si>
  <si>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</si>
  <si>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</si>
  <si>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</si>
  <si>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</si>
  <si>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</si>
  <si>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</si>
  <si>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</si>
  <si>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</si>
  <si>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25"/>
  </si>
  <si>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</si>
  <si>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</si>
  <si>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</si>
  <si>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</si>
  <si>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</si>
  <si>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</si>
  <si>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</si>
  <si>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</si>
  <si>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</si>
  <si>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</si>
  <si>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</si>
  <si>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</si>
  <si>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</si>
  <si>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</si>
  <si>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</si>
  <si>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</si>
  <si>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</si>
  <si>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</si>
  <si>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</si>
  <si>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</si>
  <si>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</si>
  <si>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)内の数値は、「減収補塡債（特例分）」「猶予特例債」及び「臨時財政対策債」を除いて算出したものである。</t>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</si>
  <si>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8"/>
  </si>
  <si>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</si>
  <si>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</si>
  <si>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</si>
  <si>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</si>
  <si>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29"/>
  </si>
  <si>
    <t>令和3年度</t>
    <phoneticPr fontId="25"/>
  </si>
  <si>
    <t>熊本県阿蘇市</t>
    <phoneticPr fontId="25"/>
  </si>
  <si>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</si>
  <si>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</si>
  <si>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</si>
  <si>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</si>
  <si>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</si>
  <si>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</si>
  <si>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</si>
  <si>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</si>
  <si>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</si>
  <si>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</si>
  <si>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</si>
  <si>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</si>
  <si>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4"/>
  </si>
  <si>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</si>
  <si>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</si>
  <si>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</si>
  <si>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</si>
  <si>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</si>
  <si>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t>
    <phoneticPr fontId="5"/>
  </si>
  <si>
    <t>議会費</t>
  </si>
  <si>
    <t>利子割交付金</t>
  </si>
  <si>
    <t>　　市町村民税</t>
    <phoneticPr fontId="5"/>
  </si>
  <si>
    <t>総務費</t>
  </si>
  <si>
    <t>配当割交付金</t>
    <rPh sb="0" eb="2">
      <t>ハイトウ</t>
    </rPh>
    <rPh sb="2" eb="3">
      <t>ワリ</t>
    </rPh>
    <rPh sb="3" eb="6">
      <t>コウフキン</t>
    </rPh>
    <phoneticPr fontId="24"/>
  </si>
  <si>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</si>
  <si>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</si>
  <si>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24"/>
  </si>
  <si>
    <t>　　　所得割</t>
    <phoneticPr fontId="5"/>
  </si>
  <si>
    <t>衛生費</t>
  </si>
  <si>
    <t>分離課税所得割交付金</t>
    <phoneticPr fontId="25"/>
  </si>
  <si>
    <t>　　　法人均等割</t>
    <phoneticPr fontId="5"/>
  </si>
  <si>
    <t>労働費</t>
  </si>
  <si>
    <t>地方消費税交付金</t>
  </si>
  <si>
    <t>　　　法人税割</t>
    <phoneticPr fontId="5"/>
  </si>
  <si>
    <t>農林水産業費</t>
  </si>
  <si>
    <t>ゴルフ場利用税交付金</t>
  </si>
  <si>
    <t>　　固定資産税</t>
    <phoneticPr fontId="5"/>
  </si>
  <si>
    <t>商工費</t>
  </si>
  <si>
    <t>特別地方消費税交付金</t>
  </si>
  <si>
    <t>　　　うち純固定資産税</t>
    <phoneticPr fontId="5"/>
  </si>
  <si>
    <t>土木費</t>
  </si>
  <si>
    <t>自動車取得税交付金</t>
  </si>
  <si>
    <t>　　軽自動車税</t>
    <phoneticPr fontId="5"/>
  </si>
  <si>
    <t>消防費</t>
  </si>
  <si>
    <t>軽油引取税交付金</t>
  </si>
  <si>
    <t>　　市町村たばこ税</t>
    <phoneticPr fontId="5"/>
  </si>
  <si>
    <t>教育費</t>
  </si>
  <si>
    <t>自動車税環境性能割交付金</t>
    <phoneticPr fontId="5"/>
  </si>
  <si>
    <t>　　鉱産税</t>
    <phoneticPr fontId="5"/>
  </si>
  <si>
    <t>災害復旧費</t>
  </si>
  <si>
    <t>法人事業税交付金</t>
    <phoneticPr fontId="16"/>
  </si>
  <si>
    <t>　　特別土地保有税</t>
    <phoneticPr fontId="5"/>
  </si>
  <si>
    <t>公債費</t>
  </si>
  <si>
    <t>地方特例交付金等</t>
    <rPh sb="7" eb="8">
      <t>トウ</t>
    </rPh>
    <phoneticPr fontId="16"/>
  </si>
  <si>
    <t>　法定外普通税</t>
    <phoneticPr fontId="5"/>
  </si>
  <si>
    <t>諸支出金</t>
    <rPh sb="3" eb="4">
      <t>キン</t>
    </rPh>
    <phoneticPr fontId="25"/>
  </si>
  <si>
    <t>　個人住民税減収補塡特例交付金</t>
    <phoneticPr fontId="5"/>
  </si>
  <si>
    <t>目的税</t>
  </si>
  <si>
    <t>前年度繰上充用金</t>
    <phoneticPr fontId="5"/>
  </si>
  <si>
    <t>　自動車税減収補塡特例交付金</t>
    <rPh sb="7" eb="9">
      <t>ホテン</t>
    </rPh>
    <rPh sb="13" eb="14">
      <t>キン</t>
    </rPh>
    <phoneticPr fontId="29"/>
  </si>
  <si>
    <t>　法定目的税</t>
    <phoneticPr fontId="5"/>
  </si>
  <si>
    <t>歳出合計</t>
  </si>
  <si>
    <t>　軽自動車税減収補塡特例交付金</t>
    <rPh sb="8" eb="10">
      <t>ホテン</t>
    </rPh>
    <phoneticPr fontId="29"/>
  </si>
  <si>
    <t>　　入湯税</t>
    <phoneticPr fontId="5"/>
  </si>
  <si>
    <t>　新型コロナウイルス感染症対策地方税減収補塡特別交付金</t>
    <phoneticPr fontId="5"/>
  </si>
  <si>
    <t>　　事業所税</t>
    <phoneticPr fontId="5"/>
  </si>
  <si>
    <t>性質別歳出の状況（単位 千円・％）</t>
    <rPh sb="0" eb="2">
      <t>セイシツ</t>
    </rPh>
    <phoneticPr fontId="5"/>
  </si>
  <si>
    <t>地方交付税</t>
  </si>
  <si>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</si>
  <si>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</si>
  <si>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</si>
  <si>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</si>
  <si>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</si>
  <si>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20"/>
  </si>
  <si>
    <t>　普通交付税</t>
    <phoneticPr fontId="5"/>
  </si>
  <si>
    <t>　　水利地益税等</t>
    <phoneticPr fontId="5"/>
  </si>
  <si>
    <t>義務的経費計</t>
    <rPh sb="0" eb="3">
      <t>ギムテキ</t>
    </rPh>
    <rPh sb="3" eb="5">
      <t>ケイヒ</t>
    </rPh>
    <rPh sb="5" eb="6">
      <t>ケイ</t>
    </rPh>
    <phoneticPr fontId="5"/>
  </si>
  <si>
    <t>　特別交付税</t>
    <phoneticPr fontId="5"/>
  </si>
  <si>
    <t>　法定外目的税</t>
    <phoneticPr fontId="5"/>
  </si>
  <si>
    <t>　人件費</t>
    <phoneticPr fontId="5"/>
  </si>
  <si>
    <t>　震災復興特別交付税</t>
    <phoneticPr fontId="25"/>
  </si>
  <si>
    <t>旧法による税</t>
  </si>
  <si>
    <t>　　うち職員給</t>
    <rPh sb="4" eb="6">
      <t>ショクイン</t>
    </rPh>
    <rPh sb="6" eb="7">
      <t>キュウ</t>
    </rPh>
    <phoneticPr fontId="5"/>
  </si>
  <si>
    <t>(一般財源計)</t>
    <phoneticPr fontId="5"/>
  </si>
  <si>
    <t>合計</t>
  </si>
  <si>
    <t>　扶助費</t>
    <phoneticPr fontId="5"/>
  </si>
  <si>
    <t>交通安全対策特別交付金</t>
    <phoneticPr fontId="5"/>
  </si>
  <si>
    <t>　公債費</t>
    <phoneticPr fontId="5"/>
  </si>
  <si>
    <t>分担金・負担金</t>
  </si>
  <si>
    <t>内訳</t>
    <rPh sb="0" eb="2">
      <t>ウチワケ</t>
    </rPh>
    <phoneticPr fontId="5"/>
  </si>
  <si>
    <t>使用料</t>
  </si>
  <si>
    <t>令和3年度</t>
    <rPh sb="0" eb="2">
      <t>レイワ</t>
    </rPh>
    <rPh sb="3" eb="5">
      <t>ネンド</t>
    </rPh>
    <phoneticPr fontId="5"/>
  </si>
  <si>
    <t>令和2年度</t>
    <rPh sb="0" eb="2">
      <t>レイワ</t>
    </rPh>
    <rPh sb="3" eb="5">
      <t>ネンド</t>
    </rPh>
    <rPh sb="4" eb="5">
      <t>ド</t>
    </rPh>
    <phoneticPr fontId="5"/>
  </si>
  <si>
    <t>　うち元金</t>
    <phoneticPr fontId="25"/>
  </si>
  <si>
    <t>手数料</t>
  </si>
  <si>
    <t>徴収率
(％)</t>
    <rPh sb="0" eb="2">
      <t>チョウシュウ</t>
    </rPh>
    <rPh sb="2" eb="3">
      <t>リツ</t>
    </rPh>
    <phoneticPr fontId="5"/>
  </si>
  <si>
    <t>現年</t>
    <rPh sb="0" eb="1">
      <t>ゲン</t>
    </rPh>
    <rPh sb="1" eb="2">
      <t>ネン</t>
    </rPh>
    <phoneticPr fontId="5"/>
  </si>
  <si>
    <t>　うち利子</t>
    <phoneticPr fontId="25"/>
  </si>
  <si>
    <t>国庫支出金</t>
  </si>
  <si>
    <t>・計</t>
    <phoneticPr fontId="5"/>
  </si>
  <si>
    <t>市町村民税</t>
    <rPh sb="0" eb="3">
      <t>シチョウソン</t>
    </rPh>
    <rPh sb="3" eb="4">
      <t>ミン</t>
    </rPh>
    <rPh sb="4" eb="5">
      <t>ゼイ</t>
    </rPh>
    <phoneticPr fontId="5"/>
  </si>
  <si>
    <t>一時借入金利子</t>
    <phoneticPr fontId="5"/>
  </si>
  <si>
    <t>国有提供交付金(特別区財調交付金)</t>
  </si>
  <si>
    <t>純固定資産税</t>
    <rPh sb="0" eb="1">
      <t>ジュン</t>
    </rPh>
    <rPh sb="1" eb="3">
      <t>コテイ</t>
    </rPh>
    <rPh sb="3" eb="6">
      <t>シサンゼイ</t>
    </rPh>
    <phoneticPr fontId="5"/>
  </si>
  <si>
    <t>その他の経費</t>
    <rPh sb="2" eb="3">
      <t>タ</t>
    </rPh>
    <rPh sb="4" eb="6">
      <t>ケイヒ</t>
    </rPh>
    <phoneticPr fontId="5"/>
  </si>
  <si>
    <t>都道府県支出金</t>
  </si>
  <si>
    <t>　物件費</t>
    <phoneticPr fontId="5"/>
  </si>
  <si>
    <t>財産収入</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</si>
  <si>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</si>
  <si>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</si>
  <si>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維持補修費</t>
    <phoneticPr fontId="5"/>
  </si>
  <si>
    <t>寄附金</t>
  </si>
  <si>
    <t>合計</t>
    <phoneticPr fontId="5"/>
  </si>
  <si>
    <t>実質収支</t>
    <rPh sb="0" eb="2">
      <t>ジッシツ</t>
    </rPh>
    <rPh sb="2" eb="4">
      <t>シュウシ</t>
    </rPh>
    <phoneticPr fontId="5"/>
  </si>
  <si>
    <t>　補助費等</t>
    <rPh sb="1" eb="3">
      <t>ホジョ</t>
    </rPh>
    <rPh sb="3" eb="4">
      <t>ヒ</t>
    </rPh>
    <rPh sb="4" eb="5">
      <t>トウ</t>
    </rPh>
    <phoneticPr fontId="5"/>
  </si>
  <si>
    <t>繰入金</t>
  </si>
  <si>
    <t>病院</t>
    <phoneticPr fontId="5"/>
  </si>
  <si>
    <t>再差引収支</t>
    <rPh sb="0" eb="1">
      <t>サイ</t>
    </rPh>
    <rPh sb="1" eb="3">
      <t>サシヒキ</t>
    </rPh>
    <rPh sb="3" eb="5">
      <t>シュウシ</t>
    </rPh>
    <phoneticPr fontId="5"/>
  </si>
  <si>
    <t>　　うち一部事務組合負担金</t>
    <phoneticPr fontId="5"/>
  </si>
  <si>
    <t>繰越金</t>
  </si>
  <si>
    <t>下水道</t>
    <phoneticPr fontId="5"/>
  </si>
  <si>
    <t>加入世帯数(世帯)</t>
  </si>
  <si>
    <t>　繰出金</t>
    <phoneticPr fontId="5"/>
  </si>
  <si>
    <t>諸収入</t>
  </si>
  <si>
    <t>上水道</t>
    <phoneticPr fontId="5"/>
  </si>
  <si>
    <t>被保険者数(人)</t>
  </si>
  <si>
    <t>　積立金</t>
    <phoneticPr fontId="5"/>
  </si>
  <si>
    <t>地方債</t>
  </si>
  <si>
    <t>有料道路</t>
    <phoneticPr fontId="5"/>
  </si>
  <si>
    <t>被保険者
1人当り</t>
    <phoneticPr fontId="5"/>
  </si>
  <si>
    <t>保険税(料)収入額</t>
    <phoneticPr fontId="5"/>
  </si>
  <si>
    <t>　投資・出資金・貸付金</t>
    <phoneticPr fontId="5"/>
  </si>
  <si>
    <t>　うち減収補塡債(特例分)</t>
    <rPh sb="4" eb="5">
      <t>シュウ</t>
    </rPh>
    <rPh sb="9" eb="10">
      <t>トク</t>
    </rPh>
    <rPh sb="10" eb="11">
      <t>レイ</t>
    </rPh>
    <rPh sb="11" eb="12">
      <t>ブン</t>
    </rPh>
    <phoneticPr fontId="16"/>
  </si>
  <si>
    <t>国民健康保険</t>
    <phoneticPr fontId="5"/>
  </si>
  <si>
    <t>国庫支出金</t>
    <phoneticPr fontId="5"/>
  </si>
  <si>
    <t>　前年度繰上充用金</t>
    <phoneticPr fontId="5"/>
  </si>
  <si>
    <t>　うち猶予特例債</t>
    <phoneticPr fontId="16"/>
  </si>
  <si>
    <t>その他</t>
    <phoneticPr fontId="5"/>
  </si>
  <si>
    <t>保険給付費</t>
    <phoneticPr fontId="5"/>
  </si>
  <si>
    <t>投資的経費計</t>
    <rPh sb="5" eb="6">
      <t>ケイ</t>
    </rPh>
    <phoneticPr fontId="5"/>
  </si>
  <si>
    <t>　うち臨時財政対策債</t>
    <phoneticPr fontId="5"/>
  </si>
  <si>
    <t>　　うち人件費</t>
    <phoneticPr fontId="5"/>
  </si>
  <si>
    <t>歳入合計</t>
    <phoneticPr fontId="5"/>
  </si>
  <si>
    <t>普通建設事業費</t>
    <phoneticPr fontId="5"/>
  </si>
  <si>
    <t>　うち補助</t>
    <phoneticPr fontId="5"/>
  </si>
  <si>
    <t>(注釈)</t>
    <rPh sb="1" eb="2">
      <t>チュウ</t>
    </rPh>
    <rPh sb="2" eb="3">
      <t>シャク</t>
    </rPh>
    <phoneticPr fontId="5"/>
  </si>
  <si>
    <t>　うち単独</t>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</si>
  <si>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</si>
  <si>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災害復旧事業費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</si>
  <si>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</si>
  <si>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失業対策事業費</t>
    <phoneticPr fontId="5"/>
  </si>
  <si>
    <t>歳出合計</t>
    <phoneticPr fontId="5"/>
  </si>
  <si>
    <t>(2)各会計、関係団体の財政状況及び健全化判断比率（市町村）</t>
    <rPh sb="26" eb="29">
      <t>シチョウソン</t>
    </rPh>
    <phoneticPr fontId="5"/>
  </si>
  <si>
    <t>令和3年度</t>
  </si>
  <si>
    <t>熊本県阿蘇市</t>
  </si>
  <si>
    <t>一般会計等の財政状況（単位：百万円）</t>
    <rPh sb="0" eb="2">
      <t>イッパン</t>
    </rPh>
    <rPh sb="2" eb="4">
      <t>カイケイ</t>
    </rPh>
    <rPh sb="4" eb="5">
      <t>トウ</t>
    </rPh>
    <rPh sb="6" eb="8">
      <t>ザイセイ</t>
    </rPh>
    <rPh sb="8" eb="10">
      <t>ジョウキョウ</t>
    </rPh>
    <phoneticPr fontId="31"/>
  </si>
  <si>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1"/>
  </si>
  <si>
    <t>会計名</t>
    <rPh sb="0" eb="2">
      <t>カイケイ</t>
    </rPh>
    <rPh sb="2" eb="3">
      <t>メイ</t>
    </rPh>
    <phoneticPr fontId="31"/>
  </si>
  <si>
    <t>歳入</t>
    <rPh sb="0" eb="2">
      <t>サイニュウ</t>
    </rPh>
    <phoneticPr fontId="31"/>
  </si>
  <si>
    <t>歳出</t>
    <phoneticPr fontId="31"/>
  </si>
  <si>
    <t>形式収支</t>
    <phoneticPr fontId="31"/>
  </si>
  <si>
    <t>実質収支</t>
    <phoneticPr fontId="31"/>
  </si>
  <si>
    <t>他会計等
からの
繰入金</t>
    <rPh sb="9" eb="11">
      <t>クリイレ</t>
    </rPh>
    <rPh sb="11" eb="12">
      <t>キン</t>
    </rPh>
    <phoneticPr fontId="31"/>
  </si>
  <si>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</si>
  <si>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</si>
  <si>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</si>
  <si>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</si>
  <si>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</si>
  <si>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</si>
  <si>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</si>
  <si>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</si>
  <si>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</si>
  <si>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</si>
  <si>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</si>
  <si>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</si>
  <si>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</si>
  <si>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</si>
  <si>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</si>
  <si>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</si>
  <si>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</si>
  <si>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</si>
  <si>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</si>
  <si>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</si>
  <si>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</si>
  <si>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</si>
  <si>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</si>
  <si>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</si>
  <si>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</si>
  <si>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国民健康保険事業特別会計</t>
    <phoneticPr fontId="5"/>
  </si>
  <si>
    <t>介護保険事業特別会計</t>
    <phoneticPr fontId="5"/>
  </si>
  <si>
    <t>後期高齢者医療事業特別会計</t>
    <phoneticPr fontId="5"/>
  </si>
  <si>
    <t>阿蘇山観光事業特別会計</t>
    <phoneticPr fontId="5"/>
  </si>
  <si>
    <t>水道事業会計</t>
    <phoneticPr fontId="5"/>
  </si>
  <si>
    <t>法適用企業</t>
    <phoneticPr fontId="5"/>
  </si>
  <si>
    <t>病院事業会計</t>
    <phoneticPr fontId="5"/>
  </si>
  <si>
    <t>下水道事業特別会計</t>
    <phoneticPr fontId="5"/>
  </si>
  <si>
    <t>法非適用企業</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</si>
  <si>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</si>
  <si>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</si>
  <si>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</si>
  <si>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1"/>
  </si>
  <si>
    <t>総収益
（歳入）</t>
    <phoneticPr fontId="5"/>
  </si>
  <si>
    <t>純損益
（形式収支）</t>
    <phoneticPr fontId="5"/>
  </si>
  <si>
    <t>他会計等
からの
繰入金</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</si>
  <si>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</si>
  <si>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</si>
  <si>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</si>
  <si>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</si>
  <si>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</si>
  <si>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</si>
  <si>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</si>
  <si>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</si>
  <si>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</si>
  <si>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1"/>
  </si>
  <si>
    <t>令和元年度</t>
    <rPh sb="0" eb="2">
      <t>レイワ</t>
    </rPh>
    <rPh sb="2" eb="4">
      <t>ガンネン</t>
    </rPh>
    <rPh sb="3" eb="5">
      <t>ネンド</t>
    </rPh>
    <phoneticPr fontId="5"/>
  </si>
  <si>
    <t>令和2年度</t>
    <rPh sb="0" eb="2">
      <t>レイワ</t>
    </rPh>
    <rPh sb="3" eb="5">
      <t>ネンド</t>
    </rPh>
    <phoneticPr fontId="5"/>
  </si>
  <si>
    <t>分母比</t>
    <rPh sb="0" eb="2">
      <t>ブンボ</t>
    </rPh>
    <rPh sb="2" eb="3">
      <t>ヒ</t>
    </rPh>
    <phoneticPr fontId="5"/>
  </si>
  <si>
    <t>内訳</t>
    <rPh sb="0" eb="2">
      <t>ウチワケ</t>
    </rPh>
    <phoneticPr fontId="31"/>
  </si>
  <si>
    <t>元利償還金</t>
    <rPh sb="0" eb="2">
      <t>ガンリ</t>
    </rPh>
    <rPh sb="2" eb="5">
      <t>ショウカンキン</t>
    </rPh>
    <phoneticPr fontId="31"/>
  </si>
  <si>
    <t xml:space="preserve">一般会計等に係る地方債の現在高 </t>
    <rPh sb="0" eb="2">
      <t>イッパン</t>
    </rPh>
    <rPh sb="2" eb="4">
      <t>カイケイ</t>
    </rPh>
    <rPh sb="4" eb="5">
      <t>トウ</t>
    </rPh>
    <rPh sb="6" eb="7">
      <t>カカ</t>
    </rPh>
    <rPh sb="8" eb="11">
      <t>チホウサイ</t>
    </rPh>
    <rPh sb="12" eb="15">
      <t>ゲンザイダカ</t>
    </rPh>
    <phoneticPr fontId="31"/>
  </si>
  <si>
    <t>債務負担行為</t>
    <rPh sb="0" eb="2">
      <t>サイム</t>
    </rPh>
    <rPh sb="2" eb="4">
      <t>フタン</t>
    </rPh>
    <rPh sb="4" eb="6">
      <t>コウイ</t>
    </rPh>
    <phoneticPr fontId="5"/>
  </si>
  <si>
    <t>PFI事業に係るもの</t>
    <rPh sb="3" eb="5">
      <t>ジギョウ</t>
    </rPh>
    <rPh sb="6" eb="7">
      <t>カカ</t>
    </rPh>
    <phoneticPr fontId="31"/>
  </si>
  <si>
    <t>-</t>
    <phoneticPr fontId="5"/>
  </si>
  <si>
    <t>減債基金積立不足算定額</t>
    <rPh sb="0" eb="2">
      <t>ゲンサイ</t>
    </rPh>
    <rPh sb="2" eb="4">
      <t>キキン</t>
    </rPh>
    <rPh sb="4" eb="6">
      <t>ツミタテ</t>
    </rPh>
    <rPh sb="6" eb="8">
      <t>ブソク</t>
    </rPh>
    <rPh sb="8" eb="10">
      <t>サンテイ</t>
    </rPh>
    <rPh sb="10" eb="11">
      <t>ガク</t>
    </rPh>
    <phoneticPr fontId="5"/>
  </si>
  <si>
    <t>-</t>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</si>
  <si>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1"/>
  </si>
  <si>
    <t>いわゆる五省協定等に係るもの</t>
    <rPh sb="4" eb="6">
      <t>ゴショウ</t>
    </rPh>
    <rPh sb="6" eb="9">
      <t>キョウテイトウ</t>
    </rPh>
    <rPh sb="10" eb="11">
      <t>カカ</t>
    </rPh>
    <phoneticPr fontId="31"/>
  </si>
  <si>
    <t>-</t>
    <phoneticPr fontId="5"/>
  </si>
  <si>
    <t>準元利償還金</t>
    <rPh sb="0" eb="1">
      <t>ジュン</t>
    </rPh>
    <rPh sb="1" eb="3">
      <t>ガンリ</t>
    </rPh>
    <rPh sb="3" eb="6">
      <t>ショウカンキン</t>
    </rPh>
    <phoneticPr fontId="31"/>
  </si>
  <si>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1"/>
  </si>
  <si>
    <t xml:space="preserve">公営企業債等繰入見込額 </t>
    <rPh sb="0" eb="2">
      <t>コウエイ</t>
    </rPh>
    <rPh sb="2" eb="5">
      <t>キギョウサイ</t>
    </rPh>
    <rPh sb="5" eb="6">
      <t>トウ</t>
    </rPh>
    <rPh sb="6" eb="8">
      <t>クリイ</t>
    </rPh>
    <rPh sb="8" eb="11">
      <t>ミコミガク</t>
    </rPh>
    <phoneticPr fontId="31"/>
  </si>
  <si>
    <t>国営土地改良事業に係るもの</t>
    <rPh sb="0" eb="2">
      <t>コクエイ</t>
    </rPh>
    <rPh sb="2" eb="4">
      <t>トチ</t>
    </rPh>
    <rPh sb="4" eb="6">
      <t>カイリョウ</t>
    </rPh>
    <rPh sb="6" eb="8">
      <t>ジギョウ</t>
    </rPh>
    <rPh sb="9" eb="10">
      <t>カカ</t>
    </rPh>
    <phoneticPr fontId="31"/>
  </si>
  <si>
    <t>-</t>
    <phoneticPr fontId="5"/>
  </si>
  <si>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1"/>
  </si>
  <si>
    <t xml:space="preserve">組合等負担等見込額 </t>
    <rPh sb="0" eb="2">
      <t>クミアイ</t>
    </rPh>
    <rPh sb="2" eb="3">
      <t>トウ</t>
    </rPh>
    <rPh sb="3" eb="5">
      <t>フタン</t>
    </rPh>
    <rPh sb="5" eb="6">
      <t>トウ</t>
    </rPh>
    <rPh sb="6" eb="9">
      <t>ミコミガク</t>
    </rPh>
    <phoneticPr fontId="31"/>
  </si>
  <si>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</si>
  <si>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1"/>
  </si>
  <si>
    <t xml:space="preserve">退職手当負担見込額 </t>
    <rPh sb="0" eb="2">
      <t>タイショク</t>
    </rPh>
    <rPh sb="2" eb="4">
      <t>テアテ</t>
    </rPh>
    <rPh sb="4" eb="6">
      <t>フタン</t>
    </rPh>
    <rPh sb="6" eb="9">
      <t>ミコミガク</t>
    </rPh>
    <phoneticPr fontId="31"/>
  </si>
  <si>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</si>
  <si>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1"/>
  </si>
  <si>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1"/>
  </si>
  <si>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</si>
  <si>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31"/>
  </si>
  <si>
    <t>　うち、健全化法施行規則附則第三条に係る負担見込額</t>
    <phoneticPr fontId="5"/>
  </si>
  <si>
    <t>-</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</si>
  <si>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</si>
  <si>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</si>
  <si>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</si>
  <si>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</si>
  <si>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1"/>
  </si>
  <si>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</si>
  <si>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</si>
  <si>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</si>
  <si>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</si>
  <si>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1"/>
  </si>
  <si>
    <t>企業債等
繰入見込額</t>
    <rPh sb="0" eb="2">
      <t>キギョウ</t>
    </rPh>
    <rPh sb="2" eb="3">
      <t>サイ</t>
    </rPh>
    <rPh sb="3" eb="4">
      <t>トウ</t>
    </rPh>
    <rPh sb="5" eb="7">
      <t>クリイレ</t>
    </rPh>
    <rPh sb="7" eb="9">
      <t>ミコ</t>
    </rPh>
    <rPh sb="9" eb="10">
      <t>ガク</t>
    </rPh>
    <phoneticPr fontId="5"/>
  </si>
  <si>
    <t>下水道事業特別会計</t>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</si>
  <si>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1"/>
  </si>
  <si>
    <t xml:space="preserve">充当可能特定歳入 </t>
    <rPh sb="0" eb="2">
      <t>ジュウトウ</t>
    </rPh>
    <rPh sb="2" eb="4">
      <t>カノウ</t>
    </rPh>
    <rPh sb="4" eb="6">
      <t>トクテイ</t>
    </rPh>
    <rPh sb="6" eb="8">
      <t>サイニュウ</t>
    </rPh>
    <phoneticPr fontId="31"/>
  </si>
  <si>
    <t>病院事業会計</t>
    <phoneticPr fontId="5"/>
  </si>
  <si>
    <t xml:space="preserve">基準財政需要額算入見込額 </t>
    <rPh sb="0" eb="2">
      <t>キジュン</t>
    </rPh>
    <rPh sb="2" eb="4">
      <t>ザイセイ</t>
    </rPh>
    <rPh sb="4" eb="7">
      <t>ジュヨウガク</t>
    </rPh>
    <rPh sb="7" eb="9">
      <t>サンニュウ</t>
    </rPh>
    <rPh sb="9" eb="12">
      <t>ミコミガク</t>
    </rPh>
    <phoneticPr fontId="31"/>
  </si>
  <si>
    <t>水道事業会計</t>
    <phoneticPr fontId="5"/>
  </si>
  <si>
    <t>(Ｆ)</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</si>
  <si>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</si>
  <si>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</si>
  <si>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</si>
  <si>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1"/>
  </si>
  <si>
    <t>土地開発公社に係る将来負担額</t>
    <rPh sb="0" eb="2">
      <t>トチ</t>
    </rPh>
    <rPh sb="2" eb="4">
      <t>カイハツ</t>
    </rPh>
    <rPh sb="4" eb="6">
      <t>コウシャ</t>
    </rPh>
    <rPh sb="7" eb="8">
      <t>カカ</t>
    </rPh>
    <rPh sb="9" eb="11">
      <t>ショウライ</t>
    </rPh>
    <rPh sb="11" eb="14">
      <t>フタンガク</t>
    </rPh>
    <phoneticPr fontId="31"/>
  </si>
  <si>
    <t>利子補給に係るもの</t>
  </si>
  <si>
    <t>健全化判断比率</t>
    <rPh sb="0" eb="3">
      <t>ケンゼンカ</t>
    </rPh>
    <rPh sb="3" eb="5">
      <t>ハンダン</t>
    </rPh>
    <rPh sb="5" eb="7">
      <t>ヒリツ</t>
    </rPh>
    <phoneticPr fontId="20"/>
  </si>
  <si>
    <t>令和3年度</t>
    <rPh sb="0" eb="2">
      <t>レイワ</t>
    </rPh>
    <rPh sb="3" eb="5">
      <t>ネンド</t>
    </rPh>
    <phoneticPr fontId="20"/>
  </si>
  <si>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</si>
  <si>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</si>
  <si>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</si>
  <si>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</si>
  <si>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</si>
  <si>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20"/>
  </si>
  <si>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1"/>
  </si>
  <si>
    <t>(Ｃ)</t>
    <phoneticPr fontId="5"/>
  </si>
  <si>
    <t>連結実質赤字比率</t>
    <rPh sb="0" eb="2">
      <t>レンケツ</t>
    </rPh>
    <rPh sb="2" eb="4">
      <t>ジッシツ</t>
    </rPh>
    <rPh sb="4" eb="6">
      <t>アカジ</t>
    </rPh>
    <rPh sb="6" eb="8">
      <t>ヒリツ</t>
    </rPh>
    <phoneticPr fontId="20"/>
  </si>
  <si>
    <t>-</t>
    <phoneticPr fontId="5"/>
  </si>
  <si>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</si>
  <si>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</si>
  <si>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20"/>
  </si>
  <si>
    <t>(Ｃ)－(Ｄ)</t>
    <phoneticPr fontId="5"/>
  </si>
  <si>
    <t>将来負担比率</t>
    <rPh sb="0" eb="2">
      <t>ショウライ</t>
    </rPh>
    <rPh sb="2" eb="4">
      <t>フタン</t>
    </rPh>
    <rPh sb="4" eb="6">
      <t>ヒリツ</t>
    </rPh>
    <phoneticPr fontId="20"/>
  </si>
  <si>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</si>
  <si>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</si>
  <si>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</si>
  <si>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</si>
  <si>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</si>
  <si>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</si>
  <si>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</si>
  <si>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</si>
  <si>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</si>
  <si>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</si>
  <si>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</si>
  <si>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</si>
  <si>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</si>
  <si>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</si>
  <si>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</si>
  <si>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t>
  </si>
  <si>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</si>
  <si>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</si>
  <si>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</si>
  <si>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</si>
  <si>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</si>
  <si>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</si>
  <si>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</si>
  <si>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</si>
  <si>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</si>
  <si>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</si>
  <si>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</si>
  <si>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</si>
  <si>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</si>
  <si>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7"/>
  </si>
  <si>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</si>
  <si>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</si>
  <si>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</si>
  <si>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</si>
  <si>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</si>
  <si>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</si>
  <si>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</si>
  <si>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※令和4年度中に市町村合併した団体で、合併前の団体ごとの決算に基づく実質公債費比率を算出していない団体については、グラフを表記しない。</t>
    <rPh sb="1" eb="3">
      <t>レイワ</t>
    </rPh>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</si>
  <si>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</si>
  <si>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</si>
  <si>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</si>
  <si>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</si>
  <si>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</si>
  <si>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</si>
  <si>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</si>
  <si>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</si>
  <si>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H29</t>
  </si>
  <si>
    <t>うち単独分</t>
    <rPh sb="2" eb="4">
      <t>タンドク</t>
    </rPh>
    <rPh sb="4" eb="5">
      <t>ブン</t>
    </rPh>
    <phoneticPr fontId="5"/>
  </si>
  <si>
    <t xml:space="preserve"> H30</t>
  </si>
  <si>
    <t xml:space="preserve"> R01</t>
  </si>
  <si>
    <t xml:space="preserve"> R02</t>
  </si>
  <si>
    <t xml:space="preserve"> R03</t>
  </si>
  <si>
    <t xml:space="preserve"> 過去５年間平均</t>
    <rPh sb="1" eb="3">
      <t>カコ</t>
    </rPh>
    <rPh sb="4" eb="6">
      <t>ネンカン</t>
    </rPh>
    <rPh sb="6" eb="8">
      <t>ヘイキン</t>
    </rPh>
    <phoneticPr fontId="5"/>
  </si>
  <si>
    <t>類似団体内平均(円)</t>
    <rPh sb="0" eb="2">
      <t>ルイジ</t>
    </rPh>
    <rPh sb="2" eb="4">
      <t>ダンタイ</t>
    </rPh>
    <phoneticPr fontId="5"/>
  </si>
  <si>
    <t xml:space="preserve"> </t>
    <phoneticPr fontId="5"/>
  </si>
  <si>
    <t xml:space="preserve"> </t>
    <phoneticPr fontId="5"/>
  </si>
  <si>
    <t>H29</t>
  </si>
  <si>
    <t>H30</t>
  </si>
  <si>
    <t>R01</t>
  </si>
  <si>
    <t>R02</t>
  </si>
  <si>
    <t>R03</t>
  </si>
  <si>
    <t>▲ 6.07</t>
  </si>
  <si>
    <t>下水道事業特別会計</t>
  </si>
  <si>
    <t>▲ 0.06</t>
  </si>
  <si>
    <t>一般会計</t>
  </si>
  <si>
    <t>病院事業会計</t>
  </si>
  <si>
    <t>▲ 0.38</t>
  </si>
  <si>
    <t>水道事業会計</t>
  </si>
  <si>
    <t>介護保険事業特別会計</t>
  </si>
  <si>
    <t>国民健康保険事業特別会計</t>
  </si>
  <si>
    <t>後期高齢者医療事業特別会計</t>
  </si>
  <si>
    <t>阿蘇山観光事業特別会計</t>
  </si>
  <si>
    <t>その他会計（赤字）</t>
  </si>
  <si>
    <t>その他会計（黒字）</t>
  </si>
  <si>
    <t>（百万円）</t>
    <phoneticPr fontId="5"/>
  </si>
  <si>
    <t>H28末</t>
    <phoneticPr fontId="5"/>
  </si>
  <si>
    <t>H29末</t>
    <phoneticPr fontId="5"/>
  </si>
  <si>
    <t>H30末</t>
    <phoneticPr fontId="5"/>
  </si>
  <si>
    <t>R01末</t>
    <phoneticPr fontId="5"/>
  </si>
  <si>
    <t>R02末</t>
    <phoneticPr fontId="5"/>
  </si>
  <si>
    <t xml:space="preserve">※8：職員の状況については、令和3年地方公務員給与実態調査に基づいている。 </t>
    <phoneticPr fontId="2"/>
  </si>
  <si>
    <t>-</t>
    <phoneticPr fontId="2"/>
  </si>
  <si>
    <t>熊本県市町村総合事務組合</t>
    <rPh sb="0" eb="6">
      <t>クマモトケンシチョウソン</t>
    </rPh>
    <rPh sb="6" eb="12">
      <t>ソウゴウジムクミアイ</t>
    </rPh>
    <phoneticPr fontId="2"/>
  </si>
  <si>
    <t>特別会計（交通災害共済事業）分を含む</t>
    <phoneticPr fontId="2"/>
  </si>
  <si>
    <t>阿蘇広域行政事務組合（一般会計）</t>
    <phoneticPr fontId="2"/>
  </si>
  <si>
    <t>阿蘇広域行政事務組合（養護老人ホーム湯の里荘特別会計）</t>
    <phoneticPr fontId="2"/>
  </si>
  <si>
    <t>阿蘇広域行政事務組合（特別養護老人ホーム阿蘇みやま荘特別会計）</t>
    <phoneticPr fontId="2"/>
  </si>
  <si>
    <t>法非適用企業</t>
    <phoneticPr fontId="2"/>
  </si>
  <si>
    <t>熊本県後期高齢者医療広域連合（一般会計）</t>
    <rPh sb="0" eb="3">
      <t>クマモトケン</t>
    </rPh>
    <rPh sb="3" eb="7">
      <t>コウキコウレイ</t>
    </rPh>
    <rPh sb="7" eb="8">
      <t>シャ</t>
    </rPh>
    <rPh sb="8" eb="10">
      <t>イリョウ</t>
    </rPh>
    <rPh sb="10" eb="12">
      <t>コウイキ</t>
    </rPh>
    <rPh sb="12" eb="14">
      <t>レンゴウ</t>
    </rPh>
    <rPh sb="15" eb="17">
      <t>イッパン</t>
    </rPh>
    <rPh sb="17" eb="19">
      <t>カイケイ</t>
    </rPh>
    <phoneticPr fontId="2"/>
  </si>
  <si>
    <t>熊本県後期高齢者医療広域連合（後期高齢者医療特別会計）</t>
    <rPh sb="0" eb="3">
      <t>クマモトケン</t>
    </rPh>
    <rPh sb="3" eb="14">
      <t>コウキコウレイシャイリョウコウイキレンゴウ</t>
    </rPh>
    <rPh sb="15" eb="17">
      <t>コウキ</t>
    </rPh>
    <rPh sb="17" eb="20">
      <t>コウレイシャ</t>
    </rPh>
    <rPh sb="20" eb="22">
      <t>イリョウ</t>
    </rPh>
    <rPh sb="22" eb="24">
      <t>トクベツ</t>
    </rPh>
    <rPh sb="24" eb="26">
      <t>カイケイ</t>
    </rPh>
    <phoneticPr fontId="2"/>
  </si>
  <si>
    <t>東阿蘇観光開発株式会社</t>
    <rPh sb="0" eb="1">
      <t>ヒガシ</t>
    </rPh>
    <rPh sb="1" eb="3">
      <t>アソ</t>
    </rPh>
    <rPh sb="3" eb="5">
      <t>カンコウ</t>
    </rPh>
    <rPh sb="5" eb="7">
      <t>カイハツ</t>
    </rPh>
    <rPh sb="7" eb="11">
      <t>カブシキガイシャ</t>
    </rPh>
    <phoneticPr fontId="2"/>
  </si>
  <si>
    <t>一般財源法人阿蘇テレワークセンター</t>
    <rPh sb="0" eb="4">
      <t>イッパンザイゲン</t>
    </rPh>
    <rPh sb="4" eb="6">
      <t>ホウジン</t>
    </rPh>
    <rPh sb="6" eb="8">
      <t>アソ</t>
    </rPh>
    <phoneticPr fontId="2"/>
  </si>
  <si>
    <t>公益財団法人阿蘇グリーンストック</t>
    <rPh sb="0" eb="6">
      <t>コウエキザイダンホウジン</t>
    </rPh>
    <rPh sb="6" eb="8">
      <t>アソ</t>
    </rPh>
    <phoneticPr fontId="2"/>
  </si>
  <si>
    <t>株式会社まちづくり阿蘇一の宮</t>
    <rPh sb="0" eb="4">
      <t>カブシキカイシャ</t>
    </rPh>
    <rPh sb="9" eb="11">
      <t>アソ</t>
    </rPh>
    <rPh sb="11" eb="12">
      <t>イチ</t>
    </rPh>
    <rPh sb="13" eb="14">
      <t>ミヤ</t>
    </rPh>
    <phoneticPr fontId="2"/>
  </si>
  <si>
    <t>株式会社ASOワークネット</t>
    <rPh sb="0" eb="4">
      <t>カブシキカイシャ</t>
    </rPh>
    <phoneticPr fontId="2"/>
  </si>
  <si>
    <t>-</t>
    <phoneticPr fontId="2"/>
  </si>
  <si>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</si>
  <si>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分析欄</t>
    <rPh sb="0" eb="2">
      <t>ブンセキ</t>
    </rPh>
    <rPh sb="2" eb="3">
      <t>ラン</t>
    </rPh>
    <phoneticPr fontId="5"/>
  </si>
  <si>
    <t>熊本地震による災害復旧関連の地方債の影響により、将来負担比率は類似団体と比べて高い水準が続いているが、地方交付税や標準財政規模の増加により将来負担比率は減少傾向にある。一方で、有形固定資産減価償却率は増加傾向にあり、改善のためには資産の改修や修繕等の投資が必要であるが、地方債の発行により将来負担比率が増加する可能性があるため、施設の更新優先順位等を明確にし、財政制約ライン等を設けて施設の予防保全に努めていく必要がある。</t>
    <rPh sb="18" eb="20">
      <t>エイキョウ</t>
    </rPh>
    <rPh sb="78" eb="80">
      <t>ケイコウ</t>
    </rPh>
    <rPh sb="84" eb="86">
      <t>イッポウ</t>
    </rPh>
    <rPh sb="123" eb="124">
      <t>トウ</t>
    </rPh>
    <rPh sb="135" eb="138">
      <t>チホウサイ</t>
    </rPh>
    <rPh sb="139" eb="141">
      <t>ハッコウ</t>
    </rPh>
    <phoneticPr fontId="5"/>
  </si>
  <si>
    <t>(　参考　）</t>
    <rPh sb="2" eb="4">
      <t>サンコウ</t>
    </rPh>
    <phoneticPr fontId="5"/>
  </si>
  <si>
    <t>当該団体値</t>
    <rPh sb="0" eb="2">
      <t>トウガイ</t>
    </rPh>
    <rPh sb="2" eb="4">
      <t>ダンタイ</t>
    </rPh>
    <rPh sb="4" eb="5">
      <t>アタイ</t>
    </rPh>
    <phoneticPr fontId="5"/>
  </si>
  <si>
    <t>将来負担比率</t>
    <phoneticPr fontId="5"/>
  </si>
  <si>
    <t>有形固定資産減価償却率</t>
    <phoneticPr fontId="5"/>
  </si>
  <si>
    <t>類似団体内平均値</t>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</si>
  <si>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</si>
  <si>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類似団体と比較すると将来負担比率が高く、実質公債費比率がやや低くなっている。将来負担比率が高い背景として、熊本地震による災害復旧関連の地方債が影響している。将来負担比率は減少傾向にあるものの、熊本地震関連の地方債の償還が始まり、実質公債費比率は増加傾向にある。令和4年度においても同様の傾向がみられるため公債費の抑制に努めていく。</t>
    <rPh sb="24" eb="25">
      <t>ヒ</t>
    </rPh>
    <rPh sb="60" eb="62">
      <t>サイガイ</t>
    </rPh>
    <rPh sb="62" eb="64">
      <t>フッキュウ</t>
    </rPh>
    <rPh sb="64" eb="66">
      <t>カンレン</t>
    </rPh>
    <rPh sb="67" eb="70">
      <t>チホウサイ</t>
    </rPh>
    <rPh sb="100" eb="102">
      <t>カンレン</t>
    </rPh>
    <rPh sb="110" eb="111">
      <t>ハジ</t>
    </rPh>
    <phoneticPr fontId="5"/>
  </si>
  <si>
    <t>実質公債費比率</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</si>
</sst>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6">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 numFmtId="191" formatCode="#,##0.0_);[Red]\(#,##0.0\)"/>
  </numFmts>
  <fonts count="40" x14ac:knownFonts="1">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b/>
      <sz val="13"/>
      <color theme="1"/>
      <name val="ＭＳ ゴシック"/>
      <family val="3"/>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sz val="11"/>
      <color theme="1"/>
      <name val="ＭＳ Ｐゴシック"/>
      <family val="3"/>
      <charset val="128"/>
    </font>
    <font>
      <sz val="14"/>
      <color theme="1"/>
      <name val="ＭＳ Ｐ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s>
  <cellStyleXfs count="22">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4" fillId="0" borderId="0">
      <alignment vertical="center"/>
    </xf>
    <xf numFmtId="0" fontId="16" fillId="0" borderId="0"/>
    <xf numFmtId="0" fontId="16" fillId="0" borderId="0">
      <alignment vertical="center"/>
    </xf>
    <xf numFmtId="0" fontId="14" fillId="0" borderId="0">
      <alignment vertical="center"/>
    </xf>
    <xf numFmtId="0" fontId="1" fillId="0" borderId="0">
      <alignment vertical="center"/>
    </xf>
    <xf numFmtId="0" fontId="2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6" fillId="0" borderId="0">
      <alignment vertical="center"/>
    </xf>
    <xf numFmtId="0" fontId="16" fillId="0" borderId="0">
      <alignment vertical="center"/>
    </xf>
    <xf numFmtId="0" fontId="16" fillId="0" borderId="0"/>
    <xf numFmtId="0" fontId="16" fillId="0" borderId="0"/>
    <xf numFmtId="0" fontId="14" fillId="0" borderId="0">
      <alignment vertical="center"/>
    </xf>
    <xf numFmtId="0" fontId="38" fillId="0" borderId="0">
      <alignment vertical="center"/>
    </xf>
  </cellStyleXfs>
  <cellXfs count="1299">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alignment vertical="center"/>
    </xf>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9" fillId="0" borderId="0" xfId="3" applyNumberFormat="1" applyFont="1" applyAlignment="1">
      <alignment horizontal="center"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1" fillId="0" borderId="0" xfId="3" applyFont="1" applyAlignment="1">
      <alignment horizontal="center" vertical="center" wrapText="1"/>
    </xf>
    <xf numFmtId="0" fontId="8" fillId="0" borderId="0" xfId="3" applyFont="1" applyAlignment="1">
      <alignment vertical="top"/>
    </xf>
    <xf numFmtId="0" fontId="12" fillId="0" borderId="0" xfId="3" applyFont="1">
      <alignment vertical="center"/>
    </xf>
    <xf numFmtId="0" fontId="11"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0" fontId="7" fillId="0" borderId="39" xfId="4" applyFont="1" applyFill="1" applyBorder="1" applyAlignment="1">
      <alignment vertical="center"/>
    </xf>
    <xf numFmtId="0" fontId="7" fillId="0" borderId="41" xfId="4" applyFont="1" applyFill="1" applyBorder="1" applyAlignment="1">
      <alignment vertical="center"/>
    </xf>
    <xf numFmtId="0" fontId="7" fillId="0" borderId="47"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13" fillId="2" borderId="1" xfId="1" applyFont="1" applyFill="1" applyBorder="1" applyAlignment="1"/>
    <xf numFmtId="0" fontId="13" fillId="2" borderId="2" xfId="1" applyFont="1" applyFill="1" applyBorder="1" applyAlignment="1">
      <alignment horizontal="right" vertical="top"/>
    </xf>
    <xf numFmtId="0" fontId="13" fillId="2" borderId="3" xfId="1" applyFont="1" applyFill="1" applyBorder="1" applyAlignment="1">
      <alignment horizontal="right" vertical="top"/>
    </xf>
    <xf numFmtId="0" fontId="15" fillId="4" borderId="5" xfId="5" applyFont="1" applyFill="1" applyBorder="1" applyAlignment="1">
      <alignment horizontal="center" vertical="center"/>
    </xf>
    <xf numFmtId="0" fontId="15" fillId="4" borderId="6" xfId="5" applyFont="1" applyFill="1" applyBorder="1" applyAlignment="1">
      <alignment horizontal="center" vertical="center"/>
    </xf>
    <xf numFmtId="0" fontId="13" fillId="0" borderId="7" xfId="1" applyFont="1" applyFill="1" applyBorder="1" applyAlignment="1">
      <alignment horizontal="center" vertical="center" wrapText="1"/>
    </xf>
    <xf numFmtId="177" fontId="13" fillId="0" borderId="5" xfId="5" applyNumberFormat="1" applyFont="1" applyFill="1" applyBorder="1" applyAlignment="1" applyProtection="1">
      <alignment horizontal="right" vertical="center" shrinkToFit="1"/>
    </xf>
    <xf numFmtId="177" fontId="13" fillId="0" borderId="10" xfId="5" applyNumberFormat="1" applyFont="1" applyFill="1" applyBorder="1" applyAlignment="1" applyProtection="1">
      <alignment horizontal="right" vertical="center" shrinkToFit="1"/>
    </xf>
    <xf numFmtId="0" fontId="13" fillId="0" borderId="11" xfId="1" applyFont="1" applyFill="1" applyBorder="1" applyAlignment="1">
      <alignment horizontal="center" vertical="center" wrapText="1"/>
    </xf>
    <xf numFmtId="177" fontId="13" fillId="0" borderId="15" xfId="5" applyNumberFormat="1" applyFont="1" applyFill="1" applyBorder="1" applyAlignment="1" applyProtection="1">
      <alignment horizontal="right" vertical="center" shrinkToFit="1"/>
    </xf>
    <xf numFmtId="177" fontId="13" fillId="0" borderId="16" xfId="5" applyNumberFormat="1" applyFont="1" applyFill="1" applyBorder="1" applyAlignment="1" applyProtection="1">
      <alignment horizontal="right" vertical="center" shrinkToFit="1"/>
    </xf>
    <xf numFmtId="177" fontId="13" fillId="0" borderId="34" xfId="5" applyNumberFormat="1" applyFont="1" applyFill="1" applyBorder="1" applyAlignment="1" applyProtection="1">
      <alignment horizontal="right" vertical="center" shrinkToFit="1"/>
    </xf>
    <xf numFmtId="177" fontId="13" fillId="0" borderId="35" xfId="5" applyNumberFormat="1" applyFont="1" applyFill="1" applyBorder="1" applyAlignment="1" applyProtection="1">
      <alignment horizontal="right" vertical="center" shrinkToFit="1"/>
    </xf>
    <xf numFmtId="0" fontId="13" fillId="0" borderId="49" xfId="1" applyFont="1" applyFill="1" applyBorder="1" applyAlignment="1">
      <alignment horizontal="center" vertical="center"/>
    </xf>
    <xf numFmtId="177" fontId="13" fillId="0" borderId="34" xfId="5" applyNumberFormat="1" applyFont="1" applyFill="1" applyBorder="1" applyAlignment="1" applyProtection="1">
      <alignment horizontal="right" vertical="center" shrinkToFit="1"/>
      <protection locked="0"/>
    </xf>
    <xf numFmtId="177" fontId="13" fillId="0" borderId="35" xfId="5" applyNumberFormat="1" applyFont="1" applyFill="1" applyBorder="1" applyAlignment="1" applyProtection="1">
      <alignment horizontal="right" vertical="center" shrinkToFit="1"/>
      <protection locked="0"/>
    </xf>
    <xf numFmtId="0" fontId="13" fillId="0" borderId="50" xfId="1" applyFont="1" applyFill="1" applyBorder="1" applyAlignment="1">
      <alignment horizontal="center" vertical="center"/>
    </xf>
    <xf numFmtId="177" fontId="13" fillId="0" borderId="21" xfId="5" applyNumberFormat="1" applyFont="1" applyFill="1" applyBorder="1" applyAlignment="1" applyProtection="1">
      <alignment horizontal="right" vertical="center" shrinkToFit="1"/>
      <protection locked="0"/>
    </xf>
    <xf numFmtId="177" fontId="13" fillId="0" borderId="22" xfId="5" applyNumberFormat="1" applyFont="1" applyFill="1" applyBorder="1" applyAlignment="1" applyProtection="1">
      <alignment horizontal="right" vertical="center" shrinkToFit="1"/>
      <protection locked="0"/>
    </xf>
    <xf numFmtId="0" fontId="13" fillId="0" borderId="1" xfId="1" applyFont="1" applyFill="1" applyBorder="1" applyAlignment="1">
      <alignment horizontal="center" vertical="center"/>
    </xf>
    <xf numFmtId="177" fontId="13" fillId="0" borderId="51" xfId="5" applyNumberFormat="1" applyFont="1" applyFill="1" applyBorder="1" applyAlignment="1" applyProtection="1">
      <alignment horizontal="right" vertical="center" shrinkToFit="1"/>
    </xf>
    <xf numFmtId="177" fontId="13" fillId="0" borderId="6" xfId="5" applyNumberFormat="1" applyFont="1" applyFill="1" applyBorder="1" applyAlignment="1" applyProtection="1">
      <alignment horizontal="right" vertical="center" shrinkToFit="1"/>
    </xf>
    <xf numFmtId="178" fontId="17" fillId="0" borderId="41" xfId="6" applyNumberFormat="1" applyFont="1" applyBorder="1" applyAlignment="1">
      <alignment vertical="center"/>
    </xf>
    <xf numFmtId="178" fontId="17" fillId="0" borderId="48" xfId="6" applyNumberFormat="1" applyFont="1" applyBorder="1" applyAlignment="1">
      <alignment vertical="center"/>
    </xf>
    <xf numFmtId="178" fontId="17" fillId="0" borderId="15" xfId="6" applyNumberFormat="1" applyFont="1" applyBorder="1" applyAlignment="1">
      <alignment horizontal="center" vertical="center" wrapText="1"/>
    </xf>
    <xf numFmtId="178" fontId="17" fillId="0" borderId="39" xfId="6" applyNumberFormat="1" applyFont="1" applyBorder="1" applyAlignment="1">
      <alignment horizontal="center" vertical="center"/>
    </xf>
    <xf numFmtId="178" fontId="17" fillId="0" borderId="31" xfId="6" applyNumberFormat="1" applyFont="1" applyBorder="1" applyAlignment="1">
      <alignment horizontal="center" vertical="center"/>
    </xf>
    <xf numFmtId="178" fontId="17" fillId="0" borderId="42" xfId="6" applyNumberFormat="1" applyFont="1" applyBorder="1" applyAlignment="1">
      <alignment horizontal="center" vertical="center"/>
    </xf>
    <xf numFmtId="0" fontId="16" fillId="0" borderId="0" xfId="6"/>
    <xf numFmtId="178" fontId="17" fillId="0" borderId="37" xfId="6" applyNumberFormat="1" applyFont="1" applyBorder="1" applyAlignment="1">
      <alignment vertical="center"/>
    </xf>
    <xf numFmtId="178" fontId="17" fillId="0" borderId="40" xfId="6" applyNumberFormat="1" applyFont="1" applyBorder="1" applyAlignment="1">
      <alignment vertical="center"/>
    </xf>
    <xf numFmtId="0" fontId="16" fillId="0" borderId="47" xfId="6" applyFont="1" applyBorder="1" applyAlignment="1">
      <alignment vertical="center"/>
    </xf>
    <xf numFmtId="178" fontId="17" fillId="0" borderId="41" xfId="6" applyNumberFormat="1" applyFont="1" applyBorder="1" applyAlignment="1">
      <alignment horizontal="center" vertical="center"/>
    </xf>
    <xf numFmtId="178" fontId="17" fillId="0" borderId="52" xfId="6" applyNumberFormat="1" applyFont="1" applyBorder="1" applyAlignment="1">
      <alignment horizontal="center" vertical="center" wrapText="1"/>
    </xf>
    <xf numFmtId="178" fontId="17" fillId="0" borderId="53" xfId="6" applyNumberFormat="1" applyFont="1" applyBorder="1" applyAlignment="1">
      <alignment horizontal="center" vertical="center"/>
    </xf>
    <xf numFmtId="178" fontId="17" fillId="0" borderId="54" xfId="6" applyNumberFormat="1" applyFont="1" applyBorder="1" applyAlignment="1">
      <alignment horizontal="center" vertical="center" wrapText="1"/>
    </xf>
    <xf numFmtId="178" fontId="17" fillId="0" borderId="34" xfId="6" applyNumberFormat="1" applyFont="1" applyBorder="1" applyAlignment="1">
      <alignment horizontal="center" vertical="center"/>
    </xf>
    <xf numFmtId="178" fontId="17" fillId="0" borderId="48" xfId="6" applyNumberFormat="1" applyFont="1" applyBorder="1" applyAlignment="1">
      <alignment horizontal="center" vertical="center"/>
    </xf>
    <xf numFmtId="179" fontId="17" fillId="0" borderId="15" xfId="6" applyNumberFormat="1" applyFont="1" applyFill="1" applyBorder="1" applyAlignment="1">
      <alignment vertical="center"/>
    </xf>
    <xf numFmtId="179" fontId="17" fillId="0" borderId="41" xfId="6" applyNumberFormat="1" applyFont="1" applyFill="1" applyBorder="1" applyAlignment="1">
      <alignment vertical="center"/>
    </xf>
    <xf numFmtId="180" fontId="17" fillId="0" borderId="55" xfId="6" applyNumberFormat="1" applyFont="1" applyFill="1" applyBorder="1" applyAlignment="1">
      <alignment vertical="center"/>
    </xf>
    <xf numFmtId="179" fontId="17" fillId="0" borderId="53" xfId="6" applyNumberFormat="1" applyFont="1" applyFill="1" applyBorder="1" applyAlignment="1">
      <alignment vertical="center"/>
    </xf>
    <xf numFmtId="180" fontId="17" fillId="0" borderId="56" xfId="6" applyNumberFormat="1" applyFont="1" applyFill="1" applyBorder="1" applyAlignment="1">
      <alignment vertical="center"/>
    </xf>
    <xf numFmtId="180" fontId="17" fillId="0" borderId="15" xfId="6" applyNumberFormat="1" applyFont="1" applyBorder="1" applyAlignment="1">
      <alignment vertical="center"/>
    </xf>
    <xf numFmtId="178" fontId="17" fillId="0" borderId="37" xfId="6" applyNumberFormat="1" applyFont="1" applyBorder="1" applyAlignment="1">
      <alignment horizontal="center" vertical="center"/>
    </xf>
    <xf numFmtId="178" fontId="17" fillId="0" borderId="57" xfId="6" applyNumberFormat="1" applyFont="1" applyBorder="1" applyAlignment="1">
      <alignment horizontal="center" vertical="center"/>
    </xf>
    <xf numFmtId="179" fontId="17" fillId="0" borderId="58" xfId="6" applyNumberFormat="1" applyFont="1" applyFill="1" applyBorder="1" applyAlignment="1">
      <alignment vertical="center"/>
    </xf>
    <xf numFmtId="179" fontId="17" fillId="0" borderId="59" xfId="6" applyNumberFormat="1" applyFont="1" applyFill="1" applyBorder="1" applyAlignment="1">
      <alignment vertical="center"/>
    </xf>
    <xf numFmtId="180" fontId="17" fillId="0" borderId="57" xfId="6" applyNumberFormat="1" applyFont="1" applyFill="1" applyBorder="1" applyAlignment="1">
      <alignment vertical="center"/>
    </xf>
    <xf numFmtId="179" fontId="17" fillId="0" borderId="60" xfId="6" applyNumberFormat="1" applyFont="1" applyFill="1" applyBorder="1" applyAlignment="1">
      <alignment vertical="center"/>
    </xf>
    <xf numFmtId="180" fontId="17" fillId="0" borderId="61" xfId="6" applyNumberFormat="1" applyFont="1" applyFill="1" applyBorder="1" applyAlignment="1">
      <alignment vertical="center"/>
    </xf>
    <xf numFmtId="180" fontId="17" fillId="0" borderId="58" xfId="6" applyNumberFormat="1" applyFont="1" applyBorder="1" applyAlignment="1">
      <alignment vertical="center"/>
    </xf>
    <xf numFmtId="179" fontId="17" fillId="0" borderId="58" xfId="6" applyNumberFormat="1" applyFont="1" applyFill="1" applyBorder="1" applyAlignment="1">
      <alignment vertical="center" wrapText="1"/>
    </xf>
    <xf numFmtId="179" fontId="17" fillId="0" borderId="15" xfId="6" applyNumberFormat="1" applyFont="1" applyBorder="1" applyAlignment="1">
      <alignment vertical="center"/>
    </xf>
    <xf numFmtId="179" fontId="17" fillId="0" borderId="41" xfId="6" applyNumberFormat="1" applyFont="1" applyBorder="1" applyAlignment="1">
      <alignment vertical="center"/>
    </xf>
    <xf numFmtId="180" fontId="17" fillId="0" borderId="55" xfId="6" applyNumberFormat="1" applyFont="1" applyBorder="1" applyAlignment="1">
      <alignment vertical="center"/>
    </xf>
    <xf numFmtId="179" fontId="17" fillId="0" borderId="53" xfId="6" applyNumberFormat="1" applyFont="1" applyBorder="1" applyAlignment="1">
      <alignment vertical="center"/>
    </xf>
    <xf numFmtId="180" fontId="17" fillId="0" borderId="12" xfId="6" applyNumberFormat="1" applyFont="1" applyBorder="1" applyAlignment="1">
      <alignment vertical="center"/>
    </xf>
    <xf numFmtId="0" fontId="16" fillId="0" borderId="34" xfId="6" applyBorder="1"/>
    <xf numFmtId="0" fontId="16" fillId="0" borderId="34" xfId="6" applyBorder="1" applyAlignment="1">
      <alignment vertical="center"/>
    </xf>
    <xf numFmtId="0" fontId="18" fillId="0" borderId="34" xfId="6" applyFont="1" applyBorder="1"/>
    <xf numFmtId="0" fontId="16" fillId="0" borderId="0" xfId="7" applyAlignment="1"/>
    <xf numFmtId="0" fontId="16" fillId="0" borderId="34" xfId="7" applyBorder="1" applyAlignment="1"/>
    <xf numFmtId="177" fontId="16" fillId="0" borderId="34" xfId="7" applyNumberFormat="1" applyBorder="1" applyAlignment="1"/>
    <xf numFmtId="0" fontId="20" fillId="0" borderId="0" xfId="8" applyFont="1">
      <alignment vertical="center"/>
    </xf>
    <xf numFmtId="49" fontId="20" fillId="0" borderId="0" xfId="8" applyNumberFormat="1" applyFont="1">
      <alignment vertical="center"/>
    </xf>
    <xf numFmtId="0" fontId="22" fillId="0" borderId="0" xfId="8" applyFont="1">
      <alignment vertical="center"/>
    </xf>
    <xf numFmtId="0" fontId="23" fillId="0" borderId="0" xfId="8" applyFont="1">
      <alignment vertical="center"/>
    </xf>
    <xf numFmtId="0" fontId="20" fillId="0" borderId="36" xfId="8" applyFont="1" applyBorder="1" applyAlignment="1">
      <alignment horizontal="left" vertical="center"/>
    </xf>
    <xf numFmtId="0" fontId="20" fillId="0" borderId="8" xfId="8" applyFont="1" applyBorder="1" applyAlignment="1">
      <alignment horizontal="left" vertical="center"/>
    </xf>
    <xf numFmtId="0" fontId="20" fillId="0" borderId="9" xfId="8" applyFont="1" applyBorder="1" applyAlignment="1">
      <alignment horizontal="left" vertical="center"/>
    </xf>
    <xf numFmtId="184" fontId="20" fillId="0" borderId="36" xfId="8" applyNumberFormat="1" applyFont="1" applyBorder="1" applyAlignment="1">
      <alignment horizontal="right" vertical="center" shrinkToFit="1"/>
    </xf>
    <xf numFmtId="184" fontId="20" fillId="0" borderId="8" xfId="8" applyNumberFormat="1" applyFont="1" applyBorder="1" applyAlignment="1">
      <alignment horizontal="right" vertical="center" shrinkToFit="1"/>
    </xf>
    <xf numFmtId="184" fontId="20" fillId="0" borderId="9" xfId="8" applyNumberFormat="1" applyFont="1" applyBorder="1" applyAlignment="1">
      <alignment horizontal="right" vertical="center" shrinkToFit="1"/>
    </xf>
    <xf numFmtId="0" fontId="24" fillId="0" borderId="47" xfId="9" applyFont="1" applyBorder="1">
      <alignment vertical="center"/>
    </xf>
    <xf numFmtId="184" fontId="20" fillId="0" borderId="36" xfId="8" applyNumberFormat="1" applyFont="1" applyBorder="1" applyAlignment="1">
      <alignment vertical="center" shrinkToFit="1"/>
    </xf>
    <xf numFmtId="184" fontId="20" fillId="0" borderId="8" xfId="8" applyNumberFormat="1" applyFont="1" applyBorder="1" applyAlignment="1">
      <alignment vertical="center" shrinkToFit="1"/>
    </xf>
    <xf numFmtId="184" fontId="20" fillId="0" borderId="9" xfId="8" applyNumberFormat="1" applyFont="1" applyBorder="1" applyAlignment="1">
      <alignment vertical="center" shrinkToFit="1"/>
    </xf>
    <xf numFmtId="0" fontId="20" fillId="0" borderId="7" xfId="8" applyFont="1" applyBorder="1" applyAlignment="1">
      <alignment horizontal="left" vertical="center"/>
    </xf>
    <xf numFmtId="0" fontId="24" fillId="0" borderId="71" xfId="9" applyFont="1" applyBorder="1" applyAlignment="1">
      <alignment horizontal="center" vertical="center"/>
    </xf>
    <xf numFmtId="0" fontId="20" fillId="0" borderId="7" xfId="8" applyFont="1" applyBorder="1" applyAlignment="1">
      <alignment horizontal="center" vertical="center"/>
    </xf>
    <xf numFmtId="0" fontId="20" fillId="0" borderId="74" xfId="8" applyFont="1" applyBorder="1" applyAlignment="1">
      <alignment horizontal="center" vertical="center"/>
    </xf>
    <xf numFmtId="0" fontId="26" fillId="0" borderId="75" xfId="8" applyFont="1" applyBorder="1" applyAlignment="1">
      <alignment vertical="center" wrapText="1"/>
    </xf>
    <xf numFmtId="0" fontId="26" fillId="0" borderId="76" xfId="8" applyFont="1" applyBorder="1" applyAlignment="1">
      <alignment vertical="center" wrapText="1"/>
    </xf>
    <xf numFmtId="181" fontId="20" fillId="0" borderId="74" xfId="8" applyNumberFormat="1" applyFont="1" applyBorder="1">
      <alignment vertical="center"/>
    </xf>
    <xf numFmtId="181" fontId="20" fillId="0" borderId="75" xfId="8" applyNumberFormat="1" applyFont="1" applyBorder="1">
      <alignment vertical="center"/>
    </xf>
    <xf numFmtId="181" fontId="20" fillId="0" borderId="76" xfId="8" applyNumberFormat="1" applyFont="1" applyBorder="1">
      <alignment vertical="center"/>
    </xf>
    <xf numFmtId="0" fontId="20" fillId="0" borderId="7" xfId="8" applyFont="1" applyBorder="1">
      <alignment vertical="center"/>
    </xf>
    <xf numFmtId="0" fontId="20" fillId="0" borderId="66" xfId="8" applyFont="1" applyBorder="1">
      <alignment vertical="center"/>
    </xf>
    <xf numFmtId="49" fontId="20" fillId="0" borderId="7" xfId="8" applyNumberFormat="1" applyFont="1" applyBorder="1">
      <alignment vertical="center"/>
    </xf>
    <xf numFmtId="0" fontId="20" fillId="0" borderId="0" xfId="8" applyFont="1" applyAlignment="1">
      <alignment horizontal="center" vertical="center"/>
    </xf>
    <xf numFmtId="49" fontId="20" fillId="0" borderId="0" xfId="8" applyNumberFormat="1" applyFont="1" applyAlignment="1">
      <alignment horizontal="center" vertical="center"/>
    </xf>
    <xf numFmtId="0" fontId="20" fillId="0" borderId="66" xfId="8" applyFont="1" applyBorder="1" applyAlignment="1">
      <alignment horizontal="center" vertical="center"/>
    </xf>
    <xf numFmtId="0" fontId="20" fillId="0" borderId="74" xfId="8" applyFont="1" applyBorder="1">
      <alignment vertical="center"/>
    </xf>
    <xf numFmtId="0" fontId="20" fillId="0" borderId="75" xfId="8" applyFont="1" applyBorder="1">
      <alignment vertical="center"/>
    </xf>
    <xf numFmtId="0" fontId="20" fillId="0" borderId="76" xfId="8" applyFont="1" applyBorder="1">
      <alignment vertical="center"/>
    </xf>
    <xf numFmtId="49" fontId="30" fillId="0" borderId="0" xfId="11" applyNumberFormat="1" applyFont="1">
      <alignment vertical="center"/>
    </xf>
    <xf numFmtId="49" fontId="20" fillId="0" borderId="0" xfId="11" applyNumberFormat="1" applyFont="1">
      <alignment vertical="center"/>
    </xf>
    <xf numFmtId="49" fontId="20" fillId="0" borderId="0" xfId="11" applyNumberFormat="1" applyFont="1" applyFill="1">
      <alignment vertical="center"/>
    </xf>
    <xf numFmtId="0" fontId="20" fillId="0" borderId="0" xfId="11" applyFont="1">
      <alignment vertical="center"/>
    </xf>
    <xf numFmtId="0" fontId="31" fillId="0" borderId="0" xfId="11" applyFont="1">
      <alignment vertical="center"/>
    </xf>
    <xf numFmtId="0" fontId="3" fillId="0" borderId="54" xfId="11" applyFont="1" applyBorder="1" applyAlignment="1">
      <alignment horizontal="center" vertical="center"/>
    </xf>
    <xf numFmtId="0" fontId="3" fillId="0" borderId="54" xfId="11" applyFont="1" applyBorder="1" applyAlignment="1">
      <alignment vertical="center"/>
    </xf>
    <xf numFmtId="0" fontId="20" fillId="0" borderId="0" xfId="11" applyFont="1" applyBorder="1">
      <alignment vertical="center"/>
    </xf>
    <xf numFmtId="0" fontId="20" fillId="0" borderId="12" xfId="11" applyFont="1" applyBorder="1">
      <alignment vertical="center"/>
    </xf>
    <xf numFmtId="0" fontId="20" fillId="0" borderId="54" xfId="11" applyFont="1" applyBorder="1">
      <alignment vertical="center"/>
    </xf>
    <xf numFmtId="0" fontId="20" fillId="0" borderId="41" xfId="11" applyFont="1" applyBorder="1" applyAlignment="1">
      <alignment horizontal="center" vertical="center"/>
    </xf>
    <xf numFmtId="0" fontId="20" fillId="0" borderId="12" xfId="11" applyFont="1" applyBorder="1" applyAlignment="1">
      <alignment horizontal="center" vertical="center"/>
    </xf>
    <xf numFmtId="0" fontId="20" fillId="0" borderId="64" xfId="11" applyFont="1" applyBorder="1" applyAlignment="1">
      <alignment horizontal="center" vertical="center"/>
    </xf>
    <xf numFmtId="0" fontId="20" fillId="0" borderId="0" xfId="11" applyFont="1" applyFill="1" applyBorder="1" applyAlignment="1">
      <alignment horizontal="center" vertical="center" wrapText="1"/>
    </xf>
    <xf numFmtId="0" fontId="20" fillId="0" borderId="54" xfId="11" applyFont="1" applyFill="1" applyBorder="1" applyAlignment="1">
      <alignment horizontal="center" vertical="center" wrapText="1"/>
    </xf>
    <xf numFmtId="0" fontId="20" fillId="0" borderId="0" xfId="11" applyFont="1" applyFill="1">
      <alignment vertical="center"/>
    </xf>
    <xf numFmtId="0" fontId="20" fillId="0" borderId="0" xfId="11" applyFont="1" applyAlignment="1">
      <alignment vertical="center"/>
    </xf>
    <xf numFmtId="0" fontId="20" fillId="0" borderId="0" xfId="11" applyFont="1" applyBorder="1" applyAlignment="1">
      <alignment vertical="center"/>
    </xf>
    <xf numFmtId="0" fontId="24" fillId="0" borderId="0" xfId="11" applyFont="1" applyBorder="1" applyAlignment="1">
      <alignment vertical="center"/>
    </xf>
    <xf numFmtId="0" fontId="24" fillId="0" borderId="0" xfId="11" applyFont="1" applyAlignment="1">
      <alignment vertical="center"/>
    </xf>
    <xf numFmtId="0" fontId="20" fillId="0" borderId="0" xfId="11" applyFont="1" applyAlignment="1">
      <alignment vertical="center" shrinkToFit="1"/>
    </xf>
    <xf numFmtId="49" fontId="20" fillId="6" borderId="0" xfId="12" applyNumberFormat="1" applyFont="1" applyFill="1">
      <alignment vertical="center"/>
    </xf>
    <xf numFmtId="0" fontId="20" fillId="6" borderId="0" xfId="12" applyFont="1" applyFill="1">
      <alignment vertical="center"/>
    </xf>
    <xf numFmtId="0" fontId="20" fillId="6" borderId="75" xfId="12" applyFont="1" applyFill="1" applyBorder="1">
      <alignment vertical="center"/>
    </xf>
    <xf numFmtId="0" fontId="1" fillId="6" borderId="0" xfId="13" applyFill="1">
      <alignment vertical="center"/>
    </xf>
    <xf numFmtId="0" fontId="1" fillId="0" borderId="0" xfId="13">
      <alignment vertical="center"/>
    </xf>
    <xf numFmtId="0" fontId="34" fillId="6" borderId="0" xfId="12" applyFont="1" applyFill="1">
      <alignment vertical="center"/>
    </xf>
    <xf numFmtId="0" fontId="35" fillId="6" borderId="0" xfId="12" applyFont="1" applyFill="1">
      <alignment vertical="center"/>
    </xf>
    <xf numFmtId="0" fontId="35" fillId="6" borderId="0" xfId="13" applyFont="1" applyFill="1">
      <alignment vertical="center"/>
    </xf>
    <xf numFmtId="0" fontId="35" fillId="0" borderId="0" xfId="13" applyFont="1">
      <alignment vertical="center"/>
    </xf>
    <xf numFmtId="0" fontId="34" fillId="0" borderId="97" xfId="12" applyFont="1" applyBorder="1" applyAlignment="1" applyProtection="1">
      <alignment horizontal="center" vertical="center" shrinkToFit="1"/>
      <protection locked="0"/>
    </xf>
    <xf numFmtId="0" fontId="34" fillId="0" borderId="109" xfId="15" applyFont="1" applyBorder="1" applyAlignment="1" applyProtection="1">
      <alignment horizontal="center" vertical="center" shrinkToFit="1"/>
      <protection locked="0"/>
    </xf>
    <xf numFmtId="0" fontId="34" fillId="0" borderId="111" xfId="12" applyFont="1" applyBorder="1" applyAlignment="1" applyProtection="1">
      <alignment horizontal="center" vertical="center" shrinkToFit="1"/>
      <protection locked="0"/>
    </xf>
    <xf numFmtId="0" fontId="34" fillId="0" borderId="122" xfId="15" applyFont="1" applyBorder="1" applyAlignment="1" applyProtection="1">
      <alignment horizontal="center" vertical="center" shrinkToFit="1"/>
      <protection locked="0"/>
    </xf>
    <xf numFmtId="0" fontId="34" fillId="8" borderId="20" xfId="12" applyFont="1" applyFill="1" applyBorder="1" applyAlignment="1" applyProtection="1">
      <alignment horizontal="center" vertical="center" shrinkToFit="1"/>
      <protection locked="0"/>
    </xf>
    <xf numFmtId="0" fontId="27" fillId="6" borderId="0" xfId="12" applyFont="1" applyFill="1">
      <alignment vertical="center"/>
    </xf>
    <xf numFmtId="0" fontId="34" fillId="0" borderId="135" xfId="12" applyFont="1" applyBorder="1" applyAlignment="1" applyProtection="1">
      <alignment horizontal="center" vertical="center" shrinkToFit="1"/>
      <protection locked="0"/>
    </xf>
    <xf numFmtId="0" fontId="34" fillId="6" borderId="122" xfId="12" applyFont="1" applyFill="1" applyBorder="1" applyAlignment="1" applyProtection="1">
      <alignment horizontal="center" vertical="center" shrinkToFit="1"/>
      <protection locked="0"/>
    </xf>
    <xf numFmtId="0" fontId="34" fillId="0" borderId="144" xfId="12" applyFont="1" applyBorder="1" applyAlignment="1" applyProtection="1">
      <alignment horizontal="center" vertical="center" shrinkToFit="1"/>
      <protection locked="0"/>
    </xf>
    <xf numFmtId="0" fontId="34" fillId="6" borderId="0" xfId="12" applyFont="1" applyFill="1" applyAlignment="1">
      <alignment horizontal="center" vertical="center" shrinkToFit="1"/>
    </xf>
    <xf numFmtId="0" fontId="34" fillId="6" borderId="0" xfId="12" applyFont="1" applyFill="1" applyAlignment="1">
      <alignment horizontal="left" vertical="center" shrinkToFit="1"/>
    </xf>
    <xf numFmtId="177" fontId="34" fillId="6" borderId="0" xfId="12" applyNumberFormat="1" applyFont="1" applyFill="1" applyAlignment="1">
      <alignment horizontal="right" vertical="center" shrinkToFit="1"/>
    </xf>
    <xf numFmtId="177" fontId="34" fillId="6" borderId="0" xfId="12" applyNumberFormat="1" applyFont="1" applyFill="1" applyAlignment="1">
      <alignment horizontal="left" vertical="center" shrinkToFit="1"/>
    </xf>
    <xf numFmtId="0" fontId="34" fillId="6" borderId="75" xfId="12" applyFont="1" applyFill="1" applyBorder="1">
      <alignment vertical="center"/>
    </xf>
    <xf numFmtId="0" fontId="34" fillId="6" borderId="75" xfId="12" applyFont="1" applyFill="1" applyBorder="1" applyAlignment="1">
      <alignment horizontal="center" vertical="center"/>
    </xf>
    <xf numFmtId="0" fontId="34" fillId="6" borderId="31" xfId="12" applyFont="1" applyFill="1" applyBorder="1">
      <alignment vertical="center"/>
    </xf>
    <xf numFmtId="0" fontId="34" fillId="6" borderId="11" xfId="12" applyFont="1" applyFill="1" applyBorder="1">
      <alignment vertical="center"/>
    </xf>
    <xf numFmtId="0" fontId="34" fillId="6" borderId="12" xfId="12" applyFont="1" applyFill="1" applyBorder="1">
      <alignment vertical="center"/>
    </xf>
    <xf numFmtId="0" fontId="34" fillId="6" borderId="66" xfId="12" applyFont="1" applyFill="1" applyBorder="1">
      <alignment vertical="center"/>
    </xf>
    <xf numFmtId="0" fontId="34" fillId="6" borderId="0" xfId="12" applyFont="1" applyFill="1" applyAlignment="1">
      <alignment horizontal="center" vertical="center"/>
    </xf>
    <xf numFmtId="0" fontId="35" fillId="6" borderId="0" xfId="12" applyFont="1" applyFill="1" applyAlignment="1">
      <alignment horizontal="center" vertical="center"/>
    </xf>
    <xf numFmtId="0" fontId="35" fillId="6" borderId="7" xfId="12" applyFont="1" applyFill="1" applyBorder="1">
      <alignment vertical="center"/>
    </xf>
    <xf numFmtId="0" fontId="37" fillId="6" borderId="0" xfId="13" applyFont="1" applyFill="1">
      <alignment vertical="center"/>
    </xf>
    <xf numFmtId="0" fontId="16" fillId="6" borderId="0" xfId="6" applyFill="1" applyProtection="1">
      <protection hidden="1"/>
    </xf>
    <xf numFmtId="0" fontId="16" fillId="6" borderId="0" xfId="6" applyFill="1"/>
    <xf numFmtId="0" fontId="1" fillId="0" borderId="0" xfId="16" applyFont="1" applyFill="1">
      <alignment vertical="center"/>
    </xf>
    <xf numFmtId="0" fontId="1" fillId="0" borderId="0" xfId="16" applyFont="1" applyFill="1" applyBorder="1">
      <alignment vertical="center"/>
    </xf>
    <xf numFmtId="0" fontId="34" fillId="0" borderId="41" xfId="16" applyFont="1" applyFill="1" applyBorder="1">
      <alignment vertical="center"/>
    </xf>
    <xf numFmtId="0" fontId="1" fillId="0" borderId="12" xfId="16" applyFont="1" applyFill="1" applyBorder="1">
      <alignment vertical="center"/>
    </xf>
    <xf numFmtId="0" fontId="1" fillId="0" borderId="48" xfId="16" applyFont="1" applyFill="1" applyBorder="1">
      <alignment vertical="center"/>
    </xf>
    <xf numFmtId="0" fontId="1" fillId="0" borderId="64"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48"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4"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20" fillId="6" borderId="186" xfId="16" applyNumberFormat="1" applyFont="1" applyFill="1" applyBorder="1" applyAlignment="1">
      <alignment horizontal="center" vertical="center"/>
    </xf>
    <xf numFmtId="178" fontId="3" fillId="6" borderId="52" xfId="16" applyNumberFormat="1" applyFont="1" applyFill="1" applyBorder="1" applyAlignment="1">
      <alignment horizontal="center" vertical="center"/>
    </xf>
    <xf numFmtId="177" fontId="3" fillId="6" borderId="47"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2" xfId="17" applyNumberFormat="1" applyFont="1" applyFill="1" applyBorder="1" applyAlignment="1">
      <alignment horizontal="right" vertical="center" shrinkToFit="1"/>
    </xf>
    <xf numFmtId="0" fontId="1" fillId="0" borderId="0" xfId="16" applyNumberFormat="1" applyFont="1" applyFill="1" applyBorder="1">
      <alignment vertical="center"/>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2"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4" xfId="16" applyNumberFormat="1" applyFont="1" applyFill="1" applyBorder="1">
      <alignment vertical="center"/>
    </xf>
    <xf numFmtId="190" fontId="17" fillId="0" borderId="34" xfId="16" applyNumberFormat="1" applyFont="1" applyFill="1" applyBorder="1" applyAlignment="1">
      <alignment horizontal="right" vertical="center" shrinkToFit="1"/>
    </xf>
    <xf numFmtId="190" fontId="17" fillId="0" borderId="186" xfId="16" applyNumberFormat="1" applyFont="1" applyFill="1" applyBorder="1" applyAlignment="1">
      <alignment horizontal="right" vertical="center" shrinkToFit="1"/>
    </xf>
    <xf numFmtId="190" fontId="3" fillId="0" borderId="52"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7" fillId="0" borderId="34" xfId="16" applyNumberFormat="1" applyFont="1" applyFill="1" applyBorder="1" applyAlignment="1">
      <alignment horizontal="right" vertical="center" shrinkToFit="1"/>
    </xf>
    <xf numFmtId="187" fontId="17" fillId="0" borderId="186" xfId="16" applyNumberFormat="1" applyFont="1" applyFill="1" applyBorder="1" applyAlignment="1">
      <alignment horizontal="right" vertical="center" shrinkToFit="1"/>
    </xf>
    <xf numFmtId="187" fontId="3" fillId="0" borderId="52"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4" xfId="16" applyNumberFormat="1" applyFont="1" applyFill="1" applyBorder="1">
      <alignment vertical="center"/>
    </xf>
    <xf numFmtId="189" fontId="3" fillId="0" borderId="54"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48"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2"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4" xfId="16" applyFont="1" applyFill="1" applyBorder="1">
      <alignment vertical="center"/>
    </xf>
    <xf numFmtId="0" fontId="34" fillId="0" borderId="64" xfId="16" applyFont="1" applyFill="1" applyBorder="1">
      <alignment vertical="center"/>
    </xf>
    <xf numFmtId="0" fontId="1" fillId="0" borderId="54" xfId="17" applyFont="1" applyFill="1" applyBorder="1">
      <alignment vertical="center"/>
    </xf>
    <xf numFmtId="189" fontId="3" fillId="0" borderId="54" xfId="17" applyNumberFormat="1" applyFont="1" applyFill="1" applyBorder="1">
      <alignment vertical="center"/>
    </xf>
    <xf numFmtId="178" fontId="17" fillId="0" borderId="41" xfId="18" applyNumberFormat="1" applyFont="1" applyBorder="1" applyAlignment="1">
      <alignment vertical="center"/>
    </xf>
    <xf numFmtId="178" fontId="17" fillId="0" borderId="48" xfId="18" applyNumberFormat="1" applyFont="1" applyBorder="1" applyAlignment="1">
      <alignment vertical="center"/>
    </xf>
    <xf numFmtId="178" fontId="17" fillId="0" borderId="37" xfId="18" applyNumberFormat="1" applyFont="1" applyBorder="1" applyAlignment="1">
      <alignment vertical="center"/>
    </xf>
    <xf numFmtId="178" fontId="17" fillId="0" borderId="40" xfId="18" applyNumberFormat="1" applyFont="1" applyBorder="1" applyAlignment="1">
      <alignment vertical="center"/>
    </xf>
    <xf numFmtId="178" fontId="17" fillId="0" borderId="41" xfId="18" applyNumberFormat="1" applyFont="1" applyBorder="1" applyAlignment="1">
      <alignment horizontal="center" vertical="center"/>
    </xf>
    <xf numFmtId="178" fontId="17" fillId="0" borderId="52" xfId="18" applyNumberFormat="1" applyFont="1" applyBorder="1" applyAlignment="1">
      <alignment horizontal="center" vertical="center" wrapText="1"/>
    </xf>
    <xf numFmtId="178" fontId="24" fillId="0" borderId="53" xfId="18" applyNumberFormat="1" applyFont="1" applyBorder="1" applyAlignment="1">
      <alignment horizontal="center" vertical="center"/>
    </xf>
    <xf numFmtId="178" fontId="17" fillId="0" borderId="54" xfId="18" applyNumberFormat="1" applyFont="1" applyBorder="1" applyAlignment="1">
      <alignment horizontal="center" vertical="center" wrapText="1"/>
    </xf>
    <xf numFmtId="178" fontId="17" fillId="0" borderId="34" xfId="18" applyNumberFormat="1" applyFont="1" applyBorder="1" applyAlignment="1">
      <alignment horizontal="center" vertical="center"/>
    </xf>
    <xf numFmtId="177" fontId="17" fillId="0" borderId="15" xfId="19" applyNumberFormat="1" applyFont="1" applyFill="1" applyBorder="1" applyAlignment="1">
      <alignment horizontal="right" vertical="center" shrinkToFit="1"/>
    </xf>
    <xf numFmtId="177" fontId="17" fillId="0" borderId="41" xfId="19" applyNumberFormat="1" applyFont="1" applyFill="1" applyBorder="1" applyAlignment="1">
      <alignment horizontal="right" vertical="center" shrinkToFit="1"/>
    </xf>
    <xf numFmtId="187" fontId="17" fillId="0" borderId="55" xfId="19" applyNumberFormat="1" applyFont="1" applyFill="1" applyBorder="1" applyAlignment="1">
      <alignment horizontal="right" vertical="center" shrinkToFit="1"/>
    </xf>
    <xf numFmtId="177" fontId="17" fillId="0" borderId="53" xfId="19" applyNumberFormat="1" applyFont="1" applyFill="1" applyBorder="1" applyAlignment="1">
      <alignment horizontal="right" vertical="center" shrinkToFit="1"/>
    </xf>
    <xf numFmtId="187" fontId="17" fillId="0" borderId="56" xfId="19" applyNumberFormat="1" applyFont="1" applyFill="1" applyBorder="1" applyAlignment="1">
      <alignment horizontal="right" vertical="center" shrinkToFit="1"/>
    </xf>
    <xf numFmtId="187" fontId="17" fillId="0" borderId="15" xfId="19" applyNumberFormat="1" applyFont="1" applyBorder="1" applyAlignment="1">
      <alignment horizontal="right" vertical="center" shrinkToFit="1"/>
    </xf>
    <xf numFmtId="178" fontId="17" fillId="0" borderId="37" xfId="18" applyNumberFormat="1" applyFont="1" applyBorder="1" applyAlignment="1">
      <alignment horizontal="center" vertical="center"/>
    </xf>
    <xf numFmtId="178" fontId="17" fillId="0" borderId="57" xfId="18" applyNumberFormat="1" applyFont="1" applyBorder="1" applyAlignment="1">
      <alignment horizontal="center" vertical="center"/>
    </xf>
    <xf numFmtId="177" fontId="17" fillId="0" borderId="58" xfId="19" applyNumberFormat="1" applyFont="1" applyFill="1" applyBorder="1" applyAlignment="1">
      <alignment horizontal="right" vertical="center" shrinkToFit="1"/>
    </xf>
    <xf numFmtId="177" fontId="17" fillId="0" borderId="59" xfId="19" applyNumberFormat="1" applyFont="1" applyFill="1" applyBorder="1" applyAlignment="1">
      <alignment horizontal="right" vertical="center" shrinkToFit="1"/>
    </xf>
    <xf numFmtId="187" fontId="17" fillId="0" borderId="57" xfId="19" applyNumberFormat="1" applyFont="1" applyFill="1" applyBorder="1" applyAlignment="1">
      <alignment horizontal="right" vertical="center" shrinkToFit="1"/>
    </xf>
    <xf numFmtId="177" fontId="17" fillId="0" borderId="60" xfId="19" applyNumberFormat="1" applyFont="1" applyFill="1" applyBorder="1" applyAlignment="1">
      <alignment horizontal="right" vertical="center" shrinkToFit="1"/>
    </xf>
    <xf numFmtId="187" fontId="17" fillId="0" borderId="61" xfId="19" applyNumberFormat="1" applyFont="1" applyFill="1" applyBorder="1" applyAlignment="1">
      <alignment horizontal="right" vertical="center" shrinkToFit="1"/>
    </xf>
    <xf numFmtId="187" fontId="17" fillId="0" borderId="58" xfId="19" applyNumberFormat="1" applyFont="1" applyBorder="1" applyAlignment="1">
      <alignment horizontal="right" vertical="center" shrinkToFit="1"/>
    </xf>
    <xf numFmtId="178" fontId="17" fillId="0" borderId="48" xfId="18" applyNumberFormat="1" applyFont="1" applyBorder="1" applyAlignment="1">
      <alignment horizontal="center" vertical="center"/>
    </xf>
    <xf numFmtId="177" fontId="17" fillId="0" borderId="15" xfId="19" applyNumberFormat="1" applyFont="1" applyBorder="1" applyAlignment="1">
      <alignment horizontal="right" vertical="center" shrinkToFit="1"/>
    </xf>
    <xf numFmtId="177" fontId="17" fillId="0" borderId="41" xfId="19" applyNumberFormat="1" applyFont="1" applyBorder="1" applyAlignment="1">
      <alignment horizontal="right" vertical="center" shrinkToFit="1"/>
    </xf>
    <xf numFmtId="187" fontId="17" fillId="0" borderId="55" xfId="19" applyNumberFormat="1" applyFont="1" applyBorder="1" applyAlignment="1">
      <alignment horizontal="right" vertical="center" shrinkToFit="1"/>
    </xf>
    <xf numFmtId="177" fontId="17" fillId="0" borderId="53" xfId="19" applyNumberFormat="1" applyFont="1" applyBorder="1" applyAlignment="1">
      <alignment horizontal="right" vertical="center" shrinkToFit="1"/>
    </xf>
    <xf numFmtId="187" fontId="17"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177" fontId="7" fillId="0" borderId="27" xfId="4" applyNumberFormat="1" applyFont="1" applyBorder="1" applyAlignment="1">
      <alignment horizontal="right" vertical="center" shrinkToFit="1"/>
    </xf>
    <xf numFmtId="177" fontId="7" fillId="0" borderId="28" xfId="4" applyNumberFormat="1" applyFont="1" applyBorder="1" applyAlignment="1">
      <alignment horizontal="right" vertical="center" shrinkToFit="1"/>
    </xf>
    <xf numFmtId="177" fontId="7" fillId="0" borderId="29" xfId="4" applyNumberFormat="1" applyFont="1" applyBorder="1" applyAlignment="1">
      <alignment horizontal="right" vertical="center" shrinkToFit="1"/>
    </xf>
    <xf numFmtId="177" fontId="7" fillId="0" borderId="33" xfId="4" applyNumberFormat="1" applyFont="1" applyBorder="1" applyAlignment="1">
      <alignment horizontal="right" vertical="center" shrinkToFit="1"/>
    </xf>
    <xf numFmtId="177" fontId="7" fillId="0" borderId="34" xfId="4" applyNumberFormat="1" applyFont="1" applyBorder="1" applyAlignment="1">
      <alignment horizontal="right" vertical="center" shrinkToFit="1"/>
    </xf>
    <xf numFmtId="177" fontId="7" fillId="0" borderId="35" xfId="4" applyNumberFormat="1" applyFont="1" applyBorder="1" applyAlignment="1">
      <alignment horizontal="right" vertical="center" shrinkToFit="1"/>
    </xf>
    <xf numFmtId="177" fontId="7" fillId="0" borderId="20" xfId="4" applyNumberFormat="1" applyFont="1" applyBorder="1" applyAlignment="1">
      <alignment horizontal="right" vertical="center" shrinkToFit="1"/>
    </xf>
    <xf numFmtId="177" fontId="7" fillId="0" borderId="21" xfId="4" applyNumberFormat="1" applyFont="1" applyBorder="1" applyAlignment="1">
      <alignment horizontal="right" vertical="center" shrinkToFit="1"/>
    </xf>
    <xf numFmtId="177" fontId="7" fillId="0" borderId="22" xfId="4" applyNumberFormat="1" applyFont="1" applyBorder="1" applyAlignment="1">
      <alignment horizontal="right" vertical="center" shrinkToFit="1"/>
    </xf>
    <xf numFmtId="0" fontId="24" fillId="0" borderId="0" xfId="20" applyFont="1" applyFill="1">
      <alignment vertical="center"/>
    </xf>
    <xf numFmtId="0" fontId="20" fillId="0" borderId="36" xfId="8" applyFont="1" applyBorder="1" applyAlignment="1">
      <alignment horizontal="center" vertical="center"/>
    </xf>
    <xf numFmtId="0" fontId="20" fillId="0" borderId="8" xfId="8" applyFont="1" applyBorder="1" applyAlignment="1">
      <alignment horizontal="center" vertical="center"/>
    </xf>
    <xf numFmtId="0" fontId="20" fillId="0" borderId="9" xfId="8" applyFont="1" applyBorder="1" applyAlignment="1">
      <alignment horizontal="center" vertical="center"/>
    </xf>
    <xf numFmtId="0" fontId="24" fillId="0" borderId="36" xfId="7" applyFont="1" applyBorder="1" applyAlignment="1">
      <alignment horizontal="left" vertical="center"/>
    </xf>
    <xf numFmtId="0" fontId="24" fillId="0" borderId="8" xfId="7" applyFont="1" applyBorder="1" applyAlignment="1">
      <alignment horizontal="left" vertical="center"/>
    </xf>
    <xf numFmtId="0" fontId="24" fillId="0" borderId="9" xfId="7" applyFont="1" applyBorder="1" applyAlignment="1">
      <alignment horizontal="left" vertical="center"/>
    </xf>
    <xf numFmtId="178" fontId="20" fillId="0" borderId="36" xfId="8" applyNumberFormat="1" applyFont="1" applyBorder="1" applyAlignment="1">
      <alignment horizontal="right" vertical="center" shrinkToFit="1"/>
    </xf>
    <xf numFmtId="178" fontId="20" fillId="0" borderId="8" xfId="8" applyNumberFormat="1" applyFont="1" applyBorder="1" applyAlignment="1">
      <alignment horizontal="right" vertical="center" shrinkToFit="1"/>
    </xf>
    <xf numFmtId="178" fontId="20" fillId="0" borderId="9" xfId="8" applyNumberFormat="1" applyFont="1" applyBorder="1" applyAlignment="1">
      <alignment horizontal="right" vertical="center" shrinkToFit="1"/>
    </xf>
    <xf numFmtId="0" fontId="20" fillId="0" borderId="36" xfId="8" applyFont="1" applyBorder="1" applyAlignment="1">
      <alignment horizontal="left" vertical="center"/>
    </xf>
    <xf numFmtId="0" fontId="20" fillId="0" borderId="8" xfId="8" applyFont="1" applyBorder="1" applyAlignment="1">
      <alignment horizontal="left" vertical="center"/>
    </xf>
    <xf numFmtId="0" fontId="20" fillId="0" borderId="9" xfId="8" applyFont="1" applyBorder="1" applyAlignment="1">
      <alignment horizontal="left" vertical="center"/>
    </xf>
    <xf numFmtId="181" fontId="20" fillId="0" borderId="36" xfId="8" applyNumberFormat="1" applyFont="1" applyBorder="1" applyAlignment="1">
      <alignment horizontal="right" vertical="center" shrinkToFit="1"/>
    </xf>
    <xf numFmtId="181" fontId="20" fillId="0" borderId="8" xfId="8" applyNumberFormat="1" applyFont="1" applyBorder="1" applyAlignment="1">
      <alignment horizontal="right" vertical="center" shrinkToFit="1"/>
    </xf>
    <xf numFmtId="181" fontId="20" fillId="0" borderId="9" xfId="8" applyNumberFormat="1" applyFont="1" applyBorder="1" applyAlignment="1">
      <alignment horizontal="right" vertical="center" shrinkToFit="1"/>
    </xf>
    <xf numFmtId="49" fontId="21" fillId="0" borderId="0" xfId="8" applyNumberFormat="1" applyFont="1" applyAlignment="1">
      <alignment horizontal="center" vertical="center"/>
    </xf>
    <xf numFmtId="0" fontId="20" fillId="0" borderId="4" xfId="8" applyFont="1" applyBorder="1" applyAlignment="1">
      <alignment horizontal="center" vertical="center"/>
    </xf>
    <xf numFmtId="0" fontId="20" fillId="0" borderId="23" xfId="8" applyFont="1" applyBorder="1" applyAlignment="1">
      <alignment horizontal="center" vertical="center"/>
    </xf>
    <xf numFmtId="0" fontId="20" fillId="0" borderId="5" xfId="8" applyFont="1" applyBorder="1" applyAlignment="1">
      <alignment horizontal="center" vertical="center"/>
    </xf>
    <xf numFmtId="0" fontId="20" fillId="0" borderId="49" xfId="8" applyFont="1" applyBorder="1" applyAlignment="1">
      <alignment horizontal="center" vertical="center"/>
    </xf>
    <xf numFmtId="0" fontId="20" fillId="0" borderId="38" xfId="8" applyFont="1" applyBorder="1" applyAlignment="1">
      <alignment horizontal="center" vertical="center"/>
    </xf>
    <xf numFmtId="0" fontId="20" fillId="0" borderId="63" xfId="8" applyFont="1" applyBorder="1" applyAlignment="1">
      <alignment horizontal="center" vertical="center"/>
    </xf>
    <xf numFmtId="0" fontId="20" fillId="0" borderId="68" xfId="8" applyFont="1" applyBorder="1" applyAlignment="1">
      <alignment horizontal="center" vertical="center"/>
    </xf>
    <xf numFmtId="0" fontId="20" fillId="0" borderId="40" xfId="8" applyFont="1" applyBorder="1" applyAlignment="1">
      <alignment horizontal="center" vertical="center"/>
    </xf>
    <xf numFmtId="0" fontId="20" fillId="0" borderId="47" xfId="8" applyFont="1" applyBorder="1" applyAlignment="1">
      <alignment horizontal="center" vertical="center"/>
    </xf>
    <xf numFmtId="0" fontId="20" fillId="0" borderId="62" xfId="8" applyFont="1" applyBorder="1" applyAlignment="1">
      <alignment horizontal="center" vertical="center"/>
    </xf>
    <xf numFmtId="0" fontId="20" fillId="0" borderId="10" xfId="8" applyFont="1" applyBorder="1" applyAlignment="1">
      <alignment horizontal="center" vertical="center"/>
    </xf>
    <xf numFmtId="0" fontId="20" fillId="0" borderId="64" xfId="8" applyFont="1" applyBorder="1" applyAlignment="1">
      <alignment horizontal="center" vertical="center"/>
    </xf>
    <xf numFmtId="0" fontId="20" fillId="0" borderId="65" xfId="8" applyFont="1" applyBorder="1" applyAlignment="1">
      <alignment horizontal="center" vertical="center"/>
    </xf>
    <xf numFmtId="0" fontId="20" fillId="0" borderId="37" xfId="8" applyFont="1" applyBorder="1" applyAlignment="1">
      <alignment horizontal="center" vertical="center"/>
    </xf>
    <xf numFmtId="0" fontId="20" fillId="0" borderId="69" xfId="8" applyFont="1" applyBorder="1" applyAlignment="1">
      <alignment horizontal="center" vertical="center"/>
    </xf>
    <xf numFmtId="0" fontId="20" fillId="0" borderId="7" xfId="8" applyFont="1" applyBorder="1" applyAlignment="1">
      <alignment horizontal="center" vertical="center"/>
    </xf>
    <xf numFmtId="0" fontId="20" fillId="0" borderId="0" xfId="8" applyFont="1" applyAlignment="1">
      <alignment horizontal="center" vertical="center"/>
    </xf>
    <xf numFmtId="0" fontId="20" fillId="0" borderId="24" xfId="8" applyFont="1" applyBorder="1" applyAlignment="1">
      <alignment horizontal="center" vertical="center"/>
    </xf>
    <xf numFmtId="0" fontId="20" fillId="0" borderId="54" xfId="8" applyFont="1" applyBorder="1" applyAlignment="1">
      <alignment horizontal="center" vertical="center"/>
    </xf>
    <xf numFmtId="0" fontId="20" fillId="0" borderId="66" xfId="8" applyFont="1" applyBorder="1" applyAlignment="1">
      <alignment horizontal="center" vertical="center"/>
    </xf>
    <xf numFmtId="0" fontId="20" fillId="0" borderId="67" xfId="8" applyFont="1" applyBorder="1" applyAlignment="1">
      <alignment horizontal="center" vertical="center"/>
    </xf>
    <xf numFmtId="0" fontId="20" fillId="0" borderId="1" xfId="8" applyFont="1" applyBorder="1" applyAlignment="1">
      <alignment horizontal="center" vertical="center"/>
    </xf>
    <xf numFmtId="0" fontId="20" fillId="0" borderId="2" xfId="8" applyFont="1" applyBorder="1" applyAlignment="1">
      <alignment horizontal="center" vertical="center"/>
    </xf>
    <xf numFmtId="0" fontId="20" fillId="0" borderId="3" xfId="8" applyFont="1" applyBorder="1" applyAlignment="1">
      <alignment horizontal="center" vertical="center"/>
    </xf>
    <xf numFmtId="181" fontId="20" fillId="0" borderId="7" xfId="8" applyNumberFormat="1" applyFont="1" applyBorder="1" applyAlignment="1">
      <alignment horizontal="right" vertical="center" shrinkToFit="1"/>
    </xf>
    <xf numFmtId="181" fontId="20" fillId="0" borderId="0" xfId="8" applyNumberFormat="1" applyFont="1" applyAlignment="1">
      <alignment horizontal="right" vertical="center" shrinkToFit="1"/>
    </xf>
    <xf numFmtId="181" fontId="20" fillId="0" borderId="66" xfId="8" applyNumberFormat="1" applyFont="1" applyBorder="1" applyAlignment="1">
      <alignment horizontal="right" vertical="center" shrinkToFit="1"/>
    </xf>
    <xf numFmtId="178" fontId="20" fillId="0" borderId="7" xfId="8" applyNumberFormat="1" applyFont="1" applyBorder="1" applyAlignment="1">
      <alignment horizontal="right" vertical="center" shrinkToFit="1"/>
    </xf>
    <xf numFmtId="178" fontId="20" fillId="0" borderId="0" xfId="8" applyNumberFormat="1" applyFont="1" applyAlignment="1">
      <alignment horizontal="right" vertical="center" shrinkToFit="1"/>
    </xf>
    <xf numFmtId="178" fontId="20" fillId="0" borderId="66" xfId="8" applyNumberFormat="1" applyFont="1" applyBorder="1" applyAlignment="1">
      <alignment horizontal="right" vertical="center" shrinkToFit="1"/>
    </xf>
    <xf numFmtId="0" fontId="20" fillId="0" borderId="7" xfId="8" applyFont="1" applyBorder="1" applyAlignment="1">
      <alignment horizontal="left" vertical="center"/>
    </xf>
    <xf numFmtId="0" fontId="20" fillId="0" borderId="0" xfId="8" applyFont="1" applyAlignment="1">
      <alignment horizontal="left" vertical="center"/>
    </xf>
    <xf numFmtId="0" fontId="20" fillId="0" borderId="66" xfId="8" applyFont="1" applyBorder="1" applyAlignment="1">
      <alignment horizontal="left" vertical="center"/>
    </xf>
    <xf numFmtId="0" fontId="20" fillId="0" borderId="14" xfId="8" applyFont="1" applyBorder="1" applyAlignment="1">
      <alignment horizontal="center" vertical="center"/>
    </xf>
    <xf numFmtId="0" fontId="20" fillId="0" borderId="48" xfId="8" applyFont="1" applyBorder="1" applyAlignment="1">
      <alignment horizontal="center" vertical="center"/>
    </xf>
    <xf numFmtId="0" fontId="20" fillId="0" borderId="15" xfId="8" applyFont="1" applyBorder="1" applyAlignment="1">
      <alignment horizontal="center" vertical="center"/>
    </xf>
    <xf numFmtId="0" fontId="20" fillId="0" borderId="50" xfId="8" applyFont="1" applyBorder="1" applyAlignment="1">
      <alignment horizontal="center" vertical="center"/>
    </xf>
    <xf numFmtId="0" fontId="20" fillId="0" borderId="70" xfId="8" applyFont="1" applyBorder="1" applyAlignment="1">
      <alignment horizontal="center" vertical="center"/>
    </xf>
    <xf numFmtId="0" fontId="20" fillId="0" borderId="71" xfId="8" applyFont="1" applyBorder="1" applyAlignment="1">
      <alignment horizontal="center" vertical="center"/>
    </xf>
    <xf numFmtId="0" fontId="20" fillId="0" borderId="41" xfId="8" applyFont="1" applyBorder="1" applyAlignment="1">
      <alignment horizontal="center" vertical="center"/>
    </xf>
    <xf numFmtId="0" fontId="20" fillId="0" borderId="16" xfId="8" applyFont="1" applyBorder="1" applyAlignment="1">
      <alignment horizontal="center" vertical="center"/>
    </xf>
    <xf numFmtId="0" fontId="20" fillId="0" borderId="72" xfId="8" applyFont="1" applyBorder="1" applyAlignment="1">
      <alignment horizontal="center" vertical="center"/>
    </xf>
    <xf numFmtId="0" fontId="20" fillId="0" borderId="73" xfId="8" applyFont="1" applyBorder="1" applyAlignment="1">
      <alignment horizontal="center" vertical="center"/>
    </xf>
    <xf numFmtId="0" fontId="20" fillId="0" borderId="11" xfId="8" applyFont="1" applyBorder="1" applyAlignment="1">
      <alignment horizontal="center" vertical="center"/>
    </xf>
    <xf numFmtId="0" fontId="20" fillId="0" borderId="12" xfId="8" applyFont="1" applyBorder="1" applyAlignment="1">
      <alignment horizontal="center" vertical="center"/>
    </xf>
    <xf numFmtId="0" fontId="20" fillId="0" borderId="74" xfId="8" applyFont="1" applyBorder="1" applyAlignment="1">
      <alignment horizontal="center" vertical="center"/>
    </xf>
    <xf numFmtId="0" fontId="20" fillId="0" borderId="75" xfId="8" applyFont="1" applyBorder="1" applyAlignment="1">
      <alignment horizontal="center" vertical="center"/>
    </xf>
    <xf numFmtId="49" fontId="20" fillId="0" borderId="41" xfId="8" applyNumberFormat="1" applyFont="1" applyBorder="1" applyAlignment="1">
      <alignment horizontal="center" vertical="center"/>
    </xf>
    <xf numFmtId="49" fontId="20" fillId="0" borderId="12" xfId="8" applyNumberFormat="1" applyFont="1" applyBorder="1" applyAlignment="1">
      <alignment horizontal="center" vertical="center"/>
    </xf>
    <xf numFmtId="49" fontId="20" fillId="0" borderId="13" xfId="8" applyNumberFormat="1" applyFont="1" applyBorder="1" applyAlignment="1">
      <alignment horizontal="center" vertical="center"/>
    </xf>
    <xf numFmtId="49" fontId="20" fillId="0" borderId="64" xfId="8" applyNumberFormat="1" applyFont="1" applyBorder="1" applyAlignment="1">
      <alignment horizontal="center" vertical="center"/>
    </xf>
    <xf numFmtId="49" fontId="20" fillId="0" borderId="0" xfId="8" applyNumberFormat="1" applyFont="1" applyAlignment="1">
      <alignment horizontal="center" vertical="center"/>
    </xf>
    <xf numFmtId="49" fontId="20" fillId="0" borderId="66" xfId="8" applyNumberFormat="1" applyFont="1" applyBorder="1" applyAlignment="1">
      <alignment horizontal="center" vertical="center"/>
    </xf>
    <xf numFmtId="49" fontId="20" fillId="0" borderId="72" xfId="8" applyNumberFormat="1" applyFont="1" applyBorder="1" applyAlignment="1">
      <alignment horizontal="center" vertical="center"/>
    </xf>
    <xf numFmtId="49" fontId="20" fillId="0" borderId="75" xfId="8" applyNumberFormat="1" applyFont="1" applyBorder="1" applyAlignment="1">
      <alignment horizontal="center" vertical="center"/>
    </xf>
    <xf numFmtId="49" fontId="20" fillId="0" borderId="76" xfId="8" applyNumberFormat="1" applyFont="1" applyBorder="1" applyAlignment="1">
      <alignment horizontal="center" vertical="center"/>
    </xf>
    <xf numFmtId="0" fontId="20" fillId="0" borderId="30" xfId="8" applyFont="1" applyBorder="1">
      <alignment vertical="center"/>
    </xf>
    <xf numFmtId="0" fontId="20" fillId="0" borderId="31" xfId="8" applyFont="1" applyBorder="1">
      <alignment vertical="center"/>
    </xf>
    <xf numFmtId="0" fontId="20" fillId="0" borderId="42" xfId="8" applyFont="1" applyBorder="1">
      <alignment vertical="center"/>
    </xf>
    <xf numFmtId="0" fontId="20" fillId="0" borderId="39" xfId="8" applyFont="1" applyBorder="1" applyAlignment="1">
      <alignment horizontal="center" vertical="center"/>
    </xf>
    <xf numFmtId="0" fontId="20" fillId="0" borderId="31" xfId="8" applyFont="1" applyBorder="1" applyAlignment="1">
      <alignment horizontal="center" vertical="center"/>
    </xf>
    <xf numFmtId="0" fontId="24" fillId="0" borderId="7" xfId="7" applyFont="1" applyBorder="1" applyAlignment="1">
      <alignment horizontal="left" vertical="center"/>
    </xf>
    <xf numFmtId="0" fontId="24" fillId="0" borderId="0" xfId="7" applyFont="1" applyAlignment="1">
      <alignment horizontal="left" vertical="center"/>
    </xf>
    <xf numFmtId="0" fontId="24" fillId="0" borderId="66" xfId="7" applyFont="1" applyBorder="1" applyAlignment="1">
      <alignment horizontal="left" vertical="center"/>
    </xf>
    <xf numFmtId="182" fontId="20" fillId="0" borderId="7" xfId="8" applyNumberFormat="1" applyFont="1" applyBorder="1" applyAlignment="1">
      <alignment horizontal="right" vertical="center" shrinkToFit="1"/>
    </xf>
    <xf numFmtId="182" fontId="20" fillId="0" borderId="0" xfId="8" applyNumberFormat="1" applyFont="1" applyAlignment="1">
      <alignment horizontal="right" vertical="center" shrinkToFit="1"/>
    </xf>
    <xf numFmtId="182" fontId="20" fillId="0" borderId="66" xfId="8" applyNumberFormat="1" applyFont="1" applyBorder="1" applyAlignment="1">
      <alignment horizontal="right" vertical="center" shrinkToFit="1"/>
    </xf>
    <xf numFmtId="183" fontId="20" fillId="0" borderId="7" xfId="8" applyNumberFormat="1" applyFont="1" applyBorder="1" applyAlignment="1">
      <alignment horizontal="right" vertical="center" shrinkToFit="1"/>
    </xf>
    <xf numFmtId="183" fontId="20" fillId="0" borderId="0" xfId="8" applyNumberFormat="1" applyFont="1" applyAlignment="1">
      <alignment horizontal="right" vertical="center" shrinkToFit="1"/>
    </xf>
    <xf numFmtId="183" fontId="20" fillId="0" borderId="66" xfId="8" applyNumberFormat="1" applyFont="1" applyBorder="1" applyAlignment="1">
      <alignment horizontal="right" vertical="center" shrinkToFit="1"/>
    </xf>
    <xf numFmtId="0" fontId="20" fillId="0" borderId="77" xfId="8" applyFont="1" applyBorder="1" applyAlignment="1">
      <alignment horizontal="center" vertical="center"/>
    </xf>
    <xf numFmtId="0" fontId="20" fillId="0" borderId="45" xfId="8" applyFont="1" applyBorder="1">
      <alignment vertical="center"/>
    </xf>
    <xf numFmtId="0" fontId="20" fillId="0" borderId="25" xfId="8" applyFont="1" applyBorder="1">
      <alignment vertical="center"/>
    </xf>
    <xf numFmtId="0" fontId="20" fillId="0" borderId="46" xfId="8" applyFont="1" applyBorder="1">
      <alignment vertical="center"/>
    </xf>
    <xf numFmtId="178" fontId="20" fillId="0" borderId="45" xfId="8" applyNumberFormat="1" applyFont="1" applyBorder="1" applyAlignment="1">
      <alignment horizontal="right" vertical="center" shrinkToFit="1"/>
    </xf>
    <xf numFmtId="178" fontId="20" fillId="0" borderId="25" xfId="8" applyNumberFormat="1" applyFont="1" applyBorder="1" applyAlignment="1">
      <alignment horizontal="right" vertical="center" shrinkToFit="1"/>
    </xf>
    <xf numFmtId="178" fontId="20" fillId="0" borderId="26" xfId="8" applyNumberFormat="1" applyFont="1" applyBorder="1" applyAlignment="1">
      <alignment horizontal="right" vertical="center" shrinkToFit="1"/>
    </xf>
    <xf numFmtId="0" fontId="20" fillId="0" borderId="39" xfId="8" applyFont="1" applyBorder="1">
      <alignment vertical="center"/>
    </xf>
    <xf numFmtId="178" fontId="20" fillId="0" borderId="39" xfId="8" applyNumberFormat="1" applyFont="1" applyBorder="1" applyAlignment="1">
      <alignment horizontal="right" vertical="center" shrinkToFit="1"/>
    </xf>
    <xf numFmtId="178" fontId="20" fillId="0" borderId="31" xfId="8" applyNumberFormat="1" applyFont="1" applyBorder="1" applyAlignment="1">
      <alignment horizontal="right" vertical="center" shrinkToFit="1"/>
    </xf>
    <xf numFmtId="178" fontId="20" fillId="0" borderId="32" xfId="8" applyNumberFormat="1" applyFont="1" applyBorder="1" applyAlignment="1">
      <alignment horizontal="right" vertical="center" shrinkToFit="1"/>
    </xf>
    <xf numFmtId="0" fontId="20" fillId="0" borderId="44" xfId="8" applyFont="1" applyBorder="1">
      <alignment vertical="center"/>
    </xf>
    <xf numFmtId="0" fontId="20" fillId="0" borderId="18" xfId="8" applyFont="1" applyBorder="1">
      <alignment vertical="center"/>
    </xf>
    <xf numFmtId="0" fontId="20" fillId="0" borderId="43" xfId="8" applyFont="1" applyBorder="1">
      <alignment vertical="center"/>
    </xf>
    <xf numFmtId="185" fontId="20" fillId="0" borderId="44" xfId="8" applyNumberFormat="1" applyFont="1" applyBorder="1" applyAlignment="1">
      <alignment horizontal="right" vertical="center" shrinkToFit="1"/>
    </xf>
    <xf numFmtId="185" fontId="20" fillId="0" borderId="18" xfId="8" applyNumberFormat="1" applyFont="1" applyBorder="1" applyAlignment="1">
      <alignment horizontal="right" vertical="center" shrinkToFit="1"/>
    </xf>
    <xf numFmtId="185" fontId="20" fillId="0" borderId="19" xfId="8" applyNumberFormat="1" applyFont="1" applyBorder="1" applyAlignment="1">
      <alignment horizontal="right" vertical="center" shrinkToFit="1"/>
    </xf>
    <xf numFmtId="0" fontId="20" fillId="0" borderId="36" xfId="8" applyFont="1" applyBorder="1" applyAlignment="1">
      <alignment horizontal="center" vertical="center" wrapText="1"/>
    </xf>
    <xf numFmtId="0" fontId="20" fillId="0" borderId="8" xfId="8" applyFont="1" applyBorder="1" applyAlignment="1">
      <alignment horizontal="center" vertical="center" wrapText="1"/>
    </xf>
    <xf numFmtId="0" fontId="20" fillId="0" borderId="23" xfId="8" applyFont="1" applyBorder="1" applyAlignment="1">
      <alignment horizontal="center" vertical="center" wrapText="1"/>
    </xf>
    <xf numFmtId="0" fontId="20" fillId="0" borderId="7" xfId="8" applyFont="1" applyBorder="1" applyAlignment="1">
      <alignment horizontal="center" vertical="center" wrapText="1"/>
    </xf>
    <xf numFmtId="0" fontId="20" fillId="0" borderId="0" xfId="8" applyFont="1" applyAlignment="1">
      <alignment horizontal="center" vertical="center" wrapText="1"/>
    </xf>
    <xf numFmtId="0" fontId="20" fillId="0" borderId="38" xfId="8" applyFont="1" applyBorder="1" applyAlignment="1">
      <alignment horizontal="center" vertical="center" wrapText="1"/>
    </xf>
    <xf numFmtId="0" fontId="20" fillId="0" borderId="74" xfId="8" applyFont="1" applyBorder="1" applyAlignment="1">
      <alignment horizontal="center" vertical="center" wrapText="1"/>
    </xf>
    <xf numFmtId="0" fontId="20" fillId="0" borderId="75" xfId="8" applyFont="1" applyBorder="1" applyAlignment="1">
      <alignment horizontal="center" vertical="center" wrapText="1"/>
    </xf>
    <xf numFmtId="0" fontId="20" fillId="0" borderId="70" xfId="8" applyFont="1" applyBorder="1" applyAlignment="1">
      <alignment horizontal="center" vertical="center" wrapText="1"/>
    </xf>
    <xf numFmtId="0" fontId="24" fillId="0" borderId="62" xfId="8" applyFont="1" applyBorder="1">
      <alignment vertical="center"/>
    </xf>
    <xf numFmtId="0" fontId="24" fillId="0" borderId="25" xfId="8" applyFont="1" applyBorder="1">
      <alignment vertical="center"/>
    </xf>
    <xf numFmtId="0" fontId="24" fillId="0" borderId="46" xfId="8" applyFont="1" applyBorder="1">
      <alignment vertical="center"/>
    </xf>
    <xf numFmtId="178" fontId="24" fillId="0" borderId="62" xfId="8" applyNumberFormat="1" applyFont="1" applyBorder="1" applyAlignment="1">
      <alignment horizontal="right" vertical="center" shrinkToFit="1"/>
    </xf>
    <xf numFmtId="178" fontId="24" fillId="0" borderId="8" xfId="8" applyNumberFormat="1" applyFont="1" applyBorder="1" applyAlignment="1">
      <alignment horizontal="right" vertical="center" shrinkToFit="1"/>
    </xf>
    <xf numFmtId="178" fontId="24" fillId="0" borderId="9" xfId="8" applyNumberFormat="1" applyFont="1" applyBorder="1" applyAlignment="1">
      <alignment horizontal="right" vertical="center" shrinkToFit="1"/>
    </xf>
    <xf numFmtId="0" fontId="20" fillId="0" borderId="30" xfId="8" applyFont="1" applyBorder="1" applyAlignment="1">
      <alignment horizontal="center" vertical="center"/>
    </xf>
    <xf numFmtId="0" fontId="20" fillId="0" borderId="42" xfId="8" applyFont="1" applyBorder="1" applyAlignment="1">
      <alignment horizontal="center" vertical="center"/>
    </xf>
    <xf numFmtId="0" fontId="20" fillId="0" borderId="39" xfId="8" applyFont="1" applyBorder="1" applyAlignment="1">
      <alignment horizontal="center" vertical="center" shrinkToFit="1"/>
    </xf>
    <xf numFmtId="0" fontId="20" fillId="0" borderId="31" xfId="8" applyFont="1" applyBorder="1" applyAlignment="1">
      <alignment horizontal="center" vertical="center" shrinkToFit="1"/>
    </xf>
    <xf numFmtId="0" fontId="20" fillId="0" borderId="42" xfId="8" applyFont="1" applyBorder="1" applyAlignment="1">
      <alignment horizontal="center" vertical="center" shrinkToFit="1"/>
    </xf>
    <xf numFmtId="0" fontId="20" fillId="0" borderId="32" xfId="8" applyFont="1" applyBorder="1" applyAlignment="1">
      <alignment horizontal="center" vertical="center" shrinkToFit="1"/>
    </xf>
    <xf numFmtId="0" fontId="24" fillId="0" borderId="41" xfId="8" applyFont="1" applyBorder="1">
      <alignment vertical="center"/>
    </xf>
    <xf numFmtId="0" fontId="24" fillId="0" borderId="31" xfId="8" applyFont="1" applyBorder="1">
      <alignment vertical="center"/>
    </xf>
    <xf numFmtId="0" fontId="24" fillId="0" borderId="42" xfId="8" applyFont="1" applyBorder="1">
      <alignment vertical="center"/>
    </xf>
    <xf numFmtId="178" fontId="24" fillId="0" borderId="39" xfId="8" applyNumberFormat="1" applyFont="1" applyBorder="1" applyAlignment="1">
      <alignment horizontal="right" vertical="center" shrinkToFit="1"/>
    </xf>
    <xf numFmtId="178" fontId="24" fillId="0" borderId="31" xfId="8" applyNumberFormat="1" applyFont="1" applyBorder="1" applyAlignment="1">
      <alignment horizontal="right" vertical="center" shrinkToFit="1"/>
    </xf>
    <xf numFmtId="178" fontId="24" fillId="0" borderId="32" xfId="8" applyNumberFormat="1" applyFont="1" applyBorder="1" applyAlignment="1">
      <alignment horizontal="right" vertical="center" shrinkToFit="1"/>
    </xf>
    <xf numFmtId="181" fontId="20" fillId="0" borderId="39" xfId="8" applyNumberFormat="1" applyFont="1" applyBorder="1" applyAlignment="1">
      <alignment horizontal="right" vertical="center" shrinkToFit="1"/>
    </xf>
    <xf numFmtId="181" fontId="20" fillId="0" borderId="31" xfId="8" applyNumberFormat="1" applyFont="1" applyBorder="1" applyAlignment="1">
      <alignment horizontal="right" vertical="center" shrinkToFit="1"/>
    </xf>
    <xf numFmtId="181" fontId="20" fillId="0" borderId="42" xfId="8" applyNumberFormat="1" applyFont="1" applyBorder="1" applyAlignment="1">
      <alignment horizontal="right" vertical="center" shrinkToFit="1"/>
    </xf>
    <xf numFmtId="181" fontId="20" fillId="0" borderId="32" xfId="8" applyNumberFormat="1" applyFont="1" applyBorder="1" applyAlignment="1">
      <alignment horizontal="right" vertical="center" shrinkToFit="1"/>
    </xf>
    <xf numFmtId="0" fontId="24" fillId="0" borderId="41" xfId="9" applyFont="1" applyBorder="1" applyAlignment="1">
      <alignment horizontal="center" vertical="center" shrinkToFit="1"/>
    </xf>
    <xf numFmtId="0" fontId="24" fillId="0" borderId="12" xfId="9" applyFont="1" applyBorder="1" applyAlignment="1">
      <alignment horizontal="center" vertical="center" shrinkToFit="1"/>
    </xf>
    <xf numFmtId="0" fontId="24" fillId="0" borderId="48" xfId="9" applyFont="1" applyBorder="1" applyAlignment="1">
      <alignment horizontal="center" vertical="center" shrinkToFit="1"/>
    </xf>
    <xf numFmtId="178" fontId="20" fillId="0" borderId="42" xfId="8" applyNumberFormat="1" applyFont="1" applyBorder="1" applyAlignment="1">
      <alignment horizontal="right" vertical="center" shrinkToFit="1"/>
    </xf>
    <xf numFmtId="0" fontId="20" fillId="0" borderId="74" xfId="8" applyFont="1" applyBorder="1" applyAlignment="1">
      <alignment horizontal="left" vertical="center"/>
    </xf>
    <xf numFmtId="0" fontId="20" fillId="0" borderId="75" xfId="8" applyFont="1" applyBorder="1" applyAlignment="1">
      <alignment horizontal="left" vertical="center"/>
    </xf>
    <xf numFmtId="0" fontId="20" fillId="0" borderId="76" xfId="8" applyFont="1" applyBorder="1" applyAlignment="1">
      <alignment horizontal="left" vertical="center"/>
    </xf>
    <xf numFmtId="181" fontId="20" fillId="0" borderId="74" xfId="8" applyNumberFormat="1" applyFont="1" applyBorder="1" applyAlignment="1">
      <alignment horizontal="right" vertical="center" shrinkToFit="1"/>
    </xf>
    <xf numFmtId="181" fontId="20" fillId="0" borderId="75" xfId="8" applyNumberFormat="1" applyFont="1" applyBorder="1" applyAlignment="1">
      <alignment horizontal="right" vertical="center" shrinkToFit="1"/>
    </xf>
    <xf numFmtId="181" fontId="20" fillId="0" borderId="76" xfId="8" applyNumberFormat="1" applyFont="1" applyBorder="1" applyAlignment="1">
      <alignment horizontal="right" vertical="center" shrinkToFit="1"/>
    </xf>
    <xf numFmtId="0" fontId="20" fillId="0" borderId="36" xfId="10" applyFont="1" applyBorder="1" applyAlignment="1">
      <alignment horizontal="left" vertical="center"/>
    </xf>
    <xf numFmtId="0" fontId="20" fillId="0" borderId="8" xfId="10" applyFont="1" applyBorder="1" applyAlignment="1">
      <alignment horizontal="left" vertical="center"/>
    </xf>
    <xf numFmtId="0" fontId="20" fillId="0" borderId="9" xfId="10" applyFont="1" applyBorder="1" applyAlignment="1">
      <alignment horizontal="left" vertical="center"/>
    </xf>
    <xf numFmtId="0" fontId="24" fillId="0" borderId="12" xfId="8" applyFont="1" applyBorder="1">
      <alignment vertical="center"/>
    </xf>
    <xf numFmtId="0" fontId="24" fillId="0" borderId="48" xfId="8" applyFont="1" applyBorder="1">
      <alignment vertical="center"/>
    </xf>
    <xf numFmtId="185" fontId="24" fillId="0" borderId="41" xfId="8" applyNumberFormat="1" applyFont="1" applyBorder="1" applyAlignment="1">
      <alignment horizontal="right" vertical="center" shrinkToFit="1"/>
    </xf>
    <xf numFmtId="185" fontId="24" fillId="0" borderId="12" xfId="8" applyNumberFormat="1" applyFont="1" applyBorder="1" applyAlignment="1">
      <alignment horizontal="right" vertical="center" shrinkToFit="1"/>
    </xf>
    <xf numFmtId="185" fontId="24" fillId="0" borderId="13" xfId="8" applyNumberFormat="1" applyFont="1" applyBorder="1" applyAlignment="1">
      <alignment horizontal="right" vertical="center" shrinkToFit="1"/>
    </xf>
    <xf numFmtId="178" fontId="20" fillId="0" borderId="8" xfId="8" applyNumberFormat="1" applyFont="1" applyBorder="1" applyAlignment="1">
      <alignment horizontal="right" vertical="center"/>
    </xf>
    <xf numFmtId="178" fontId="20" fillId="0" borderId="9" xfId="8" applyNumberFormat="1" applyFont="1" applyBorder="1" applyAlignment="1">
      <alignment horizontal="right" vertical="center"/>
    </xf>
    <xf numFmtId="0" fontId="24" fillId="0" borderId="44" xfId="9" applyFont="1" applyBorder="1" applyAlignment="1">
      <alignment horizontal="center" vertical="center" shrinkToFit="1"/>
    </xf>
    <xf numFmtId="0" fontId="24" fillId="0" borderId="18" xfId="9" applyFont="1" applyBorder="1" applyAlignment="1">
      <alignment horizontal="center" vertical="center" shrinkToFit="1"/>
    </xf>
    <xf numFmtId="0" fontId="24" fillId="0" borderId="43" xfId="9" applyFont="1" applyBorder="1" applyAlignment="1">
      <alignment horizontal="center" vertical="center" shrinkToFit="1"/>
    </xf>
    <xf numFmtId="0" fontId="26" fillId="0" borderId="0" xfId="8" applyFont="1" applyAlignment="1">
      <alignment horizontal="left" vertical="center" wrapText="1"/>
    </xf>
    <xf numFmtId="0" fontId="26" fillId="0" borderId="66" xfId="8" applyFont="1" applyBorder="1" applyAlignment="1">
      <alignment horizontal="left" vertical="center" wrapText="1"/>
    </xf>
    <xf numFmtId="0" fontId="24" fillId="0" borderId="74" xfId="7" applyFont="1" applyBorder="1" applyAlignment="1">
      <alignment horizontal="left" vertical="center"/>
    </xf>
    <xf numFmtId="0" fontId="24" fillId="0" borderId="75" xfId="7" applyFont="1" applyBorder="1" applyAlignment="1">
      <alignment horizontal="left" vertical="center"/>
    </xf>
    <xf numFmtId="0" fontId="24" fillId="0" borderId="76" xfId="7" applyFont="1" applyBorder="1" applyAlignment="1">
      <alignment horizontal="left" vertical="center"/>
    </xf>
    <xf numFmtId="178" fontId="20" fillId="0" borderId="74" xfId="8" applyNumberFormat="1" applyFont="1" applyBorder="1" applyAlignment="1">
      <alignment horizontal="right" vertical="center" shrinkToFit="1"/>
    </xf>
    <xf numFmtId="178" fontId="20" fillId="0" borderId="75" xfId="8" applyNumberFormat="1" applyFont="1" applyBorder="1" applyAlignment="1">
      <alignment horizontal="right" vertical="center" shrinkToFit="1"/>
    </xf>
    <xf numFmtId="178" fontId="20" fillId="0" borderId="76" xfId="8" applyNumberFormat="1" applyFont="1" applyBorder="1" applyAlignment="1">
      <alignment horizontal="right" vertical="center" shrinkToFit="1"/>
    </xf>
    <xf numFmtId="0" fontId="20" fillId="0" borderId="78" xfId="8" applyFont="1" applyBorder="1" applyAlignment="1">
      <alignment horizontal="center" vertical="center"/>
    </xf>
    <xf numFmtId="0" fontId="20" fillId="0" borderId="51" xfId="8" applyFont="1" applyBorder="1" applyAlignment="1">
      <alignment horizontal="center" vertical="center"/>
    </xf>
    <xf numFmtId="183" fontId="20" fillId="0" borderId="51" xfId="8" applyNumberFormat="1" applyFont="1" applyBorder="1" applyAlignment="1">
      <alignment horizontal="right" vertical="center" shrinkToFit="1"/>
    </xf>
    <xf numFmtId="183" fontId="20" fillId="0" borderId="79" xfId="8" applyNumberFormat="1" applyFont="1" applyBorder="1" applyAlignment="1">
      <alignment horizontal="right" vertical="center" shrinkToFit="1"/>
    </xf>
    <xf numFmtId="183" fontId="20" fillId="0" borderId="6" xfId="8" applyNumberFormat="1" applyFont="1" applyBorder="1" applyAlignment="1">
      <alignment horizontal="right" vertical="center" shrinkToFit="1"/>
    </xf>
    <xf numFmtId="181" fontId="20" fillId="0" borderId="44" xfId="8" applyNumberFormat="1" applyFont="1" applyBorder="1" applyAlignment="1">
      <alignment horizontal="right" vertical="center" shrinkToFit="1"/>
    </xf>
    <xf numFmtId="181" fontId="20" fillId="0" borderId="18" xfId="8" applyNumberFormat="1" applyFont="1" applyBorder="1" applyAlignment="1">
      <alignment horizontal="right" vertical="center" shrinkToFit="1"/>
    </xf>
    <xf numFmtId="181" fontId="20" fillId="0" borderId="43" xfId="8" applyNumberFormat="1" applyFont="1" applyBorder="1" applyAlignment="1">
      <alignment horizontal="right" vertical="center" shrinkToFit="1"/>
    </xf>
    <xf numFmtId="181" fontId="20" fillId="0" borderId="19" xfId="8" applyNumberFormat="1" applyFont="1" applyBorder="1" applyAlignment="1">
      <alignment horizontal="right" vertical="center" shrinkToFit="1"/>
    </xf>
    <xf numFmtId="178" fontId="20" fillId="0" borderId="51" xfId="8" applyNumberFormat="1" applyFont="1" applyBorder="1" applyAlignment="1">
      <alignment horizontal="right" vertical="center" shrinkToFit="1"/>
    </xf>
    <xf numFmtId="178" fontId="20" fillId="0" borderId="79" xfId="8" applyNumberFormat="1" applyFont="1" applyBorder="1" applyAlignment="1">
      <alignment horizontal="right" vertical="center" shrinkToFit="1"/>
    </xf>
    <xf numFmtId="178" fontId="20" fillId="0" borderId="6" xfId="8" applyNumberFormat="1" applyFont="1" applyBorder="1" applyAlignment="1">
      <alignment horizontal="right" vertical="center" shrinkToFit="1"/>
    </xf>
    <xf numFmtId="181" fontId="20" fillId="0" borderId="75" xfId="8" applyNumberFormat="1" applyFont="1" applyBorder="1" applyAlignment="1">
      <alignment horizontal="right" vertical="center"/>
    </xf>
    <xf numFmtId="181" fontId="20" fillId="0" borderId="76" xfId="8" applyNumberFormat="1" applyFont="1" applyBorder="1" applyAlignment="1">
      <alignment horizontal="right" vertical="center"/>
    </xf>
    <xf numFmtId="0" fontId="20" fillId="0" borderId="17" xfId="8" applyFont="1" applyBorder="1">
      <alignment vertical="center"/>
    </xf>
    <xf numFmtId="0" fontId="20" fillId="0" borderId="22" xfId="8" applyFont="1" applyBorder="1" applyAlignment="1">
      <alignment horizontal="center" vertical="center"/>
    </xf>
    <xf numFmtId="0" fontId="20" fillId="0" borderId="19" xfId="8" applyFont="1" applyBorder="1" applyAlignment="1">
      <alignment horizontal="center" vertical="center"/>
    </xf>
    <xf numFmtId="0" fontId="20" fillId="0" borderId="80" xfId="8" applyFont="1" applyBorder="1" applyAlignment="1">
      <alignment horizontal="center" vertical="center"/>
    </xf>
    <xf numFmtId="0" fontId="20" fillId="0" borderId="81" xfId="8" applyFont="1" applyBorder="1" applyAlignment="1">
      <alignment horizontal="center" vertical="center"/>
    </xf>
    <xf numFmtId="0" fontId="20" fillId="0" borderId="25" xfId="8" applyFont="1" applyBorder="1" applyAlignment="1">
      <alignment horizontal="center" vertical="center"/>
    </xf>
    <xf numFmtId="0" fontId="20" fillId="0" borderId="26" xfId="8" applyFont="1" applyBorder="1" applyAlignment="1">
      <alignment horizontal="center" vertical="center"/>
    </xf>
    <xf numFmtId="0" fontId="20" fillId="0" borderId="41" xfId="8" applyFont="1" applyBorder="1" applyAlignment="1">
      <alignment horizontal="center" vertical="center" textRotation="255"/>
    </xf>
    <xf numFmtId="0" fontId="20" fillId="0" borderId="12" xfId="8" applyFont="1" applyBorder="1" applyAlignment="1">
      <alignment horizontal="center" vertical="center" textRotation="255"/>
    </xf>
    <xf numFmtId="0" fontId="20" fillId="0" borderId="48" xfId="8" applyFont="1" applyBorder="1" applyAlignment="1">
      <alignment horizontal="center" vertical="center" textRotation="255"/>
    </xf>
    <xf numFmtId="0" fontId="20" fillId="0" borderId="64" xfId="8" applyFont="1" applyBorder="1" applyAlignment="1">
      <alignment horizontal="center" vertical="center" textRotation="255"/>
    </xf>
    <xf numFmtId="0" fontId="20" fillId="0" borderId="0" xfId="8" applyFont="1" applyAlignment="1">
      <alignment horizontal="center" vertical="center" textRotation="255"/>
    </xf>
    <xf numFmtId="0" fontId="20" fillId="0" borderId="38" xfId="8" applyFont="1" applyBorder="1" applyAlignment="1">
      <alignment horizontal="center" vertical="center" textRotation="255"/>
    </xf>
    <xf numFmtId="0" fontId="20" fillId="0" borderId="37" xfId="8" applyFont="1" applyBorder="1" applyAlignment="1">
      <alignment horizontal="center" vertical="center" textRotation="255"/>
    </xf>
    <xf numFmtId="0" fontId="20" fillId="0" borderId="54" xfId="8" applyFont="1" applyBorder="1" applyAlignment="1">
      <alignment horizontal="center" vertical="center" textRotation="255"/>
    </xf>
    <xf numFmtId="0" fontId="20" fillId="0" borderId="40" xfId="8" applyFont="1" applyBorder="1" applyAlignment="1">
      <alignment horizontal="center" vertical="center" textRotation="255"/>
    </xf>
    <xf numFmtId="0" fontId="27" fillId="0" borderId="31" xfId="8" applyFont="1" applyBorder="1">
      <alignment vertical="center"/>
    </xf>
    <xf numFmtId="0" fontId="27" fillId="0" borderId="42" xfId="8" applyFont="1" applyBorder="1">
      <alignment vertical="center"/>
    </xf>
    <xf numFmtId="0" fontId="24" fillId="0" borderId="36" xfId="7" applyFont="1" applyBorder="1" applyAlignment="1">
      <alignment horizontal="center" vertical="center" wrapText="1"/>
    </xf>
    <xf numFmtId="0" fontId="24" fillId="0" borderId="8" xfId="7" applyFont="1" applyBorder="1" applyAlignment="1">
      <alignment horizontal="center" vertical="center" wrapText="1"/>
    </xf>
    <xf numFmtId="0" fontId="24" fillId="0" borderId="9" xfId="7" applyFont="1" applyBorder="1" applyAlignment="1">
      <alignment horizontal="center" vertical="center" wrapText="1"/>
    </xf>
    <xf numFmtId="0" fontId="24" fillId="0" borderId="7" xfId="7" applyFont="1" applyBorder="1" applyAlignment="1">
      <alignment horizontal="center" vertical="center" wrapText="1"/>
    </xf>
    <xf numFmtId="0" fontId="24" fillId="0" borderId="0" xfId="7" applyFont="1" applyAlignment="1">
      <alignment horizontal="center" vertical="center" wrapText="1"/>
    </xf>
    <xf numFmtId="0" fontId="24" fillId="0" borderId="66" xfId="7" applyFont="1" applyBorder="1" applyAlignment="1">
      <alignment horizontal="center" vertical="center" wrapText="1"/>
    </xf>
    <xf numFmtId="0" fontId="24" fillId="0" borderId="74" xfId="7" applyFont="1" applyBorder="1" applyAlignment="1">
      <alignment horizontal="center" vertical="center" wrapText="1"/>
    </xf>
    <xf numFmtId="0" fontId="24" fillId="0" borderId="75" xfId="7" applyFont="1" applyBorder="1" applyAlignment="1">
      <alignment horizontal="center" vertical="center" wrapText="1"/>
    </xf>
    <xf numFmtId="0" fontId="24" fillId="0" borderId="76" xfId="7" applyFont="1" applyBorder="1" applyAlignment="1">
      <alignment horizontal="center" vertical="center" wrapText="1"/>
    </xf>
    <xf numFmtId="49" fontId="20" fillId="0" borderId="0" xfId="8" applyNumberFormat="1" applyFont="1" applyAlignment="1">
      <alignment horizontal="left" vertical="center"/>
    </xf>
    <xf numFmtId="178" fontId="20" fillId="0" borderId="44" xfId="8" applyNumberFormat="1" applyFont="1" applyBorder="1" applyAlignment="1">
      <alignment horizontal="right" vertical="center"/>
    </xf>
    <xf numFmtId="178" fontId="20" fillId="0" borderId="18" xfId="8" applyNumberFormat="1" applyFont="1" applyBorder="1" applyAlignment="1">
      <alignment horizontal="right" vertical="center"/>
    </xf>
    <xf numFmtId="178" fontId="20" fillId="0" borderId="43" xfId="8" applyNumberFormat="1" applyFont="1" applyBorder="1" applyAlignment="1">
      <alignment horizontal="right" vertical="center"/>
    </xf>
    <xf numFmtId="0" fontId="20" fillId="0" borderId="72" xfId="8" applyFont="1" applyBorder="1" applyAlignment="1">
      <alignment horizontal="center" vertical="center" shrinkToFit="1"/>
    </xf>
    <xf numFmtId="0" fontId="20" fillId="0" borderId="75" xfId="8" applyFont="1" applyBorder="1" applyAlignment="1">
      <alignment horizontal="center" vertical="center" shrinkToFit="1"/>
    </xf>
    <xf numFmtId="0" fontId="20" fillId="0" borderId="70" xfId="8" applyFont="1" applyBorder="1" applyAlignment="1">
      <alignment horizontal="center" vertical="center" shrinkToFit="1"/>
    </xf>
    <xf numFmtId="0" fontId="20" fillId="0" borderId="11" xfId="8" applyFont="1" applyBorder="1" applyAlignment="1">
      <alignment horizontal="center" vertical="center" textRotation="255"/>
    </xf>
    <xf numFmtId="0" fontId="20" fillId="0" borderId="7" xfId="8" applyFont="1" applyBorder="1" applyAlignment="1">
      <alignment horizontal="center" vertical="center" textRotation="255"/>
    </xf>
    <xf numFmtId="0" fontId="20" fillId="0" borderId="74" xfId="8" applyFont="1" applyBorder="1" applyAlignment="1">
      <alignment horizontal="center" vertical="center" textRotation="255"/>
    </xf>
    <xf numFmtId="0" fontId="20" fillId="0" borderId="75" xfId="8" applyFont="1" applyBorder="1" applyAlignment="1">
      <alignment horizontal="center" vertical="center" textRotation="255"/>
    </xf>
    <xf numFmtId="0" fontId="20" fillId="0" borderId="70" xfId="8" applyFont="1" applyBorder="1" applyAlignment="1">
      <alignment horizontal="center" vertical="center" textRotation="255"/>
    </xf>
    <xf numFmtId="0" fontId="26" fillId="0" borderId="41" xfId="8" applyFont="1" applyBorder="1" applyAlignment="1">
      <alignment horizontal="center" vertical="center" wrapText="1"/>
    </xf>
    <xf numFmtId="0" fontId="26" fillId="0" borderId="12" xfId="8" applyFont="1" applyBorder="1" applyAlignment="1">
      <alignment horizontal="center" vertical="center" wrapText="1"/>
    </xf>
    <xf numFmtId="0" fontId="26" fillId="0" borderId="48" xfId="8" applyFont="1" applyBorder="1" applyAlignment="1">
      <alignment horizontal="center" vertical="center" wrapText="1"/>
    </xf>
    <xf numFmtId="0" fontId="26" fillId="0" borderId="37" xfId="8" applyFont="1" applyBorder="1" applyAlignment="1">
      <alignment horizontal="center" vertical="center" wrapText="1"/>
    </xf>
    <xf numFmtId="0" fontId="26" fillId="0" borderId="54" xfId="8" applyFont="1" applyBorder="1" applyAlignment="1">
      <alignment horizontal="center" vertical="center" wrapText="1"/>
    </xf>
    <xf numFmtId="0" fontId="26" fillId="0" borderId="40" xfId="8" applyFont="1" applyBorder="1" applyAlignment="1">
      <alignment horizontal="center" vertical="center" wrapText="1"/>
    </xf>
    <xf numFmtId="0" fontId="20" fillId="0" borderId="41" xfId="8" applyFont="1" applyBorder="1" applyAlignment="1">
      <alignment horizontal="center" vertical="center" wrapText="1"/>
    </xf>
    <xf numFmtId="0" fontId="20" fillId="0" borderId="12" xfId="8" applyFont="1" applyBorder="1" applyAlignment="1">
      <alignment horizontal="center" vertical="center" wrapText="1"/>
    </xf>
    <xf numFmtId="0" fontId="20" fillId="0" borderId="48" xfId="8" applyFont="1" applyBorder="1" applyAlignment="1">
      <alignment horizontal="center" vertical="center" wrapText="1"/>
    </xf>
    <xf numFmtId="0" fontId="20" fillId="0" borderId="37" xfId="8" applyFont="1" applyBorder="1" applyAlignment="1">
      <alignment horizontal="center" vertical="center" wrapText="1"/>
    </xf>
    <xf numFmtId="0" fontId="20" fillId="0" borderId="54" xfId="8" applyFont="1" applyBorder="1" applyAlignment="1">
      <alignment horizontal="center" vertical="center" wrapText="1"/>
    </xf>
    <xf numFmtId="0" fontId="20" fillId="0" borderId="40" xfId="8" applyFont="1" applyBorder="1" applyAlignment="1">
      <alignment horizontal="center" vertical="center" wrapText="1"/>
    </xf>
    <xf numFmtId="0" fontId="26" fillId="0" borderId="13" xfId="8" applyFont="1" applyBorder="1" applyAlignment="1">
      <alignment horizontal="center" vertical="center" wrapText="1"/>
    </xf>
    <xf numFmtId="0" fontId="26" fillId="0" borderId="67" xfId="8" applyFont="1" applyBorder="1" applyAlignment="1">
      <alignment horizontal="center" vertical="center" wrapText="1"/>
    </xf>
    <xf numFmtId="0" fontId="20" fillId="0" borderId="0" xfId="8" applyFont="1" applyAlignment="1">
      <alignment horizontal="center" vertical="center" shrinkToFit="1"/>
    </xf>
    <xf numFmtId="186" fontId="20" fillId="0" borderId="0" xfId="8" applyNumberFormat="1" applyFont="1" applyAlignment="1" applyProtection="1">
      <alignment horizontal="center" vertical="center" shrinkToFit="1"/>
      <protection hidden="1"/>
    </xf>
    <xf numFmtId="0" fontId="26" fillId="0" borderId="0" xfId="8" applyFont="1" applyAlignment="1" applyProtection="1">
      <alignment horizontal="left" vertical="center" wrapText="1"/>
      <protection hidden="1"/>
    </xf>
    <xf numFmtId="0" fontId="20" fillId="0" borderId="0" xfId="8" applyFont="1" applyAlignment="1" applyProtection="1">
      <alignment horizontal="center" vertical="center" shrinkToFit="1"/>
      <protection hidden="1"/>
    </xf>
    <xf numFmtId="0" fontId="20" fillId="0" borderId="0" xfId="8" applyFont="1">
      <alignment vertical="center"/>
    </xf>
    <xf numFmtId="0" fontId="20" fillId="0" borderId="0" xfId="10">
      <alignment vertical="center"/>
    </xf>
    <xf numFmtId="49" fontId="23" fillId="0" borderId="1" xfId="11" applyNumberFormat="1" applyFont="1" applyFill="1" applyBorder="1" applyAlignment="1">
      <alignment horizontal="center" vertical="center"/>
    </xf>
    <xf numFmtId="49" fontId="23" fillId="0" borderId="2" xfId="11" applyNumberFormat="1" applyFont="1" applyFill="1" applyBorder="1" applyAlignment="1">
      <alignment horizontal="center" vertical="center"/>
    </xf>
    <xf numFmtId="49" fontId="23" fillId="0" borderId="3" xfId="11" applyNumberFormat="1" applyFont="1" applyFill="1" applyBorder="1" applyAlignment="1">
      <alignment horizontal="center" vertical="center"/>
    </xf>
    <xf numFmtId="0" fontId="20" fillId="0" borderId="39" xfId="11" applyFont="1" applyBorder="1" applyAlignment="1">
      <alignment horizontal="center" vertical="center"/>
    </xf>
    <xf numFmtId="0" fontId="20" fillId="0" borderId="31" xfId="11" applyFont="1" applyBorder="1" applyAlignment="1">
      <alignment horizontal="center" vertical="center"/>
    </xf>
    <xf numFmtId="0" fontId="20" fillId="0" borderId="42" xfId="11" applyFont="1" applyBorder="1" applyAlignment="1">
      <alignment horizontal="center" vertical="center"/>
    </xf>
    <xf numFmtId="0" fontId="20" fillId="0" borderId="39" xfId="11" applyFont="1" applyFill="1" applyBorder="1" applyAlignment="1">
      <alignment horizontal="center" vertical="center"/>
    </xf>
    <xf numFmtId="0" fontId="20" fillId="0" borderId="31" xfId="11" applyFont="1" applyFill="1" applyBorder="1" applyAlignment="1">
      <alignment horizontal="center" vertical="center"/>
    </xf>
    <xf numFmtId="0" fontId="20" fillId="0" borderId="42" xfId="11" applyFont="1" applyFill="1" applyBorder="1" applyAlignment="1">
      <alignment horizontal="center" vertical="center"/>
    </xf>
    <xf numFmtId="0" fontId="20" fillId="0" borderId="34" xfId="11" applyFont="1" applyBorder="1" applyAlignment="1">
      <alignment horizontal="center" vertical="center"/>
    </xf>
    <xf numFmtId="0" fontId="20" fillId="0" borderId="41" xfId="11" applyFont="1" applyBorder="1">
      <alignment vertical="center"/>
    </xf>
    <xf numFmtId="0" fontId="20" fillId="0" borderId="12" xfId="11" applyFont="1" applyBorder="1">
      <alignment vertical="center"/>
    </xf>
    <xf numFmtId="0" fontId="20" fillId="0" borderId="48" xfId="11" applyFont="1" applyBorder="1">
      <alignment vertical="center"/>
    </xf>
    <xf numFmtId="178" fontId="20" fillId="0" borderId="41" xfId="11" applyNumberFormat="1" applyFont="1" applyFill="1" applyBorder="1" applyAlignment="1">
      <alignment horizontal="right" vertical="center" shrinkToFit="1"/>
    </xf>
    <xf numFmtId="178" fontId="20" fillId="0" borderId="12" xfId="11" applyNumberFormat="1" applyFont="1" applyFill="1" applyBorder="1" applyAlignment="1">
      <alignment horizontal="right" vertical="center" shrinkToFit="1"/>
    </xf>
    <xf numFmtId="178" fontId="20" fillId="0" borderId="82" xfId="11" applyNumberFormat="1" applyFont="1" applyFill="1" applyBorder="1" applyAlignment="1">
      <alignment horizontal="right" vertical="center" shrinkToFit="1"/>
    </xf>
    <xf numFmtId="181" fontId="20" fillId="0" borderId="83" xfId="11" applyNumberFormat="1" applyFont="1" applyFill="1" applyBorder="1" applyAlignment="1">
      <alignment horizontal="right" vertical="center" shrinkToFit="1"/>
    </xf>
    <xf numFmtId="178" fontId="20" fillId="0" borderId="83" xfId="11" applyNumberFormat="1" applyFont="1" applyFill="1" applyBorder="1" applyAlignment="1">
      <alignment horizontal="right" vertical="center" shrinkToFit="1"/>
    </xf>
    <xf numFmtId="181" fontId="20" fillId="0" borderId="84" xfId="11" applyNumberFormat="1" applyFont="1" applyFill="1" applyBorder="1" applyAlignment="1">
      <alignment horizontal="right" vertical="center" shrinkToFit="1"/>
    </xf>
    <xf numFmtId="181" fontId="20" fillId="0" borderId="12" xfId="11" applyNumberFormat="1" applyFont="1" applyFill="1" applyBorder="1" applyAlignment="1">
      <alignment horizontal="right" vertical="center" shrinkToFit="1"/>
    </xf>
    <xf numFmtId="181" fontId="20" fillId="0" borderId="48" xfId="11" applyNumberFormat="1" applyFont="1" applyFill="1" applyBorder="1" applyAlignment="1">
      <alignment horizontal="right" vertical="center" shrinkToFit="1"/>
    </xf>
    <xf numFmtId="0" fontId="20" fillId="0" borderId="64" xfId="11" applyFont="1" applyBorder="1">
      <alignment vertical="center"/>
    </xf>
    <xf numFmtId="0" fontId="20" fillId="0" borderId="0" xfId="11" applyFont="1" applyBorder="1">
      <alignment vertical="center"/>
    </xf>
    <xf numFmtId="0" fontId="20" fillId="0" borderId="38" xfId="11" applyFont="1" applyBorder="1">
      <alignment vertical="center"/>
    </xf>
    <xf numFmtId="178" fontId="20" fillId="0" borderId="64" xfId="11" applyNumberFormat="1" applyFont="1" applyFill="1" applyBorder="1" applyAlignment="1">
      <alignment horizontal="right" vertical="center" shrinkToFit="1"/>
    </xf>
    <xf numFmtId="178" fontId="20" fillId="0" borderId="0" xfId="11" applyNumberFormat="1" applyFont="1" applyFill="1" applyBorder="1" applyAlignment="1">
      <alignment horizontal="right" vertical="center" shrinkToFit="1"/>
    </xf>
    <xf numFmtId="178" fontId="20" fillId="0" borderId="85" xfId="11" applyNumberFormat="1" applyFont="1" applyFill="1" applyBorder="1" applyAlignment="1">
      <alignment horizontal="right" vertical="center" shrinkToFit="1"/>
    </xf>
    <xf numFmtId="181" fontId="20" fillId="0" borderId="86" xfId="11" applyNumberFormat="1" applyFont="1" applyFill="1" applyBorder="1" applyAlignment="1">
      <alignment horizontal="right" vertical="center" shrinkToFit="1"/>
    </xf>
    <xf numFmtId="178" fontId="20" fillId="0" borderId="86" xfId="11" applyNumberFormat="1" applyFont="1" applyFill="1" applyBorder="1" applyAlignment="1">
      <alignment horizontal="right" vertical="center" shrinkToFit="1"/>
    </xf>
    <xf numFmtId="181" fontId="20" fillId="0" borderId="88" xfId="11" applyNumberFormat="1" applyFont="1" applyFill="1" applyBorder="1" applyAlignment="1">
      <alignment horizontal="right" vertical="center" shrinkToFit="1"/>
    </xf>
    <xf numFmtId="181" fontId="20" fillId="0" borderId="0" xfId="11" applyNumberFormat="1" applyFont="1" applyFill="1" applyBorder="1" applyAlignment="1">
      <alignment horizontal="right" vertical="center" shrinkToFit="1"/>
    </xf>
    <xf numFmtId="181" fontId="20" fillId="0" borderId="38" xfId="11" applyNumberFormat="1" applyFont="1" applyFill="1" applyBorder="1" applyAlignment="1">
      <alignment horizontal="right" vertical="center" shrinkToFit="1"/>
    </xf>
    <xf numFmtId="178" fontId="20" fillId="0" borderId="87" xfId="11" applyNumberFormat="1" applyFont="1" applyFill="1" applyBorder="1" applyAlignment="1">
      <alignment horizontal="right" vertical="center" shrinkToFit="1"/>
    </xf>
    <xf numFmtId="178" fontId="20" fillId="0" borderId="88" xfId="11" applyNumberFormat="1" applyFont="1" applyFill="1" applyBorder="1" applyAlignment="1">
      <alignment horizontal="right" vertical="center" shrinkToFit="1"/>
    </xf>
    <xf numFmtId="178" fontId="20" fillId="0" borderId="38" xfId="11" applyNumberFormat="1" applyFont="1" applyFill="1" applyBorder="1" applyAlignment="1">
      <alignment horizontal="right" vertical="center" shrinkToFit="1"/>
    </xf>
    <xf numFmtId="0" fontId="20" fillId="0" borderId="41" xfId="11" applyFont="1" applyFill="1" applyBorder="1">
      <alignment vertical="center"/>
    </xf>
    <xf numFmtId="0" fontId="20" fillId="0" borderId="12" xfId="11" applyFont="1" applyFill="1" applyBorder="1">
      <alignment vertical="center"/>
    </xf>
    <xf numFmtId="0" fontId="20" fillId="0" borderId="48" xfId="11" applyFont="1" applyFill="1" applyBorder="1">
      <alignment vertical="center"/>
    </xf>
    <xf numFmtId="181" fontId="20" fillId="0" borderId="82" xfId="11" applyNumberFormat="1" applyFont="1" applyFill="1" applyBorder="1" applyAlignment="1">
      <alignment horizontal="right" vertical="center" shrinkToFit="1"/>
    </xf>
    <xf numFmtId="0" fontId="20" fillId="0" borderId="64" xfId="11" applyFont="1" applyFill="1" applyBorder="1">
      <alignment vertical="center"/>
    </xf>
    <xf numFmtId="0" fontId="20" fillId="0" borderId="0" xfId="11" applyFont="1" applyFill="1" applyBorder="1">
      <alignment vertical="center"/>
    </xf>
    <xf numFmtId="0" fontId="20" fillId="0" borderId="38" xfId="11" applyFont="1" applyFill="1" applyBorder="1">
      <alignment vertical="center"/>
    </xf>
    <xf numFmtId="181" fontId="20" fillId="0" borderId="85" xfId="11" applyNumberFormat="1" applyFont="1" applyFill="1" applyBorder="1" applyAlignment="1">
      <alignment horizontal="right" vertical="center" shrinkToFit="1"/>
    </xf>
    <xf numFmtId="0" fontId="20" fillId="0" borderId="64" xfId="11" applyFont="1" applyBorder="1" applyAlignment="1">
      <alignment vertical="center"/>
    </xf>
    <xf numFmtId="0" fontId="16" fillId="0" borderId="0" xfId="6" applyAlignment="1">
      <alignment vertical="center"/>
    </xf>
    <xf numFmtId="0" fontId="16" fillId="0" borderId="38" xfId="6" applyBorder="1" applyAlignment="1">
      <alignment vertical="center"/>
    </xf>
    <xf numFmtId="178" fontId="20" fillId="0" borderId="88" xfId="11" applyNumberFormat="1" applyFont="1" applyFill="1" applyBorder="1" applyAlignment="1">
      <alignment horizontal="right" vertical="center"/>
    </xf>
    <xf numFmtId="178" fontId="20" fillId="0" borderId="0" xfId="11" applyNumberFormat="1" applyFont="1" applyFill="1" applyBorder="1" applyAlignment="1">
      <alignment horizontal="right" vertical="center"/>
    </xf>
    <xf numFmtId="178" fontId="20" fillId="0" borderId="38" xfId="11" applyNumberFormat="1" applyFont="1" applyFill="1" applyBorder="1" applyAlignment="1">
      <alignment horizontal="right" vertical="center"/>
    </xf>
    <xf numFmtId="0" fontId="20" fillId="0" borderId="37" xfId="11" applyFont="1" applyFill="1" applyBorder="1">
      <alignment vertical="center"/>
    </xf>
    <xf numFmtId="0" fontId="20" fillId="0" borderId="54" xfId="11" applyFont="1" applyFill="1" applyBorder="1">
      <alignment vertical="center"/>
    </xf>
    <xf numFmtId="0" fontId="20" fillId="0" borderId="40" xfId="11" applyFont="1" applyFill="1" applyBorder="1">
      <alignment vertical="center"/>
    </xf>
    <xf numFmtId="178" fontId="20" fillId="0" borderId="64" xfId="11" applyNumberFormat="1" applyFont="1" applyFill="1" applyBorder="1" applyAlignment="1">
      <alignment horizontal="right" vertical="center"/>
    </xf>
    <xf numFmtId="178" fontId="20" fillId="0" borderId="85" xfId="11" applyNumberFormat="1" applyFont="1" applyFill="1" applyBorder="1" applyAlignment="1">
      <alignment horizontal="right" vertical="center"/>
    </xf>
    <xf numFmtId="181" fontId="20" fillId="0" borderId="86" xfId="11" applyNumberFormat="1" applyFont="1" applyFill="1" applyBorder="1" applyAlignment="1">
      <alignment horizontal="right" vertical="center"/>
    </xf>
    <xf numFmtId="0" fontId="26" fillId="0" borderId="39" xfId="11" applyFont="1" applyFill="1" applyBorder="1" applyAlignment="1">
      <alignment horizontal="center" vertical="center"/>
    </xf>
    <xf numFmtId="0" fontId="26" fillId="0" borderId="31" xfId="11" applyFont="1" applyFill="1" applyBorder="1" applyAlignment="1">
      <alignment horizontal="center" vertical="center"/>
    </xf>
    <xf numFmtId="0" fontId="26" fillId="0" borderId="42" xfId="11" applyFont="1" applyFill="1" applyBorder="1" applyAlignment="1">
      <alignment horizontal="center" vertical="center"/>
    </xf>
    <xf numFmtId="181" fontId="1" fillId="0" borderId="0" xfId="11" applyNumberFormat="1" applyFill="1" applyAlignment="1">
      <alignment horizontal="right" vertical="center" shrinkToFit="1"/>
    </xf>
    <xf numFmtId="181" fontId="1" fillId="0" borderId="38" xfId="11" applyNumberFormat="1" applyFill="1" applyBorder="1" applyAlignment="1">
      <alignment horizontal="right" vertical="center" shrinkToFit="1"/>
    </xf>
    <xf numFmtId="0" fontId="26" fillId="0" borderId="64" xfId="11" applyFont="1" applyBorder="1">
      <alignment vertical="center"/>
    </xf>
    <xf numFmtId="0" fontId="26" fillId="0" borderId="0" xfId="11" applyFont="1" applyBorder="1">
      <alignment vertical="center"/>
    </xf>
    <xf numFmtId="0" fontId="26" fillId="0" borderId="38" xfId="11" applyFont="1" applyBorder="1">
      <alignment vertical="center"/>
    </xf>
    <xf numFmtId="0" fontId="1" fillId="0" borderId="0" xfId="11" applyFill="1" applyAlignment="1">
      <alignment horizontal="right" vertical="center" shrinkToFit="1"/>
    </xf>
    <xf numFmtId="0" fontId="1" fillId="0" borderId="85" xfId="11" applyFill="1" applyBorder="1" applyAlignment="1">
      <alignment horizontal="right" vertical="center" shrinkToFit="1"/>
    </xf>
    <xf numFmtId="181" fontId="1" fillId="0" borderId="85" xfId="11" applyNumberFormat="1" applyFill="1" applyBorder="1" applyAlignment="1">
      <alignment horizontal="right" vertical="center" shrinkToFit="1"/>
    </xf>
    <xf numFmtId="178" fontId="20" fillId="0" borderId="84" xfId="11" applyNumberFormat="1" applyFont="1" applyFill="1" applyBorder="1" applyAlignment="1">
      <alignment horizontal="right" vertical="center" shrinkToFit="1"/>
    </xf>
    <xf numFmtId="0" fontId="16" fillId="0" borderId="0" xfId="6" applyBorder="1" applyAlignment="1">
      <alignment vertical="center"/>
    </xf>
    <xf numFmtId="0" fontId="20" fillId="0" borderId="37" xfId="11" applyFont="1" applyBorder="1">
      <alignment vertical="center"/>
    </xf>
    <xf numFmtId="0" fontId="20" fillId="0" borderId="54" xfId="11" applyFont="1" applyBorder="1">
      <alignment vertical="center"/>
    </xf>
    <xf numFmtId="0" fontId="20" fillId="0" borderId="40" xfId="11" applyFont="1" applyBorder="1">
      <alignment vertical="center"/>
    </xf>
    <xf numFmtId="0" fontId="20" fillId="0" borderId="41" xfId="11" applyFont="1" applyFill="1" applyBorder="1" applyAlignment="1">
      <alignment horizontal="center" vertical="center" textRotation="255"/>
    </xf>
    <xf numFmtId="0" fontId="20" fillId="0" borderId="48" xfId="11" applyFont="1" applyFill="1" applyBorder="1" applyAlignment="1">
      <alignment horizontal="center" vertical="center" textRotation="255"/>
    </xf>
    <xf numFmtId="0" fontId="20" fillId="0" borderId="64" xfId="11" applyFont="1" applyFill="1" applyBorder="1" applyAlignment="1">
      <alignment horizontal="center" vertical="center" textRotation="255"/>
    </xf>
    <xf numFmtId="0" fontId="20" fillId="0" borderId="38" xfId="11" applyFont="1" applyFill="1" applyBorder="1" applyAlignment="1">
      <alignment horizontal="center" vertical="center" textRotation="255"/>
    </xf>
    <xf numFmtId="0" fontId="20" fillId="0" borderId="37" xfId="11" applyFont="1" applyFill="1" applyBorder="1" applyAlignment="1">
      <alignment horizontal="center" vertical="center" textRotation="255"/>
    </xf>
    <xf numFmtId="0" fontId="20" fillId="0" borderId="40" xfId="11" applyFont="1" applyFill="1" applyBorder="1" applyAlignment="1">
      <alignment horizontal="center" vertical="center" textRotation="255"/>
    </xf>
    <xf numFmtId="0" fontId="1" fillId="0" borderId="31" xfId="11" applyBorder="1" applyAlignment="1">
      <alignment horizontal="center" vertical="center"/>
    </xf>
    <xf numFmtId="0" fontId="1" fillId="0" borderId="42" xfId="11" applyBorder="1" applyAlignment="1">
      <alignment horizontal="center" vertical="center"/>
    </xf>
    <xf numFmtId="0" fontId="1" fillId="0" borderId="12" xfId="11" applyFill="1" applyBorder="1" applyAlignment="1">
      <alignment horizontal="right" vertical="center" shrinkToFit="1"/>
    </xf>
    <xf numFmtId="0" fontId="1" fillId="0" borderId="48" xfId="11" applyFill="1" applyBorder="1" applyAlignment="1">
      <alignment horizontal="right" vertical="center" shrinkToFit="1"/>
    </xf>
    <xf numFmtId="0" fontId="20" fillId="0" borderId="41" xfId="11" applyFont="1" applyBorder="1" applyAlignment="1">
      <alignment horizontal="center" vertical="center" wrapText="1"/>
    </xf>
    <xf numFmtId="0" fontId="20" fillId="0" borderId="12" xfId="11" applyFont="1" applyBorder="1" applyAlignment="1">
      <alignment horizontal="center" vertical="center" wrapText="1"/>
    </xf>
    <xf numFmtId="0" fontId="20" fillId="0" borderId="64" xfId="11" applyFont="1" applyBorder="1" applyAlignment="1">
      <alignment horizontal="center" vertical="center" wrapText="1"/>
    </xf>
    <xf numFmtId="0" fontId="20" fillId="0" borderId="0" xfId="11" applyFont="1" applyBorder="1" applyAlignment="1">
      <alignment horizontal="center" vertical="center" wrapText="1"/>
    </xf>
    <xf numFmtId="0" fontId="20" fillId="0" borderId="37" xfId="11" applyFont="1" applyBorder="1" applyAlignment="1">
      <alignment horizontal="center" vertical="center" wrapText="1"/>
    </xf>
    <xf numFmtId="0" fontId="20" fillId="0" borderId="54" xfId="11" applyFont="1" applyBorder="1" applyAlignment="1">
      <alignment horizontal="center" vertical="center" wrapText="1"/>
    </xf>
    <xf numFmtId="0" fontId="20" fillId="0" borderId="12" xfId="11" applyFont="1" applyBorder="1" applyAlignment="1">
      <alignment vertical="center" textRotation="255"/>
    </xf>
    <xf numFmtId="0" fontId="20" fillId="0" borderId="0" xfId="11" applyFont="1" applyBorder="1" applyAlignment="1">
      <alignment vertical="center" textRotation="255"/>
    </xf>
    <xf numFmtId="0" fontId="20" fillId="0" borderId="54" xfId="11" applyFont="1" applyBorder="1" applyAlignment="1">
      <alignment vertical="center" textRotation="255"/>
    </xf>
    <xf numFmtId="0" fontId="1" fillId="0" borderId="0" xfId="11" applyFill="1" applyBorder="1" applyAlignment="1">
      <alignment horizontal="right" vertical="center" shrinkToFit="1"/>
    </xf>
    <xf numFmtId="0" fontId="1" fillId="0" borderId="38" xfId="11" applyFill="1" applyBorder="1" applyAlignment="1">
      <alignment horizontal="right" vertical="center" shrinkToFit="1"/>
    </xf>
    <xf numFmtId="181" fontId="20" fillId="0" borderId="41" xfId="11" applyNumberFormat="1" applyFont="1" applyFill="1" applyBorder="1" applyAlignment="1">
      <alignment horizontal="right" vertical="center" shrinkToFit="1"/>
    </xf>
    <xf numFmtId="181" fontId="20" fillId="0" borderId="64" xfId="11" applyNumberFormat="1" applyFont="1" applyFill="1" applyBorder="1" applyAlignment="1">
      <alignment horizontal="right" vertical="center" shrinkToFit="1"/>
    </xf>
    <xf numFmtId="181" fontId="20" fillId="0" borderId="37" xfId="11" applyNumberFormat="1" applyFont="1" applyFill="1" applyBorder="1" applyAlignment="1">
      <alignment horizontal="right" vertical="center" shrinkToFit="1"/>
    </xf>
    <xf numFmtId="0" fontId="1" fillId="0" borderId="54" xfId="11" applyFill="1" applyBorder="1" applyAlignment="1">
      <alignment horizontal="right" vertical="center" shrinkToFit="1"/>
    </xf>
    <xf numFmtId="181" fontId="20" fillId="0" borderId="54" xfId="11" applyNumberFormat="1" applyFont="1" applyFill="1" applyBorder="1" applyAlignment="1">
      <alignment horizontal="right" vertical="center" shrinkToFit="1"/>
    </xf>
    <xf numFmtId="0" fontId="1" fillId="0" borderId="40" xfId="11" applyFill="1" applyBorder="1" applyAlignment="1">
      <alignment horizontal="right" vertical="center" shrinkToFit="1"/>
    </xf>
    <xf numFmtId="0" fontId="20" fillId="0" borderId="41" xfId="11" applyFont="1" applyFill="1" applyBorder="1" applyAlignment="1">
      <alignment horizontal="left" vertical="center"/>
    </xf>
    <xf numFmtId="0" fontId="20" fillId="0" borderId="12" xfId="11" applyFont="1" applyFill="1" applyBorder="1" applyAlignment="1">
      <alignment horizontal="left" vertical="center"/>
    </xf>
    <xf numFmtId="0" fontId="20" fillId="0" borderId="48" xfId="11" applyFont="1" applyFill="1" applyBorder="1" applyAlignment="1">
      <alignment horizontal="left" vertical="center"/>
    </xf>
    <xf numFmtId="178" fontId="20" fillId="0" borderId="48" xfId="11" applyNumberFormat="1" applyFont="1" applyFill="1" applyBorder="1" applyAlignment="1">
      <alignment horizontal="right" vertical="center" shrinkToFit="1"/>
    </xf>
    <xf numFmtId="0" fontId="20" fillId="0" borderId="64" xfId="11" applyFont="1" applyFill="1" applyBorder="1" applyAlignment="1">
      <alignment horizontal="left" vertical="center"/>
    </xf>
    <xf numFmtId="0" fontId="20" fillId="0" borderId="0" xfId="11" applyFont="1" applyFill="1" applyBorder="1" applyAlignment="1">
      <alignment horizontal="left" vertical="center"/>
    </xf>
    <xf numFmtId="0" fontId="20" fillId="0" borderId="38" xfId="11" applyFont="1" applyFill="1" applyBorder="1" applyAlignment="1">
      <alignment horizontal="left" vertical="center"/>
    </xf>
    <xf numFmtId="0" fontId="20" fillId="0" borderId="64" xfId="11" applyFont="1" applyFill="1" applyBorder="1" applyAlignment="1">
      <alignment horizontal="center" vertical="center" wrapText="1"/>
    </xf>
    <xf numFmtId="0" fontId="20" fillId="0" borderId="0" xfId="11" applyFont="1" applyFill="1" applyBorder="1" applyAlignment="1">
      <alignment horizontal="center" vertical="center" wrapText="1"/>
    </xf>
    <xf numFmtId="0" fontId="20" fillId="0" borderId="37" xfId="11" applyFont="1" applyFill="1" applyBorder="1" applyAlignment="1">
      <alignment horizontal="center" vertical="center" wrapText="1"/>
    </xf>
    <xf numFmtId="0" fontId="20" fillId="0" borderId="54" xfId="11" applyFont="1" applyFill="1" applyBorder="1" applyAlignment="1">
      <alignment horizontal="center" vertical="center" wrapText="1"/>
    </xf>
    <xf numFmtId="0" fontId="20" fillId="0" borderId="37" xfId="11" applyFont="1" applyFill="1" applyBorder="1" applyAlignment="1">
      <alignment horizontal="left" vertical="center"/>
    </xf>
    <xf numFmtId="0" fontId="20" fillId="0" borderId="54" xfId="11" applyFont="1" applyFill="1" applyBorder="1" applyAlignment="1">
      <alignment horizontal="left" vertical="center"/>
    </xf>
    <xf numFmtId="0" fontId="20" fillId="0" borderId="40" xfId="11" applyFont="1" applyFill="1" applyBorder="1" applyAlignment="1">
      <alignment horizontal="left" vertical="center"/>
    </xf>
    <xf numFmtId="0" fontId="20" fillId="5" borderId="88" xfId="11" applyFont="1" applyFill="1" applyBorder="1" applyAlignment="1">
      <alignment horizontal="right" vertical="center" shrinkToFit="1"/>
    </xf>
    <xf numFmtId="0" fontId="20" fillId="5" borderId="0" xfId="11" applyFont="1" applyFill="1" applyBorder="1" applyAlignment="1">
      <alignment horizontal="right" vertical="center" shrinkToFit="1"/>
    </xf>
    <xf numFmtId="0" fontId="20" fillId="5" borderId="38" xfId="11" applyFont="1" applyFill="1" applyBorder="1" applyAlignment="1">
      <alignment horizontal="right" vertical="center" shrinkToFit="1"/>
    </xf>
    <xf numFmtId="178" fontId="20" fillId="5" borderId="88" xfId="11" applyNumberFormat="1" applyFont="1" applyFill="1" applyBorder="1" applyAlignment="1">
      <alignment horizontal="right" vertical="center" shrinkToFit="1"/>
    </xf>
    <xf numFmtId="178" fontId="20" fillId="5" borderId="0" xfId="11" applyNumberFormat="1" applyFont="1" applyFill="1" applyBorder="1" applyAlignment="1">
      <alignment horizontal="right" vertical="center" shrinkToFit="1"/>
    </xf>
    <xf numFmtId="178" fontId="20" fillId="5" borderId="85" xfId="11" applyNumberFormat="1" applyFont="1" applyFill="1" applyBorder="1" applyAlignment="1">
      <alignment horizontal="right" vertical="center" shrinkToFit="1"/>
    </xf>
    <xf numFmtId="178" fontId="20" fillId="0" borderId="37" xfId="11" applyNumberFormat="1" applyFont="1" applyFill="1" applyBorder="1" applyAlignment="1">
      <alignment horizontal="right" vertical="center" shrinkToFit="1"/>
    </xf>
    <xf numFmtId="178" fontId="20" fillId="0" borderId="54" xfId="11" applyNumberFormat="1" applyFont="1" applyFill="1" applyBorder="1" applyAlignment="1">
      <alignment horizontal="right" vertical="center" shrinkToFit="1"/>
    </xf>
    <xf numFmtId="178" fontId="20" fillId="0" borderId="89" xfId="11" applyNumberFormat="1" applyFont="1" applyFill="1" applyBorder="1" applyAlignment="1">
      <alignment horizontal="right" vertical="center" shrinkToFit="1"/>
    </xf>
    <xf numFmtId="181" fontId="20" fillId="0" borderId="90" xfId="11" applyNumberFormat="1" applyFont="1" applyFill="1" applyBorder="1" applyAlignment="1">
      <alignment horizontal="right" vertical="center" shrinkToFit="1"/>
    </xf>
    <xf numFmtId="178" fontId="20" fillId="0" borderId="90" xfId="11" applyNumberFormat="1" applyFont="1" applyFill="1" applyBorder="1" applyAlignment="1">
      <alignment horizontal="right" vertical="center" shrinkToFit="1"/>
    </xf>
    <xf numFmtId="181" fontId="20" fillId="0" borderId="91" xfId="11" applyNumberFormat="1" applyFont="1" applyFill="1" applyBorder="1" applyAlignment="1">
      <alignment horizontal="right" vertical="center" shrinkToFit="1"/>
    </xf>
    <xf numFmtId="181" fontId="20" fillId="0" borderId="40" xfId="11" applyNumberFormat="1" applyFont="1" applyFill="1" applyBorder="1" applyAlignment="1">
      <alignment horizontal="right" vertical="center" shrinkToFit="1"/>
    </xf>
    <xf numFmtId="0" fontId="20" fillId="0" borderId="41" xfId="11" applyFont="1" applyBorder="1" applyAlignment="1">
      <alignment horizontal="center" vertical="center" textRotation="255"/>
    </xf>
    <xf numFmtId="0" fontId="20" fillId="0" borderId="48" xfId="11" applyFont="1" applyBorder="1" applyAlignment="1">
      <alignment horizontal="center" vertical="center" textRotation="255"/>
    </xf>
    <xf numFmtId="0" fontId="20" fillId="0" borderId="64" xfId="11" applyFont="1" applyBorder="1" applyAlignment="1">
      <alignment horizontal="center" vertical="center" textRotation="255"/>
    </xf>
    <xf numFmtId="0" fontId="20" fillId="0" borderId="38" xfId="11" applyFont="1" applyBorder="1" applyAlignment="1">
      <alignment horizontal="center" vertical="center" textRotation="255"/>
    </xf>
    <xf numFmtId="0" fontId="20" fillId="0" borderId="37" xfId="11" applyFont="1" applyBorder="1" applyAlignment="1">
      <alignment horizontal="center" vertical="center" textRotation="255"/>
    </xf>
    <xf numFmtId="0" fontId="20" fillId="0" borderId="40" xfId="11" applyFont="1" applyBorder="1" applyAlignment="1">
      <alignment horizontal="center" vertical="center" textRotation="255"/>
    </xf>
    <xf numFmtId="178" fontId="20" fillId="0" borderId="40" xfId="11" applyNumberFormat="1" applyFont="1" applyFill="1" applyBorder="1" applyAlignment="1">
      <alignment horizontal="right" vertical="center" shrinkToFit="1"/>
    </xf>
    <xf numFmtId="0" fontId="1" fillId="0" borderId="89" xfId="11" applyFill="1" applyBorder="1" applyAlignment="1">
      <alignment horizontal="right" vertical="center" shrinkToFit="1"/>
    </xf>
    <xf numFmtId="181" fontId="1" fillId="0" borderId="54" xfId="11" applyNumberFormat="1" applyFill="1" applyBorder="1" applyAlignment="1">
      <alignment horizontal="right" vertical="center" shrinkToFit="1"/>
    </xf>
    <xf numFmtId="181" fontId="1" fillId="0" borderId="89" xfId="11" applyNumberFormat="1" applyFill="1" applyBorder="1" applyAlignment="1">
      <alignment horizontal="right" vertical="center" shrinkToFit="1"/>
    </xf>
    <xf numFmtId="178" fontId="20" fillId="0" borderId="91" xfId="11" applyNumberFormat="1" applyFont="1" applyFill="1" applyBorder="1" applyAlignment="1">
      <alignment horizontal="right" vertical="center" shrinkToFit="1"/>
    </xf>
    <xf numFmtId="178" fontId="20" fillId="5" borderId="91" xfId="11" applyNumberFormat="1" applyFont="1" applyFill="1" applyBorder="1" applyAlignment="1">
      <alignment horizontal="right" vertical="center" shrinkToFit="1"/>
    </xf>
    <xf numFmtId="178" fontId="20" fillId="5" borderId="54" xfId="11" applyNumberFormat="1" applyFont="1" applyFill="1" applyBorder="1" applyAlignment="1">
      <alignment horizontal="right" vertical="center" shrinkToFit="1"/>
    </xf>
    <xf numFmtId="178" fontId="20" fillId="5" borderId="89" xfId="11" applyNumberFormat="1" applyFont="1" applyFill="1" applyBorder="1" applyAlignment="1">
      <alignment horizontal="right" vertical="center" shrinkToFit="1"/>
    </xf>
    <xf numFmtId="0" fontId="20" fillId="5" borderId="91" xfId="11" applyFont="1" applyFill="1" applyBorder="1" applyAlignment="1">
      <alignment horizontal="right" vertical="center" shrinkToFit="1"/>
    </xf>
    <xf numFmtId="0" fontId="20" fillId="5" borderId="54" xfId="11" applyFont="1" applyFill="1" applyBorder="1" applyAlignment="1">
      <alignment horizontal="right" vertical="center" shrinkToFit="1"/>
    </xf>
    <xf numFmtId="0" fontId="20" fillId="5" borderId="40" xfId="11" applyFont="1" applyFill="1" applyBorder="1" applyAlignment="1">
      <alignment horizontal="right" vertical="center" shrinkToFit="1"/>
    </xf>
    <xf numFmtId="0" fontId="24" fillId="0" borderId="0" xfId="11" applyFont="1" applyAlignment="1">
      <alignment vertical="center"/>
    </xf>
    <xf numFmtId="0" fontId="24" fillId="0" borderId="0" xfId="11" applyFont="1" applyBorder="1" applyAlignment="1">
      <alignment vertical="center"/>
    </xf>
    <xf numFmtId="0" fontId="32" fillId="6" borderId="0" xfId="12" applyFont="1" applyFill="1">
      <alignment vertical="center"/>
    </xf>
    <xf numFmtId="0" fontId="33" fillId="6" borderId="1" xfId="12" applyFont="1" applyFill="1" applyBorder="1" applyAlignment="1">
      <alignment horizontal="center" vertical="center"/>
    </xf>
    <xf numFmtId="0" fontId="33" fillId="6" borderId="2" xfId="12" applyFont="1" applyFill="1" applyBorder="1" applyAlignment="1">
      <alignment horizontal="center" vertical="center"/>
    </xf>
    <xf numFmtId="0" fontId="33" fillId="6" borderId="3" xfId="12" applyFont="1" applyFill="1" applyBorder="1" applyAlignment="1">
      <alignment horizontal="center" vertical="center"/>
    </xf>
    <xf numFmtId="0" fontId="34" fillId="6" borderId="75" xfId="12" applyFont="1" applyFill="1" applyBorder="1" applyAlignment="1">
      <alignment horizontal="left" vertical="center"/>
    </xf>
    <xf numFmtId="0" fontId="34" fillId="6" borderId="75" xfId="12" applyFont="1" applyFill="1" applyBorder="1">
      <alignment vertical="center"/>
    </xf>
    <xf numFmtId="0" fontId="34" fillId="7" borderId="36" xfId="12" applyFont="1" applyFill="1" applyBorder="1" applyAlignment="1" applyProtection="1">
      <alignment horizontal="center" vertical="center"/>
      <protection locked="0"/>
    </xf>
    <xf numFmtId="0" fontId="34" fillId="7" borderId="8" xfId="12" applyFont="1" applyFill="1" applyBorder="1" applyAlignment="1" applyProtection="1">
      <alignment horizontal="center" vertical="center"/>
      <protection locked="0"/>
    </xf>
    <xf numFmtId="0" fontId="34" fillId="7" borderId="23" xfId="12" applyFont="1" applyFill="1" applyBorder="1" applyAlignment="1" applyProtection="1">
      <alignment horizontal="center" vertical="center"/>
      <protection locked="0"/>
    </xf>
    <xf numFmtId="0" fontId="34" fillId="7" borderId="92" xfId="12" applyFont="1" applyFill="1" applyBorder="1" applyAlignment="1" applyProtection="1">
      <alignment horizontal="center" vertical="center"/>
      <protection locked="0"/>
    </xf>
    <xf numFmtId="0" fontId="34" fillId="7" borderId="93" xfId="12" applyFont="1" applyFill="1" applyBorder="1" applyAlignment="1" applyProtection="1">
      <alignment horizontal="center" vertical="center"/>
      <protection locked="0"/>
    </xf>
    <xf numFmtId="0" fontId="34" fillId="7" borderId="94" xfId="12" applyFont="1" applyFill="1" applyBorder="1" applyAlignment="1" applyProtection="1">
      <alignment horizontal="center" vertical="center"/>
      <protection locked="0"/>
    </xf>
    <xf numFmtId="0" fontId="34" fillId="7" borderId="62" xfId="12" applyFont="1" applyFill="1" applyBorder="1" applyAlignment="1" applyProtection="1">
      <alignment horizontal="center" vertical="center" wrapText="1"/>
      <protection locked="0"/>
    </xf>
    <xf numFmtId="0" fontId="34" fillId="7" borderId="8" xfId="12" applyFont="1" applyFill="1" applyBorder="1" applyAlignment="1" applyProtection="1">
      <alignment horizontal="center" vertical="center" wrapText="1"/>
      <protection locked="0"/>
    </xf>
    <xf numFmtId="0" fontId="34" fillId="7" borderId="23" xfId="12" applyFont="1" applyFill="1" applyBorder="1" applyAlignment="1" applyProtection="1">
      <alignment horizontal="center" vertical="center" wrapText="1"/>
      <protection locked="0"/>
    </xf>
    <xf numFmtId="0" fontId="34" fillId="7" borderId="95" xfId="12" applyFont="1" applyFill="1" applyBorder="1" applyAlignment="1" applyProtection="1">
      <alignment horizontal="center" vertical="center" wrapText="1"/>
      <protection locked="0"/>
    </xf>
    <xf numFmtId="0" fontId="34" fillId="7" borderId="93" xfId="12" applyFont="1" applyFill="1" applyBorder="1" applyAlignment="1" applyProtection="1">
      <alignment horizontal="center" vertical="center" wrapText="1"/>
      <protection locked="0"/>
    </xf>
    <xf numFmtId="0" fontId="34" fillId="7" borderId="94" xfId="12" applyFont="1" applyFill="1" applyBorder="1" applyAlignment="1" applyProtection="1">
      <alignment horizontal="center" vertical="center" wrapText="1"/>
      <protection locked="0"/>
    </xf>
    <xf numFmtId="0" fontId="34" fillId="7" borderId="36" xfId="12" applyFont="1" applyFill="1" applyBorder="1" applyAlignment="1" applyProtection="1">
      <alignment horizontal="center" vertical="center" wrapText="1"/>
      <protection locked="0"/>
    </xf>
    <xf numFmtId="0" fontId="34" fillId="7" borderId="9" xfId="12" applyFont="1" applyFill="1" applyBorder="1" applyAlignment="1" applyProtection="1">
      <alignment horizontal="center" vertical="center" wrapText="1"/>
      <protection locked="0"/>
    </xf>
    <xf numFmtId="0" fontId="34" fillId="7" borderId="92" xfId="12" applyFont="1" applyFill="1" applyBorder="1" applyAlignment="1" applyProtection="1">
      <alignment horizontal="center" vertical="center" wrapText="1"/>
      <protection locked="0"/>
    </xf>
    <xf numFmtId="0" fontId="34" fillId="7" borderId="96" xfId="12" applyFont="1" applyFill="1" applyBorder="1" applyAlignment="1" applyProtection="1">
      <alignment horizontal="center" vertical="center" wrapText="1"/>
      <protection locked="0"/>
    </xf>
    <xf numFmtId="177" fontId="34" fillId="0" borderId="98" xfId="15" applyNumberFormat="1" applyFont="1" applyBorder="1" applyAlignment="1" applyProtection="1">
      <alignment horizontal="right" vertical="center" shrinkToFit="1"/>
      <protection locked="0"/>
    </xf>
    <xf numFmtId="177" fontId="34" fillId="0" borderId="99" xfId="15" applyNumberFormat="1" applyFont="1" applyBorder="1" applyAlignment="1" applyProtection="1">
      <alignment horizontal="right" vertical="center" shrinkToFit="1"/>
      <protection locked="0"/>
    </xf>
    <xf numFmtId="177" fontId="34" fillId="0" borderId="100" xfId="15" applyNumberFormat="1" applyFont="1" applyBorder="1" applyAlignment="1" applyProtection="1">
      <alignment horizontal="right" vertical="center" shrinkToFit="1"/>
      <protection locked="0"/>
    </xf>
    <xf numFmtId="0" fontId="34" fillId="0" borderId="98" xfId="15" applyFont="1" applyBorder="1" applyAlignment="1" applyProtection="1">
      <alignment horizontal="left" vertical="center" shrinkToFit="1"/>
      <protection locked="0"/>
    </xf>
    <xf numFmtId="0" fontId="34" fillId="0" borderId="99" xfId="15" applyFont="1" applyBorder="1" applyAlignment="1" applyProtection="1">
      <alignment horizontal="left" vertical="center" shrinkToFit="1"/>
      <protection locked="0"/>
    </xf>
    <xf numFmtId="0" fontId="34" fillId="0" borderId="110" xfId="15" applyFont="1" applyBorder="1" applyAlignment="1" applyProtection="1">
      <alignment horizontal="left" vertical="center" shrinkToFit="1"/>
      <protection locked="0"/>
    </xf>
    <xf numFmtId="0" fontId="34" fillId="0" borderId="98" xfId="14" applyFont="1" applyBorder="1" applyAlignment="1" applyProtection="1">
      <alignment horizontal="left" vertical="center" shrinkToFit="1"/>
      <protection locked="0"/>
    </xf>
    <xf numFmtId="0" fontId="34" fillId="0" borderId="99" xfId="14" applyFont="1" applyBorder="1" applyAlignment="1" applyProtection="1">
      <alignment horizontal="left" vertical="center" shrinkToFit="1"/>
      <protection locked="0"/>
    </xf>
    <xf numFmtId="0" fontId="34" fillId="0" borderId="100" xfId="14" applyFont="1" applyBorder="1" applyAlignment="1" applyProtection="1">
      <alignment horizontal="left" vertical="center" shrinkToFit="1"/>
      <protection locked="0"/>
    </xf>
    <xf numFmtId="177" fontId="34" fillId="0" borderId="101" xfId="14" applyNumberFormat="1" applyFont="1" applyBorder="1" applyAlignment="1" applyProtection="1">
      <alignment horizontal="right" vertical="center" shrinkToFit="1"/>
      <protection locked="0"/>
    </xf>
    <xf numFmtId="177" fontId="34" fillId="0" borderId="102" xfId="14" applyNumberFormat="1" applyFont="1" applyBorder="1" applyAlignment="1" applyProtection="1">
      <alignment horizontal="right" vertical="center" shrinkToFit="1"/>
      <protection locked="0"/>
    </xf>
    <xf numFmtId="177" fontId="34" fillId="0" borderId="103" xfId="14" applyNumberFormat="1" applyFont="1" applyBorder="1" applyAlignment="1" applyProtection="1">
      <alignment horizontal="right" vertical="center" shrinkToFit="1"/>
      <protection locked="0"/>
    </xf>
    <xf numFmtId="177" fontId="34" fillId="0" borderId="104" xfId="14" applyNumberFormat="1" applyFont="1" applyBorder="1" applyAlignment="1" applyProtection="1">
      <alignment horizontal="right" vertical="center" shrinkToFit="1"/>
      <protection locked="0"/>
    </xf>
    <xf numFmtId="177" fontId="34" fillId="0" borderId="105" xfId="14" applyNumberFormat="1" applyFont="1" applyBorder="1" applyAlignment="1" applyProtection="1">
      <alignment horizontal="right" vertical="center" shrinkToFit="1"/>
      <protection locked="0"/>
    </xf>
    <xf numFmtId="177" fontId="34" fillId="0" borderId="106" xfId="14" applyNumberFormat="1" applyFont="1" applyBorder="1" applyAlignment="1" applyProtection="1">
      <alignment horizontal="right" vertical="center" shrinkToFit="1"/>
      <protection locked="0"/>
    </xf>
    <xf numFmtId="177" fontId="34" fillId="0" borderId="107" xfId="15" applyNumberFormat="1" applyFont="1" applyBorder="1" applyAlignment="1" applyProtection="1">
      <alignment horizontal="right" vertical="center" shrinkToFit="1"/>
      <protection locked="0"/>
    </xf>
    <xf numFmtId="177" fontId="34" fillId="0" borderId="102" xfId="15" applyNumberFormat="1" applyFont="1" applyBorder="1" applyAlignment="1" applyProtection="1">
      <alignment horizontal="right" vertical="center" shrinkToFit="1"/>
      <protection locked="0"/>
    </xf>
    <xf numFmtId="0" fontId="34" fillId="0" borderId="102" xfId="15" applyFont="1" applyBorder="1" applyAlignment="1" applyProtection="1">
      <alignment horizontal="left" vertical="center" shrinkToFit="1"/>
      <protection locked="0"/>
    </xf>
    <xf numFmtId="0" fontId="34" fillId="0" borderId="108" xfId="15" applyFont="1" applyBorder="1" applyAlignment="1" applyProtection="1">
      <alignment horizontal="left" vertical="center" shrinkToFit="1"/>
      <protection locked="0"/>
    </xf>
    <xf numFmtId="0" fontId="34" fillId="0" borderId="100" xfId="15" applyFont="1" applyBorder="1" applyAlignment="1" applyProtection="1">
      <alignment horizontal="left" vertical="center" shrinkToFit="1"/>
      <protection locked="0"/>
    </xf>
    <xf numFmtId="0" fontId="1" fillId="7" borderId="62" xfId="12" applyFill="1" applyBorder="1" applyAlignment="1" applyProtection="1">
      <alignment horizontal="center" vertical="center" wrapText="1"/>
      <protection locked="0"/>
    </xf>
    <xf numFmtId="0" fontId="1" fillId="7" borderId="8" xfId="12" applyFill="1" applyBorder="1" applyAlignment="1" applyProtection="1">
      <alignment horizontal="center" vertical="center" wrapText="1"/>
      <protection locked="0"/>
    </xf>
    <xf numFmtId="0" fontId="1" fillId="7" borderId="23" xfId="12" applyFill="1" applyBorder="1" applyAlignment="1" applyProtection="1">
      <alignment horizontal="center" vertical="center" wrapText="1"/>
      <protection locked="0"/>
    </xf>
    <xf numFmtId="0" fontId="1" fillId="7" borderId="95" xfId="12" applyFill="1" applyBorder="1" applyAlignment="1" applyProtection="1">
      <alignment horizontal="center" vertical="center" wrapText="1"/>
      <protection locked="0"/>
    </xf>
    <xf numFmtId="0" fontId="1" fillId="7" borderId="93" xfId="12" applyFill="1" applyBorder="1" applyAlignment="1" applyProtection="1">
      <alignment horizontal="center" vertical="center" wrapText="1"/>
      <protection locked="0"/>
    </xf>
    <xf numFmtId="0" fontId="1" fillId="7" borderId="94" xfId="12" applyFill="1" applyBorder="1" applyAlignment="1" applyProtection="1">
      <alignment horizontal="center" vertical="center" wrapText="1"/>
      <protection locked="0"/>
    </xf>
    <xf numFmtId="177" fontId="34" fillId="0" borderId="120" xfId="15" applyNumberFormat="1" applyFont="1" applyBorder="1" applyAlignment="1" applyProtection="1">
      <alignment horizontal="right" vertical="center" shrinkToFit="1"/>
      <protection locked="0"/>
    </xf>
    <xf numFmtId="177" fontId="34" fillId="0" borderId="116" xfId="15" applyNumberFormat="1" applyFont="1" applyBorder="1" applyAlignment="1" applyProtection="1">
      <alignment horizontal="right" vertical="center" shrinkToFit="1"/>
      <protection locked="0"/>
    </xf>
    <xf numFmtId="0" fontId="34" fillId="0" borderId="116" xfId="15" applyFont="1" applyBorder="1" applyAlignment="1" applyProtection="1">
      <alignment horizontal="left" vertical="center" shrinkToFit="1"/>
      <protection locked="0"/>
    </xf>
    <xf numFmtId="0" fontId="34" fillId="0" borderId="121" xfId="15" applyFont="1" applyBorder="1" applyAlignment="1" applyProtection="1">
      <alignment horizontal="left" vertical="center" shrinkToFit="1"/>
      <protection locked="0"/>
    </xf>
    <xf numFmtId="0" fontId="34" fillId="0" borderId="112" xfId="15" applyFont="1" applyBorder="1" applyAlignment="1" applyProtection="1">
      <alignment horizontal="left" vertical="center" shrinkToFit="1"/>
      <protection locked="0"/>
    </xf>
    <xf numFmtId="0" fontId="34" fillId="0" borderId="113" xfId="15" applyFont="1" applyBorder="1" applyAlignment="1" applyProtection="1">
      <alignment horizontal="left" vertical="center" shrinkToFit="1"/>
      <protection locked="0"/>
    </xf>
    <xf numFmtId="0" fontId="34" fillId="0" borderId="114" xfId="15" applyFont="1" applyBorder="1" applyAlignment="1" applyProtection="1">
      <alignment horizontal="left" vertical="center" shrinkToFit="1"/>
      <protection locked="0"/>
    </xf>
    <xf numFmtId="177" fontId="34" fillId="0" borderId="112" xfId="15" applyNumberFormat="1" applyFont="1" applyBorder="1" applyAlignment="1" applyProtection="1">
      <alignment horizontal="right" vertical="center" shrinkToFit="1"/>
      <protection locked="0"/>
    </xf>
    <xf numFmtId="177" fontId="34" fillId="0" borderId="113" xfId="15" applyNumberFormat="1" applyFont="1" applyBorder="1" applyAlignment="1" applyProtection="1">
      <alignment horizontal="right" vertical="center" shrinkToFit="1"/>
      <protection locked="0"/>
    </xf>
    <xf numFmtId="177" fontId="34" fillId="0" borderId="114" xfId="15" applyNumberFormat="1" applyFont="1" applyBorder="1" applyAlignment="1" applyProtection="1">
      <alignment horizontal="right" vertical="center" shrinkToFit="1"/>
      <protection locked="0"/>
    </xf>
    <xf numFmtId="0" fontId="34" fillId="0" borderId="119" xfId="15" applyFont="1" applyBorder="1" applyAlignment="1" applyProtection="1">
      <alignment horizontal="left" vertical="center" shrinkToFit="1"/>
      <protection locked="0"/>
    </xf>
    <xf numFmtId="0" fontId="34" fillId="0" borderId="112" xfId="14" applyFont="1" applyBorder="1" applyAlignment="1" applyProtection="1">
      <alignment horizontal="left" vertical="center" shrinkToFit="1"/>
      <protection locked="0"/>
    </xf>
    <xf numFmtId="0" fontId="34" fillId="0" borderId="113" xfId="14" applyFont="1" applyBorder="1" applyAlignment="1" applyProtection="1">
      <alignment horizontal="left" vertical="center" shrinkToFit="1"/>
      <protection locked="0"/>
    </xf>
    <xf numFmtId="0" fontId="34" fillId="0" borderId="114" xfId="14" applyFont="1" applyBorder="1" applyAlignment="1" applyProtection="1">
      <alignment horizontal="left" vertical="center" shrinkToFit="1"/>
      <protection locked="0"/>
    </xf>
    <xf numFmtId="177" fontId="34" fillId="0" borderId="115" xfId="14" applyNumberFormat="1" applyFont="1" applyBorder="1" applyAlignment="1" applyProtection="1">
      <alignment horizontal="right" vertical="center" shrinkToFit="1"/>
      <protection locked="0"/>
    </xf>
    <xf numFmtId="177" fontId="34" fillId="0" borderId="116" xfId="14" applyNumberFormat="1" applyFont="1" applyBorder="1" applyAlignment="1" applyProtection="1">
      <alignment horizontal="right" vertical="center" shrinkToFit="1"/>
      <protection locked="0"/>
    </xf>
    <xf numFmtId="177" fontId="34" fillId="0" borderId="117" xfId="14" applyNumberFormat="1" applyFont="1" applyBorder="1" applyAlignment="1" applyProtection="1">
      <alignment horizontal="right" vertical="center" shrinkToFit="1"/>
      <protection locked="0"/>
    </xf>
    <xf numFmtId="177" fontId="34" fillId="0" borderId="118" xfId="14" applyNumberFormat="1" applyFont="1" applyBorder="1" applyAlignment="1" applyProtection="1">
      <alignment horizontal="right" vertical="center" shrinkToFit="1"/>
      <protection locked="0"/>
    </xf>
    <xf numFmtId="177" fontId="34" fillId="0" borderId="113" xfId="14" applyNumberFormat="1" applyFont="1" applyBorder="1" applyAlignment="1" applyProtection="1">
      <alignment horizontal="right" vertical="center" shrinkToFit="1"/>
      <protection locked="0"/>
    </xf>
    <xf numFmtId="177" fontId="34" fillId="0" borderId="119" xfId="14" applyNumberFormat="1" applyFont="1" applyBorder="1" applyAlignment="1" applyProtection="1">
      <alignment horizontal="right" vertical="center" shrinkToFit="1"/>
      <protection locked="0"/>
    </xf>
    <xf numFmtId="0" fontId="34" fillId="8" borderId="44" xfId="12" applyFont="1" applyFill="1" applyBorder="1" applyAlignment="1" applyProtection="1">
      <alignment horizontal="left" vertical="center" shrinkToFit="1"/>
      <protection locked="0"/>
    </xf>
    <xf numFmtId="0" fontId="34" fillId="8" borderId="18" xfId="12" applyFont="1" applyFill="1" applyBorder="1" applyAlignment="1" applyProtection="1">
      <alignment horizontal="left" vertical="center" shrinkToFit="1"/>
      <protection locked="0"/>
    </xf>
    <xf numFmtId="0" fontId="34" fillId="8" borderId="43" xfId="12" applyFont="1" applyFill="1" applyBorder="1" applyAlignment="1" applyProtection="1">
      <alignment horizontal="left" vertical="center" shrinkToFit="1"/>
      <protection locked="0"/>
    </xf>
    <xf numFmtId="177" fontId="34" fillId="8" borderId="128" xfId="15" applyNumberFormat="1" applyFont="1" applyFill="1" applyBorder="1" applyAlignment="1" applyProtection="1">
      <alignment horizontal="right" vertical="center" shrinkToFit="1"/>
      <protection locked="0"/>
    </xf>
    <xf numFmtId="177" fontId="34" fillId="8" borderId="129" xfId="15" applyNumberFormat="1" applyFont="1" applyFill="1" applyBorder="1" applyAlignment="1" applyProtection="1">
      <alignment horizontal="right" vertical="center" shrinkToFit="1"/>
      <protection locked="0"/>
    </xf>
    <xf numFmtId="177" fontId="34" fillId="8" borderId="130" xfId="15" applyNumberFormat="1" applyFont="1" applyFill="1" applyBorder="1" applyAlignment="1" applyProtection="1">
      <alignment horizontal="right" vertical="center" shrinkToFit="1"/>
      <protection locked="0"/>
    </xf>
    <xf numFmtId="177" fontId="34" fillId="8" borderId="131" xfId="15" applyNumberFormat="1" applyFont="1" applyFill="1" applyBorder="1" applyAlignment="1" applyProtection="1">
      <alignment horizontal="right" vertical="center" shrinkToFit="1"/>
      <protection locked="0"/>
    </xf>
    <xf numFmtId="177" fontId="34" fillId="8" borderId="132" xfId="15" applyNumberFormat="1" applyFont="1" applyFill="1" applyBorder="1" applyAlignment="1" applyProtection="1">
      <alignment horizontal="right" vertical="center" shrinkToFit="1"/>
      <protection locked="0"/>
    </xf>
    <xf numFmtId="177" fontId="34" fillId="8" borderId="133" xfId="15" applyNumberFormat="1" applyFont="1" applyFill="1" applyBorder="1" applyAlignment="1" applyProtection="1">
      <alignment horizontal="right" vertical="center" shrinkToFit="1"/>
      <protection locked="0"/>
    </xf>
    <xf numFmtId="177" fontId="34" fillId="8" borderId="134" xfId="15" applyNumberFormat="1" applyFont="1" applyFill="1" applyBorder="1" applyAlignment="1" applyProtection="1">
      <alignment horizontal="right" vertical="center" shrinkToFit="1"/>
      <protection locked="0"/>
    </xf>
    <xf numFmtId="177" fontId="34" fillId="0" borderId="123" xfId="14" applyNumberFormat="1" applyFont="1" applyBorder="1" applyAlignment="1" applyProtection="1">
      <alignment horizontal="right" vertical="center" shrinkToFit="1"/>
      <protection locked="0"/>
    </xf>
    <xf numFmtId="177" fontId="34" fillId="0" borderId="124" xfId="14" applyNumberFormat="1" applyFont="1" applyBorder="1" applyAlignment="1" applyProtection="1">
      <alignment horizontal="right" vertical="center" shrinkToFit="1"/>
      <protection locked="0"/>
    </xf>
    <xf numFmtId="177" fontId="34" fillId="0" borderId="125" xfId="14" applyNumberFormat="1" applyFont="1" applyBorder="1" applyAlignment="1" applyProtection="1">
      <alignment horizontal="right" vertical="center" shrinkToFit="1"/>
      <protection locked="0"/>
    </xf>
    <xf numFmtId="177" fontId="34" fillId="0" borderId="126" xfId="15" applyNumberFormat="1" applyFont="1" applyBorder="1" applyAlignment="1" applyProtection="1">
      <alignment horizontal="right" vertical="center" shrinkToFit="1"/>
      <protection locked="0"/>
    </xf>
    <xf numFmtId="177" fontId="34" fillId="0" borderId="124" xfId="15" applyNumberFormat="1" applyFont="1" applyBorder="1" applyAlignment="1" applyProtection="1">
      <alignment horizontal="right" vertical="center" shrinkToFit="1"/>
      <protection locked="0"/>
    </xf>
    <xf numFmtId="0" fontId="34" fillId="0" borderId="124" xfId="15" applyFont="1" applyBorder="1" applyAlignment="1" applyProtection="1">
      <alignment horizontal="left" vertical="center" shrinkToFit="1"/>
      <protection locked="0"/>
    </xf>
    <xf numFmtId="0" fontId="34" fillId="0" borderId="127" xfId="15" applyFont="1" applyBorder="1" applyAlignment="1" applyProtection="1">
      <alignment horizontal="left" vertical="center" shrinkToFit="1"/>
      <protection locked="0"/>
    </xf>
    <xf numFmtId="0" fontId="34" fillId="0" borderId="25" xfId="12" applyFont="1" applyBorder="1" applyAlignment="1" applyProtection="1">
      <alignment horizontal="center" vertical="center"/>
      <protection locked="0"/>
    </xf>
    <xf numFmtId="0" fontId="34" fillId="0" borderId="26" xfId="12" applyFont="1" applyBorder="1" applyAlignment="1" applyProtection="1">
      <alignment horizontal="center" vertical="center"/>
      <protection locked="0"/>
    </xf>
    <xf numFmtId="0" fontId="34" fillId="6" borderId="8" xfId="12" applyFont="1" applyFill="1" applyBorder="1" applyAlignment="1">
      <alignment horizontal="left" vertical="center"/>
    </xf>
    <xf numFmtId="0" fontId="34" fillId="8" borderId="129" xfId="15" applyFont="1" applyFill="1" applyBorder="1" applyAlignment="1" applyProtection="1">
      <alignment horizontal="left" vertical="center" shrinkToFit="1"/>
      <protection locked="0"/>
    </xf>
    <xf numFmtId="0" fontId="34" fillId="8" borderId="132" xfId="15" applyFont="1" applyFill="1" applyBorder="1" applyAlignment="1" applyProtection="1">
      <alignment horizontal="left" vertical="center" shrinkToFit="1"/>
      <protection locked="0"/>
    </xf>
    <xf numFmtId="177" fontId="34" fillId="8" borderId="17" xfId="15" applyNumberFormat="1" applyFont="1" applyFill="1" applyBorder="1" applyAlignment="1" applyProtection="1">
      <alignment horizontal="right" vertical="center" shrinkToFit="1"/>
      <protection locked="0"/>
    </xf>
    <xf numFmtId="177" fontId="34" fillId="8" borderId="18" xfId="15" applyNumberFormat="1" applyFont="1" applyFill="1" applyBorder="1" applyAlignment="1" applyProtection="1">
      <alignment horizontal="right" vertical="center" shrinkToFit="1"/>
      <protection locked="0"/>
    </xf>
    <xf numFmtId="177" fontId="34" fillId="8" borderId="19" xfId="15" applyNumberFormat="1" applyFont="1" applyFill="1" applyBorder="1" applyAlignment="1" applyProtection="1">
      <alignment horizontal="right" vertical="center" shrinkToFit="1"/>
      <protection locked="0"/>
    </xf>
    <xf numFmtId="0" fontId="34" fillId="7" borderId="36" xfId="12" applyFont="1" applyFill="1" applyBorder="1" applyAlignment="1" applyProtection="1">
      <alignment horizontal="center" vertical="center" wrapText="1" shrinkToFit="1"/>
      <protection locked="0"/>
    </xf>
    <xf numFmtId="0" fontId="34" fillId="7" borderId="8" xfId="12" applyFont="1" applyFill="1" applyBorder="1" applyAlignment="1" applyProtection="1">
      <alignment horizontal="center" vertical="center" shrinkToFit="1"/>
      <protection locked="0"/>
    </xf>
    <xf numFmtId="0" fontId="34" fillId="7" borderId="9" xfId="12" applyFont="1" applyFill="1" applyBorder="1" applyAlignment="1" applyProtection="1">
      <alignment horizontal="center" vertical="center" shrinkToFit="1"/>
      <protection locked="0"/>
    </xf>
    <xf numFmtId="0" fontId="34" fillId="7" borderId="92" xfId="12" applyFont="1" applyFill="1" applyBorder="1" applyAlignment="1" applyProtection="1">
      <alignment horizontal="center" vertical="center" shrinkToFit="1"/>
      <protection locked="0"/>
    </xf>
    <xf numFmtId="0" fontId="34" fillId="7" borderId="93" xfId="12" applyFont="1" applyFill="1" applyBorder="1" applyAlignment="1" applyProtection="1">
      <alignment horizontal="center" vertical="center" shrinkToFit="1"/>
      <protection locked="0"/>
    </xf>
    <xf numFmtId="0" fontId="34" fillId="7" borderId="96" xfId="12" applyFont="1" applyFill="1" applyBorder="1" applyAlignment="1" applyProtection="1">
      <alignment horizontal="center" vertical="center" shrinkToFit="1"/>
      <protection locked="0"/>
    </xf>
    <xf numFmtId="0" fontId="34" fillId="0" borderId="137" xfId="12" applyFont="1" applyBorder="1" applyAlignment="1" applyProtection="1">
      <alignment horizontal="left" vertical="center" shrinkToFit="1"/>
      <protection locked="0"/>
    </xf>
    <xf numFmtId="0" fontId="34" fillId="0" borderId="140" xfId="12" applyFont="1" applyBorder="1" applyAlignment="1" applyProtection="1">
      <alignment horizontal="left" vertical="center" shrinkToFit="1"/>
      <protection locked="0"/>
    </xf>
    <xf numFmtId="177" fontId="34" fillId="0" borderId="136" xfId="14" applyNumberFormat="1" applyFont="1" applyBorder="1" applyAlignment="1" applyProtection="1">
      <alignment horizontal="right" vertical="center" shrinkToFit="1"/>
      <protection locked="0"/>
    </xf>
    <xf numFmtId="177" fontId="34" fillId="0" borderId="137" xfId="14" applyNumberFormat="1" applyFont="1" applyBorder="1" applyAlignment="1" applyProtection="1">
      <alignment horizontal="right" vertical="center" shrinkToFit="1"/>
      <protection locked="0"/>
    </xf>
    <xf numFmtId="177" fontId="34" fillId="0" borderId="138" xfId="14" applyNumberFormat="1" applyFont="1" applyBorder="1" applyAlignment="1" applyProtection="1">
      <alignment horizontal="right" vertical="center" shrinkToFit="1"/>
      <protection locked="0"/>
    </xf>
    <xf numFmtId="177" fontId="34" fillId="0" borderId="139" xfId="14" applyNumberFormat="1" applyFont="1" applyBorder="1" applyAlignment="1" applyProtection="1">
      <alignment horizontal="right" vertical="center" shrinkToFit="1"/>
      <protection locked="0"/>
    </xf>
    <xf numFmtId="177" fontId="34" fillId="0" borderId="140" xfId="14" applyNumberFormat="1" applyFont="1" applyBorder="1" applyAlignment="1" applyProtection="1">
      <alignment horizontal="right" vertical="center" shrinkToFit="1"/>
      <protection locked="0"/>
    </xf>
    <xf numFmtId="177" fontId="34" fillId="0" borderId="141" xfId="12" applyNumberFormat="1" applyFont="1" applyBorder="1" applyAlignment="1" applyProtection="1">
      <alignment horizontal="right" vertical="center" shrinkToFit="1"/>
      <protection locked="0"/>
    </xf>
    <xf numFmtId="177" fontId="34" fillId="0" borderId="137" xfId="12" applyNumberFormat="1" applyFont="1" applyBorder="1" applyAlignment="1" applyProtection="1">
      <alignment horizontal="right" vertical="center" shrinkToFit="1"/>
      <protection locked="0"/>
    </xf>
    <xf numFmtId="187" fontId="34" fillId="0" borderId="137" xfId="12" applyNumberFormat="1" applyFont="1" applyBorder="1" applyAlignment="1" applyProtection="1">
      <alignment horizontal="right" vertical="center" shrinkToFit="1"/>
      <protection locked="0"/>
    </xf>
    <xf numFmtId="177" fontId="34" fillId="0" borderId="116" xfId="12" applyNumberFormat="1" applyFont="1" applyBorder="1" applyAlignment="1" applyProtection="1">
      <alignment horizontal="right" vertical="center" shrinkToFit="1"/>
      <protection locked="0"/>
    </xf>
    <xf numFmtId="187" fontId="34" fillId="0" borderId="116" xfId="12" applyNumberFormat="1" applyFont="1" applyBorder="1" applyAlignment="1" applyProtection="1">
      <alignment horizontal="right" vertical="center" shrinkToFit="1"/>
      <protection locked="0"/>
    </xf>
    <xf numFmtId="0" fontId="34" fillId="0" borderId="116" xfId="12" applyFont="1" applyBorder="1" applyAlignment="1" applyProtection="1">
      <alignment horizontal="left" vertical="center" shrinkToFit="1"/>
      <protection locked="0"/>
    </xf>
    <xf numFmtId="0" fontId="34" fillId="0" borderId="121" xfId="12" applyFont="1" applyBorder="1" applyAlignment="1" applyProtection="1">
      <alignment horizontal="left" vertical="center" shrinkToFit="1"/>
      <protection locked="0"/>
    </xf>
    <xf numFmtId="177" fontId="34" fillId="0" borderId="120" xfId="12" applyNumberFormat="1" applyFont="1" applyBorder="1" applyAlignment="1" applyProtection="1">
      <alignment horizontal="right" vertical="center" shrinkToFit="1"/>
      <protection locked="0"/>
    </xf>
    <xf numFmtId="177" fontId="34" fillId="6" borderId="115" xfId="13" applyNumberFormat="1" applyFont="1" applyFill="1" applyBorder="1" applyAlignment="1" applyProtection="1">
      <alignment horizontal="right" vertical="center" shrinkToFit="1"/>
      <protection locked="0"/>
    </xf>
    <xf numFmtId="177" fontId="34" fillId="6" borderId="116" xfId="13" applyNumberFormat="1" applyFont="1" applyFill="1" applyBorder="1" applyAlignment="1" applyProtection="1">
      <alignment horizontal="right" vertical="center" shrinkToFit="1"/>
      <protection locked="0"/>
    </xf>
    <xf numFmtId="177" fontId="34" fillId="6" borderId="117" xfId="13" applyNumberFormat="1" applyFont="1" applyFill="1" applyBorder="1" applyAlignment="1" applyProtection="1">
      <alignment horizontal="right" vertical="center" shrinkToFit="1"/>
      <protection locked="0"/>
    </xf>
    <xf numFmtId="187" fontId="34" fillId="6" borderId="116" xfId="13" applyNumberFormat="1" applyFont="1" applyFill="1" applyBorder="1" applyAlignment="1" applyProtection="1">
      <alignment horizontal="right" vertical="center" shrinkToFit="1"/>
      <protection locked="0"/>
    </xf>
    <xf numFmtId="177" fontId="34" fillId="6" borderId="120" xfId="13" applyNumberFormat="1" applyFont="1" applyFill="1" applyBorder="1" applyAlignment="1" applyProtection="1">
      <alignment horizontal="right" vertical="center" shrinkToFit="1"/>
      <protection locked="0"/>
    </xf>
    <xf numFmtId="177" fontId="34" fillId="8" borderId="142" xfId="12" applyNumberFormat="1" applyFont="1" applyFill="1" applyBorder="1" applyAlignment="1" applyProtection="1">
      <alignment horizontal="right" vertical="center" shrinkToFit="1"/>
      <protection locked="0"/>
    </xf>
    <xf numFmtId="177" fontId="34" fillId="8" borderId="134" xfId="12" applyNumberFormat="1" applyFont="1" applyFill="1" applyBorder="1" applyAlignment="1" applyProtection="1">
      <alignment horizontal="right" vertical="center" shrinkToFit="1"/>
      <protection locked="0"/>
    </xf>
    <xf numFmtId="177" fontId="34" fillId="8" borderId="143" xfId="12" applyNumberFormat="1" applyFont="1" applyFill="1" applyBorder="1" applyAlignment="1" applyProtection="1">
      <alignment horizontal="right" vertical="center" shrinkToFit="1"/>
      <protection locked="0"/>
    </xf>
    <xf numFmtId="177" fontId="34" fillId="8" borderId="131" xfId="12" applyNumberFormat="1" applyFont="1" applyFill="1" applyBorder="1" applyAlignment="1" applyProtection="1">
      <alignment horizontal="right" vertical="center" shrinkToFit="1"/>
      <protection locked="0"/>
    </xf>
    <xf numFmtId="177" fontId="34" fillId="8" borderId="129" xfId="12" applyNumberFormat="1" applyFont="1" applyFill="1" applyBorder="1" applyAlignment="1" applyProtection="1">
      <alignment horizontal="right" vertical="center" shrinkToFit="1"/>
      <protection locked="0"/>
    </xf>
    <xf numFmtId="177" fontId="34" fillId="8" borderId="132" xfId="12" applyNumberFormat="1" applyFont="1" applyFill="1" applyBorder="1" applyAlignment="1" applyProtection="1">
      <alignment horizontal="right" vertical="center" shrinkToFit="1"/>
      <protection locked="0"/>
    </xf>
    <xf numFmtId="177" fontId="34" fillId="8" borderId="133" xfId="12" applyNumberFormat="1" applyFont="1" applyFill="1" applyBorder="1" applyAlignment="1" applyProtection="1">
      <alignment horizontal="right" vertical="center" shrinkToFit="1"/>
      <protection locked="0"/>
    </xf>
    <xf numFmtId="0" fontId="34" fillId="0" borderId="81" xfId="12" applyFont="1" applyBorder="1" applyAlignment="1" applyProtection="1">
      <alignment horizontal="center" vertical="center" shrinkToFit="1"/>
      <protection locked="0"/>
    </xf>
    <xf numFmtId="187" fontId="34" fillId="8" borderId="134" xfId="12" applyNumberFormat="1" applyFont="1" applyFill="1" applyBorder="1" applyAlignment="1" applyProtection="1">
      <alignment horizontal="right" vertical="center" shrinkToFit="1"/>
      <protection locked="0"/>
    </xf>
    <xf numFmtId="0" fontId="34" fillId="8" borderId="129" xfId="12" applyFont="1" applyFill="1" applyBorder="1" applyAlignment="1" applyProtection="1">
      <alignment horizontal="left" vertical="center" shrinkToFit="1"/>
      <protection locked="0"/>
    </xf>
    <xf numFmtId="0" fontId="34" fillId="8" borderId="132" xfId="12" applyFont="1" applyFill="1" applyBorder="1" applyAlignment="1" applyProtection="1">
      <alignment horizontal="left" vertical="center" shrinkToFit="1"/>
      <protection locked="0"/>
    </xf>
    <xf numFmtId="177" fontId="34" fillId="8" borderId="17" xfId="12" applyNumberFormat="1" applyFont="1" applyFill="1" applyBorder="1" applyAlignment="1" applyProtection="1">
      <alignment horizontal="right" vertical="center" shrinkToFit="1"/>
      <protection locked="0"/>
    </xf>
    <xf numFmtId="177" fontId="34" fillId="8" borderId="18" xfId="12" applyNumberFormat="1" applyFont="1" applyFill="1" applyBorder="1" applyAlignment="1" applyProtection="1">
      <alignment horizontal="right" vertical="center" shrinkToFit="1"/>
      <protection locked="0"/>
    </xf>
    <xf numFmtId="177" fontId="34" fillId="8" borderId="19" xfId="12" applyNumberFormat="1" applyFont="1" applyFill="1" applyBorder="1" applyAlignment="1" applyProtection="1">
      <alignment horizontal="right" vertical="center" shrinkToFit="1"/>
      <protection locked="0"/>
    </xf>
    <xf numFmtId="0" fontId="34" fillId="7" borderId="62" xfId="12" applyFont="1" applyFill="1" applyBorder="1" applyAlignment="1" applyProtection="1">
      <alignment horizontal="center" vertical="center" wrapText="1" shrinkToFit="1"/>
      <protection locked="0"/>
    </xf>
    <xf numFmtId="0" fontId="34" fillId="7" borderId="23"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shrinkToFit="1"/>
      <protection locked="0"/>
    </xf>
    <xf numFmtId="0" fontId="34" fillId="7" borderId="94"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protection locked="0"/>
    </xf>
    <xf numFmtId="0" fontId="34" fillId="6" borderId="112" xfId="12" applyFont="1" applyFill="1" applyBorder="1" applyAlignment="1" applyProtection="1">
      <alignment horizontal="left" vertical="center" shrinkToFit="1"/>
      <protection locked="0"/>
    </xf>
    <xf numFmtId="0" fontId="34" fillId="6" borderId="113" xfId="12" applyFont="1" applyFill="1" applyBorder="1" applyAlignment="1" applyProtection="1">
      <alignment horizontal="left" vertical="center" shrinkToFit="1"/>
      <protection locked="0"/>
    </xf>
    <xf numFmtId="0" fontId="34" fillId="6" borderId="119" xfId="12" applyFont="1" applyFill="1" applyBorder="1" applyAlignment="1" applyProtection="1">
      <alignment horizontal="left" vertical="center" shrinkToFit="1"/>
      <protection locked="0"/>
    </xf>
    <xf numFmtId="177" fontId="34" fillId="6" borderId="112" xfId="12" applyNumberFormat="1" applyFont="1" applyFill="1" applyBorder="1" applyAlignment="1" applyProtection="1">
      <alignment horizontal="right" vertical="center" shrinkToFit="1"/>
      <protection locked="0"/>
    </xf>
    <xf numFmtId="177" fontId="34" fillId="6" borderId="113" xfId="12" applyNumberFormat="1" applyFont="1" applyFill="1" applyBorder="1" applyAlignment="1" applyProtection="1">
      <alignment horizontal="right" vertical="center" shrinkToFit="1"/>
      <protection locked="0"/>
    </xf>
    <xf numFmtId="177" fontId="34" fillId="6" borderId="114" xfId="12" applyNumberFormat="1" applyFont="1" applyFill="1" applyBorder="1" applyAlignment="1" applyProtection="1">
      <alignment horizontal="right" vertical="center" shrinkToFit="1"/>
      <protection locked="0"/>
    </xf>
    <xf numFmtId="0" fontId="34" fillId="6" borderId="114" xfId="12" applyFont="1" applyFill="1" applyBorder="1" applyAlignment="1" applyProtection="1">
      <alignment horizontal="left" vertical="center" shrinkToFit="1"/>
      <protection locked="0"/>
    </xf>
    <xf numFmtId="177" fontId="34" fillId="0" borderId="102" xfId="12" applyNumberFormat="1" applyFont="1" applyBorder="1" applyAlignment="1" applyProtection="1">
      <alignment horizontal="right" vertical="center" shrinkToFit="1"/>
      <protection locked="0"/>
    </xf>
    <xf numFmtId="0" fontId="34" fillId="0" borderId="102" xfId="12" applyFont="1" applyBorder="1" applyAlignment="1" applyProtection="1">
      <alignment horizontal="left" vertical="center" shrinkToFit="1"/>
      <protection locked="0"/>
    </xf>
    <xf numFmtId="0" fontId="34" fillId="0" borderId="108" xfId="12" applyFont="1" applyBorder="1" applyAlignment="1" applyProtection="1">
      <alignment horizontal="left" vertical="center" shrinkToFit="1"/>
      <protection locked="0"/>
    </xf>
    <xf numFmtId="0" fontId="34" fillId="0" borderId="98" xfId="12" applyFont="1" applyBorder="1" applyAlignment="1" applyProtection="1">
      <alignment horizontal="left" vertical="center" shrinkToFit="1"/>
      <protection locked="0"/>
    </xf>
    <xf numFmtId="0" fontId="34" fillId="0" borderId="99" xfId="12" applyFont="1" applyBorder="1" applyAlignment="1" applyProtection="1">
      <alignment horizontal="left" vertical="center" shrinkToFit="1"/>
      <protection locked="0"/>
    </xf>
    <xf numFmtId="0" fontId="34" fillId="0" borderId="100" xfId="12" applyFont="1" applyBorder="1" applyAlignment="1" applyProtection="1">
      <alignment horizontal="left" vertical="center" shrinkToFit="1"/>
      <protection locked="0"/>
    </xf>
    <xf numFmtId="177" fontId="34" fillId="0" borderId="101" xfId="12" applyNumberFormat="1" applyFont="1" applyBorder="1" applyAlignment="1" applyProtection="1">
      <alignment horizontal="right" vertical="center" shrinkToFit="1"/>
      <protection locked="0"/>
    </xf>
    <xf numFmtId="0" fontId="34" fillId="0" borderId="112" xfId="12" applyFont="1" applyBorder="1" applyAlignment="1" applyProtection="1">
      <alignment horizontal="left" vertical="center" shrinkToFit="1"/>
      <protection locked="0"/>
    </xf>
    <xf numFmtId="0" fontId="34" fillId="0" borderId="113" xfId="12" applyFont="1" applyBorder="1" applyAlignment="1" applyProtection="1">
      <alignment horizontal="left" vertical="center" shrinkToFit="1"/>
      <protection locked="0"/>
    </xf>
    <xf numFmtId="0" fontId="34" fillId="0" borderId="114" xfId="12" applyFont="1" applyBorder="1" applyAlignment="1" applyProtection="1">
      <alignment horizontal="left" vertical="center" shrinkToFit="1"/>
      <protection locked="0"/>
    </xf>
    <xf numFmtId="177" fontId="34" fillId="0" borderId="115" xfId="12" applyNumberFormat="1" applyFont="1" applyBorder="1" applyAlignment="1" applyProtection="1">
      <alignment horizontal="right" vertical="center" shrinkToFit="1"/>
      <protection locked="0"/>
    </xf>
    <xf numFmtId="177" fontId="34" fillId="0" borderId="112" xfId="12" applyNumberFormat="1" applyFont="1" applyBorder="1" applyAlignment="1" applyProtection="1">
      <alignment horizontal="right" vertical="center" shrinkToFit="1"/>
      <protection locked="0"/>
    </xf>
    <xf numFmtId="177" fontId="34" fillId="0" borderId="113" xfId="12" applyNumberFormat="1" applyFont="1" applyBorder="1" applyAlignment="1" applyProtection="1">
      <alignment horizontal="right" vertical="center" shrinkToFit="1"/>
      <protection locked="0"/>
    </xf>
    <xf numFmtId="177" fontId="34" fillId="0" borderId="117" xfId="12" applyNumberFormat="1" applyFont="1" applyBorder="1" applyAlignment="1" applyProtection="1">
      <alignment horizontal="right" vertical="center" shrinkToFit="1"/>
      <protection locked="0"/>
    </xf>
    <xf numFmtId="0" fontId="34" fillId="6" borderId="145" xfId="12" applyFont="1" applyFill="1" applyBorder="1" applyAlignment="1" applyProtection="1">
      <alignment horizontal="left" vertical="center" shrinkToFit="1"/>
      <protection locked="0"/>
    </xf>
    <xf numFmtId="0" fontId="34" fillId="6" borderId="146" xfId="12" applyFont="1" applyFill="1" applyBorder="1" applyAlignment="1" applyProtection="1">
      <alignment horizontal="left" vertical="center" shrinkToFit="1"/>
      <protection locked="0"/>
    </xf>
    <xf numFmtId="0" fontId="34" fillId="6" borderId="147" xfId="12" applyFont="1" applyFill="1" applyBorder="1" applyAlignment="1" applyProtection="1">
      <alignment horizontal="left" vertical="center" shrinkToFit="1"/>
      <protection locked="0"/>
    </xf>
    <xf numFmtId="177" fontId="34" fillId="6" borderId="123" xfId="12" applyNumberFormat="1" applyFont="1" applyFill="1" applyBorder="1" applyAlignment="1" applyProtection="1">
      <alignment horizontal="right" vertical="center" shrinkToFit="1"/>
      <protection locked="0"/>
    </xf>
    <xf numFmtId="177" fontId="34" fillId="6" borderId="124" xfId="12" applyNumberFormat="1" applyFont="1" applyFill="1" applyBorder="1" applyAlignment="1" applyProtection="1">
      <alignment horizontal="right" vertical="center" shrinkToFit="1"/>
      <protection locked="0"/>
    </xf>
    <xf numFmtId="0" fontId="34" fillId="6" borderId="124" xfId="12" applyFont="1" applyFill="1" applyBorder="1" applyAlignment="1" applyProtection="1">
      <alignment horizontal="left" vertical="center" shrinkToFit="1"/>
      <protection locked="0"/>
    </xf>
    <xf numFmtId="0" fontId="34" fillId="6" borderId="127" xfId="12" applyFont="1" applyFill="1" applyBorder="1" applyAlignment="1" applyProtection="1">
      <alignment horizontal="left" vertical="center" shrinkToFit="1"/>
      <protection locked="0"/>
    </xf>
    <xf numFmtId="177" fontId="34" fillId="8" borderId="148" xfId="12" applyNumberFormat="1" applyFont="1" applyFill="1" applyBorder="1" applyAlignment="1" applyProtection="1">
      <alignment horizontal="right" vertical="center" shrinkToFit="1"/>
      <protection locked="0"/>
    </xf>
    <xf numFmtId="177" fontId="34" fillId="8" borderId="149" xfId="12" applyNumberFormat="1" applyFont="1" applyFill="1" applyBorder="1" applyAlignment="1" applyProtection="1">
      <alignment horizontal="right" vertical="center" shrinkToFit="1"/>
      <protection locked="0"/>
    </xf>
    <xf numFmtId="177" fontId="34" fillId="8" borderId="150" xfId="12" applyNumberFormat="1" applyFont="1" applyFill="1" applyBorder="1" applyAlignment="1" applyProtection="1">
      <alignment horizontal="right" vertical="center" shrinkToFit="1"/>
      <protection locked="0"/>
    </xf>
    <xf numFmtId="177" fontId="34" fillId="8" borderId="44" xfId="12" applyNumberFormat="1" applyFont="1" applyFill="1" applyBorder="1" applyAlignment="1" applyProtection="1">
      <alignment horizontal="right" vertical="center" shrinkToFit="1"/>
      <protection locked="0"/>
    </xf>
    <xf numFmtId="177" fontId="34" fillId="8" borderId="43" xfId="12" applyNumberFormat="1" applyFont="1" applyFill="1" applyBorder="1" applyAlignment="1" applyProtection="1">
      <alignment horizontal="right" vertical="center" shrinkToFit="1"/>
      <protection locked="0"/>
    </xf>
    <xf numFmtId="0" fontId="34" fillId="6" borderId="39" xfId="12" applyFont="1" applyFill="1" applyBorder="1" applyAlignment="1">
      <alignment horizontal="center" vertical="center"/>
    </xf>
    <xf numFmtId="0" fontId="34" fillId="6" borderId="31" xfId="12" applyFont="1" applyFill="1" applyBorder="1" applyAlignment="1">
      <alignment horizontal="center" vertical="center"/>
    </xf>
    <xf numFmtId="0" fontId="34" fillId="6" borderId="42" xfId="12" applyFont="1" applyFill="1" applyBorder="1" applyAlignment="1">
      <alignment horizontal="center" vertical="center"/>
    </xf>
    <xf numFmtId="0" fontId="34" fillId="6" borderId="32" xfId="12" applyFont="1" applyFill="1" applyBorder="1" applyAlignment="1">
      <alignment horizontal="center" vertical="center"/>
    </xf>
    <xf numFmtId="0" fontId="34" fillId="6" borderId="11" xfId="12" applyFont="1" applyFill="1" applyBorder="1">
      <alignment vertical="center"/>
    </xf>
    <xf numFmtId="0" fontId="34" fillId="6" borderId="12" xfId="12" applyFont="1" applyFill="1" applyBorder="1">
      <alignment vertical="center"/>
    </xf>
    <xf numFmtId="0" fontId="34" fillId="6" borderId="48" xfId="12" applyFont="1" applyFill="1" applyBorder="1">
      <alignment vertical="center"/>
    </xf>
    <xf numFmtId="177" fontId="34" fillId="6" borderId="41" xfId="14" applyNumberFormat="1" applyFont="1" applyFill="1" applyBorder="1" applyAlignment="1">
      <alignment horizontal="right" vertical="center" shrinkToFit="1"/>
    </xf>
    <xf numFmtId="177" fontId="34" fillId="6" borderId="12" xfId="14" applyNumberFormat="1" applyFont="1" applyFill="1" applyBorder="1" applyAlignment="1">
      <alignment horizontal="right" vertical="center" shrinkToFit="1"/>
    </xf>
    <xf numFmtId="177" fontId="34" fillId="6" borderId="82" xfId="14" applyNumberFormat="1" applyFont="1" applyFill="1" applyBorder="1" applyAlignment="1">
      <alignment horizontal="right" vertical="center" shrinkToFit="1"/>
    </xf>
    <xf numFmtId="177" fontId="34" fillId="6" borderId="84" xfId="14" applyNumberFormat="1" applyFont="1" applyFill="1" applyBorder="1" applyAlignment="1">
      <alignment horizontal="right" vertical="center" shrinkToFit="1"/>
    </xf>
    <xf numFmtId="187" fontId="34" fillId="6" borderId="84" xfId="14" applyNumberFormat="1" applyFont="1" applyFill="1" applyBorder="1" applyAlignment="1">
      <alignment horizontal="right" vertical="center" shrinkToFit="1"/>
    </xf>
    <xf numFmtId="187" fontId="34" fillId="6" borderId="12" xfId="14" applyNumberFormat="1" applyFont="1" applyFill="1" applyBorder="1" applyAlignment="1">
      <alignment horizontal="right" vertical="center" shrinkToFit="1"/>
    </xf>
    <xf numFmtId="187" fontId="34" fillId="6" borderId="13" xfId="14" applyNumberFormat="1" applyFont="1" applyFill="1" applyBorder="1" applyAlignment="1">
      <alignment horizontal="right" vertical="center" shrinkToFit="1"/>
    </xf>
    <xf numFmtId="0" fontId="34" fillId="6" borderId="11" xfId="12" applyFont="1" applyFill="1" applyBorder="1" applyAlignment="1">
      <alignment horizontal="center" vertical="top"/>
    </xf>
    <xf numFmtId="0" fontId="34" fillId="6" borderId="12" xfId="12" applyFont="1" applyFill="1" applyBorder="1" applyAlignment="1">
      <alignment horizontal="center" vertical="top"/>
    </xf>
    <xf numFmtId="0" fontId="34" fillId="6" borderId="7" xfId="12" applyFont="1" applyFill="1" applyBorder="1" applyAlignment="1">
      <alignment horizontal="center" vertical="top"/>
    </xf>
    <xf numFmtId="0" fontId="34" fillId="6" borderId="0" xfId="12" applyFont="1" applyFill="1" applyAlignment="1">
      <alignment horizontal="center" vertical="top"/>
    </xf>
    <xf numFmtId="0" fontId="34" fillId="6" borderId="24" xfId="12" applyFont="1" applyFill="1" applyBorder="1" applyAlignment="1">
      <alignment horizontal="center" vertical="top"/>
    </xf>
    <xf numFmtId="0" fontId="34" fillId="6" borderId="54" xfId="12" applyFont="1" applyFill="1" applyBorder="1" applyAlignment="1">
      <alignment horizontal="center" vertical="top"/>
    </xf>
    <xf numFmtId="0" fontId="34" fillId="6" borderId="30" xfId="12" applyFont="1" applyFill="1" applyBorder="1" applyAlignment="1">
      <alignment horizontal="center" vertical="center"/>
    </xf>
    <xf numFmtId="0" fontId="34" fillId="6" borderId="34" xfId="12" applyFont="1" applyFill="1" applyBorder="1" applyAlignment="1">
      <alignment horizontal="center" vertical="center"/>
    </xf>
    <xf numFmtId="0" fontId="34" fillId="8" borderId="19" xfId="12" applyFont="1" applyFill="1" applyBorder="1" applyAlignment="1" applyProtection="1">
      <alignment horizontal="left" vertical="center" shrinkToFit="1"/>
      <protection locked="0"/>
    </xf>
    <xf numFmtId="0" fontId="34" fillId="6" borderId="8" xfId="12" applyFont="1" applyFill="1" applyBorder="1" applyAlignment="1">
      <alignment horizontal="left" vertical="center" wrapText="1"/>
    </xf>
    <xf numFmtId="0" fontId="34" fillId="6" borderId="0" xfId="13" applyFont="1" applyFill="1" applyAlignment="1">
      <alignment horizontal="left" vertical="center"/>
    </xf>
    <xf numFmtId="0" fontId="34" fillId="6" borderId="24" xfId="12" applyFont="1" applyFill="1" applyBorder="1" applyAlignment="1">
      <alignment horizontal="center" vertical="center"/>
    </xf>
    <xf numFmtId="0" fontId="34" fillId="6" borderId="54" xfId="12" applyFont="1" applyFill="1" applyBorder="1" applyAlignment="1">
      <alignment horizontal="center" vertical="center"/>
    </xf>
    <xf numFmtId="0" fontId="34" fillId="6" borderId="67" xfId="12" applyFont="1" applyFill="1" applyBorder="1" applyAlignment="1">
      <alignment horizontal="center" vertical="center"/>
    </xf>
    <xf numFmtId="187" fontId="34" fillId="6" borderId="87" xfId="14" applyNumberFormat="1" applyFont="1" applyFill="1" applyBorder="1" applyAlignment="1">
      <alignment horizontal="right" vertical="center" shrinkToFit="1"/>
    </xf>
    <xf numFmtId="187" fontId="34" fillId="6" borderId="63" xfId="14" applyNumberFormat="1" applyFont="1" applyFill="1" applyBorder="1" applyAlignment="1">
      <alignment horizontal="right" vertical="center" shrinkToFit="1"/>
    </xf>
    <xf numFmtId="0" fontId="34" fillId="6" borderId="64" xfId="12" applyFont="1" applyFill="1" applyBorder="1">
      <alignment vertical="center"/>
    </xf>
    <xf numFmtId="0" fontId="34" fillId="6" borderId="0" xfId="12" applyFont="1" applyFill="1">
      <alignment vertical="center"/>
    </xf>
    <xf numFmtId="0" fontId="34" fillId="6" borderId="38" xfId="12" applyFont="1" applyFill="1" applyBorder="1">
      <alignment vertical="center"/>
    </xf>
    <xf numFmtId="177" fontId="34" fillId="6" borderId="154" xfId="14" applyNumberFormat="1" applyFont="1" applyFill="1" applyBorder="1" applyAlignment="1">
      <alignment horizontal="right" vertical="center" shrinkToFit="1"/>
    </xf>
    <xf numFmtId="177" fontId="34" fillId="6" borderId="86" xfId="14" applyNumberFormat="1" applyFont="1" applyFill="1" applyBorder="1" applyAlignment="1">
      <alignment horizontal="right" vertical="center" shrinkToFit="1"/>
    </xf>
    <xf numFmtId="187" fontId="34" fillId="6" borderId="86" xfId="14" applyNumberFormat="1" applyFont="1" applyFill="1" applyBorder="1" applyAlignment="1">
      <alignment horizontal="right" vertical="center" shrinkToFit="1"/>
    </xf>
    <xf numFmtId="187" fontId="34" fillId="6" borderId="155" xfId="14" applyNumberFormat="1" applyFont="1" applyFill="1" applyBorder="1" applyAlignment="1">
      <alignment horizontal="right" vertical="center" shrinkToFit="1"/>
    </xf>
    <xf numFmtId="0" fontId="34" fillId="6" borderId="41" xfId="12" applyFont="1" applyFill="1" applyBorder="1">
      <alignment vertical="center"/>
    </xf>
    <xf numFmtId="177" fontId="34" fillId="6" borderId="151" xfId="14" applyNumberFormat="1" applyFont="1" applyFill="1" applyBorder="1" applyAlignment="1">
      <alignment horizontal="right" vertical="center" shrinkToFit="1"/>
    </xf>
    <xf numFmtId="177" fontId="34" fillId="6" borderId="83" xfId="14" applyNumberFormat="1" applyFont="1" applyFill="1" applyBorder="1" applyAlignment="1">
      <alignment horizontal="right" vertical="center" shrinkToFit="1"/>
    </xf>
    <xf numFmtId="187" fontId="34" fillId="6" borderId="83" xfId="14" applyNumberFormat="1" applyFont="1" applyFill="1" applyBorder="1" applyAlignment="1">
      <alignment horizontal="right" vertical="center" shrinkToFit="1"/>
    </xf>
    <xf numFmtId="187" fontId="34" fillId="6" borderId="153" xfId="14" applyNumberFormat="1" applyFont="1" applyFill="1" applyBorder="1" applyAlignment="1">
      <alignment horizontal="right" vertical="center" shrinkToFit="1"/>
    </xf>
    <xf numFmtId="0" fontId="34" fillId="6" borderId="7" xfId="12" applyFont="1" applyFill="1" applyBorder="1" applyAlignment="1">
      <alignment horizontal="left" vertical="center"/>
    </xf>
    <xf numFmtId="0" fontId="34" fillId="6" borderId="0" xfId="12" applyFont="1" applyFill="1" applyAlignment="1">
      <alignment horizontal="left" vertical="center"/>
    </xf>
    <xf numFmtId="0" fontId="34" fillId="6" borderId="38" xfId="12" applyFont="1" applyFill="1" applyBorder="1" applyAlignment="1">
      <alignment horizontal="left" vertical="center"/>
    </xf>
    <xf numFmtId="177" fontId="34" fillId="6" borderId="64" xfId="13" applyNumberFormat="1" applyFont="1" applyFill="1" applyBorder="1" applyAlignment="1">
      <alignment horizontal="right" vertical="center" shrinkToFit="1"/>
    </xf>
    <xf numFmtId="177" fontId="34" fillId="6" borderId="0" xfId="13" applyNumberFormat="1" applyFont="1" applyFill="1" applyAlignment="1">
      <alignment horizontal="right" vertical="center" shrinkToFit="1"/>
    </xf>
    <xf numFmtId="177" fontId="34" fillId="6" borderId="85" xfId="13" applyNumberFormat="1" applyFont="1" applyFill="1" applyBorder="1" applyAlignment="1">
      <alignment horizontal="right" vertical="center" shrinkToFit="1"/>
    </xf>
    <xf numFmtId="177" fontId="34" fillId="6" borderId="88" xfId="13" applyNumberFormat="1" applyFont="1" applyFill="1" applyBorder="1" applyAlignment="1">
      <alignment horizontal="right" vertical="center" shrinkToFit="1"/>
    </xf>
    <xf numFmtId="187" fontId="34" fillId="6" borderId="88" xfId="13" applyNumberFormat="1" applyFont="1" applyFill="1" applyBorder="1" applyAlignment="1">
      <alignment horizontal="right" vertical="center" shrinkToFit="1"/>
    </xf>
    <xf numFmtId="187" fontId="34" fillId="6" borderId="0" xfId="13" applyNumberFormat="1" applyFont="1" applyFill="1" applyAlignment="1">
      <alignment horizontal="right" vertical="center" shrinkToFit="1"/>
    </xf>
    <xf numFmtId="187" fontId="34" fillId="6" borderId="66" xfId="13" applyNumberFormat="1" applyFont="1" applyFill="1" applyBorder="1" applyAlignment="1">
      <alignment horizontal="right" vertical="center" shrinkToFit="1"/>
    </xf>
    <xf numFmtId="187" fontId="34" fillId="6" borderId="152" xfId="14" applyNumberFormat="1" applyFont="1" applyFill="1" applyBorder="1" applyAlignment="1">
      <alignment horizontal="right" vertical="center" shrinkToFit="1"/>
    </xf>
    <xf numFmtId="187" fontId="34" fillId="6" borderId="15" xfId="14" applyNumberFormat="1" applyFont="1" applyFill="1" applyBorder="1" applyAlignment="1">
      <alignment horizontal="right" vertical="center" shrinkToFit="1"/>
    </xf>
    <xf numFmtId="0" fontId="34" fillId="6" borderId="41" xfId="12" applyFont="1" applyFill="1" applyBorder="1" applyAlignment="1">
      <alignment horizontal="center" vertical="center" textRotation="255" wrapText="1"/>
    </xf>
    <xf numFmtId="0" fontId="34" fillId="6" borderId="48" xfId="12" applyFont="1" applyFill="1" applyBorder="1" applyAlignment="1">
      <alignment horizontal="center" vertical="center" textRotation="255" wrapText="1"/>
    </xf>
    <xf numFmtId="0" fontId="34" fillId="6" borderId="64" xfId="12" applyFont="1" applyFill="1" applyBorder="1" applyAlignment="1">
      <alignment horizontal="center" vertical="center" textRotation="255" wrapText="1"/>
    </xf>
    <xf numFmtId="0" fontId="34" fillId="6" borderId="38" xfId="12" applyFont="1" applyFill="1" applyBorder="1" applyAlignment="1">
      <alignment horizontal="center" vertical="center" textRotation="255" wrapText="1"/>
    </xf>
    <xf numFmtId="0" fontId="34" fillId="6" borderId="37" xfId="12" applyFont="1" applyFill="1" applyBorder="1" applyAlignment="1">
      <alignment horizontal="center" vertical="center" textRotation="255" wrapText="1"/>
    </xf>
    <xf numFmtId="0" fontId="34" fillId="6" borderId="40" xfId="12" applyFont="1" applyFill="1" applyBorder="1" applyAlignment="1">
      <alignment horizontal="center" vertical="center" textRotation="255" wrapText="1"/>
    </xf>
    <xf numFmtId="0" fontId="34" fillId="6" borderId="11" xfId="12" applyFont="1" applyFill="1" applyBorder="1" applyAlignment="1">
      <alignment horizontal="center" vertical="center" textRotation="255" shrinkToFit="1"/>
    </xf>
    <xf numFmtId="0" fontId="34" fillId="6" borderId="48" xfId="12" applyFont="1" applyFill="1" applyBorder="1" applyAlignment="1">
      <alignment horizontal="center" vertical="center" textRotation="255" shrinkToFit="1"/>
    </xf>
    <xf numFmtId="0" fontId="34" fillId="6" borderId="7" xfId="12" applyFont="1" applyFill="1" applyBorder="1" applyAlignment="1">
      <alignment horizontal="center" vertical="center" textRotation="255" shrinkToFit="1"/>
    </xf>
    <xf numFmtId="0" fontId="34" fillId="6" borderId="38" xfId="12" applyFont="1" applyFill="1" applyBorder="1" applyAlignment="1">
      <alignment horizontal="center" vertical="center" textRotation="255" shrinkToFit="1"/>
    </xf>
    <xf numFmtId="0" fontId="34" fillId="6" borderId="24" xfId="12" applyFont="1" applyFill="1" applyBorder="1" applyAlignment="1">
      <alignment horizontal="center" vertical="center" textRotation="255" shrinkToFit="1"/>
    </xf>
    <xf numFmtId="0" fontId="34" fillId="6" borderId="40" xfId="12" applyFont="1" applyFill="1" applyBorder="1" applyAlignment="1">
      <alignment horizontal="center" vertical="center" textRotation="255" shrinkToFit="1"/>
    </xf>
    <xf numFmtId="177" fontId="34" fillId="6" borderId="64" xfId="14" applyNumberFormat="1" applyFont="1" applyFill="1" applyBorder="1" applyAlignment="1">
      <alignment horizontal="right" vertical="center" shrinkToFit="1"/>
    </xf>
    <xf numFmtId="177" fontId="34" fillId="6" borderId="0" xfId="14" applyNumberFormat="1" applyFont="1" applyFill="1" applyAlignment="1">
      <alignment horizontal="right" vertical="center" shrinkToFit="1"/>
    </xf>
    <xf numFmtId="177" fontId="34" fillId="6" borderId="85" xfId="14" applyNumberFormat="1" applyFont="1" applyFill="1" applyBorder="1" applyAlignment="1">
      <alignment horizontal="right" vertical="center" shrinkToFit="1"/>
    </xf>
    <xf numFmtId="177" fontId="34" fillId="6" borderId="88" xfId="14" applyNumberFormat="1" applyFont="1" applyFill="1" applyBorder="1" applyAlignment="1">
      <alignment horizontal="right" vertical="center" shrinkToFit="1"/>
    </xf>
    <xf numFmtId="187" fontId="34" fillId="6" borderId="88" xfId="14" applyNumberFormat="1" applyFont="1" applyFill="1" applyBorder="1" applyAlignment="1">
      <alignment horizontal="right" vertical="center" shrinkToFit="1"/>
    </xf>
    <xf numFmtId="187" fontId="34" fillId="6" borderId="0" xfId="14" applyNumberFormat="1" applyFont="1" applyFill="1" applyAlignment="1">
      <alignment horizontal="right" vertical="center" shrinkToFit="1"/>
    </xf>
    <xf numFmtId="187" fontId="34" fillId="6" borderId="66" xfId="14" applyNumberFormat="1" applyFont="1" applyFill="1" applyBorder="1" applyAlignment="1">
      <alignment horizontal="right" vertical="center" shrinkToFit="1"/>
    </xf>
    <xf numFmtId="0" fontId="34" fillId="6" borderId="54" xfId="12" applyFont="1" applyFill="1" applyBorder="1">
      <alignment vertical="center"/>
    </xf>
    <xf numFmtId="0" fontId="34" fillId="6" borderId="40" xfId="12" applyFont="1" applyFill="1" applyBorder="1">
      <alignment vertical="center"/>
    </xf>
    <xf numFmtId="0" fontId="1" fillId="6" borderId="64" xfId="12" applyFont="1" applyFill="1" applyBorder="1" applyAlignment="1">
      <alignment vertical="center" shrinkToFit="1"/>
    </xf>
    <xf numFmtId="0" fontId="1" fillId="6" borderId="0" xfId="12" applyFont="1" applyFill="1" applyAlignment="1">
      <alignment vertical="center" shrinkToFit="1"/>
    </xf>
    <xf numFmtId="0" fontId="1" fillId="6" borderId="38" xfId="12" applyFont="1" applyFill="1" applyBorder="1" applyAlignment="1">
      <alignment vertical="center" shrinkToFit="1"/>
    </xf>
    <xf numFmtId="0" fontId="34" fillId="6" borderId="39" xfId="14" applyFont="1" applyFill="1" applyBorder="1" applyAlignment="1">
      <alignment horizontal="center" vertical="center"/>
    </xf>
    <xf numFmtId="0" fontId="34" fillId="6" borderId="31" xfId="14" applyFont="1" applyFill="1" applyBorder="1" applyAlignment="1">
      <alignment horizontal="center" vertical="center"/>
    </xf>
    <xf numFmtId="0" fontId="34" fillId="6" borderId="32" xfId="14" applyFont="1" applyFill="1" applyBorder="1" applyAlignment="1">
      <alignment horizontal="center" vertical="center"/>
    </xf>
    <xf numFmtId="0" fontId="34" fillId="6" borderId="37" xfId="12" applyFont="1" applyFill="1" applyBorder="1">
      <alignment vertical="center"/>
    </xf>
    <xf numFmtId="0" fontId="34" fillId="6" borderId="64" xfId="12" applyFont="1" applyFill="1" applyBorder="1" applyAlignment="1">
      <alignment vertical="center" shrinkToFit="1"/>
    </xf>
    <xf numFmtId="0" fontId="34" fillId="6" borderId="0" xfId="12" applyFont="1" applyFill="1" applyAlignment="1">
      <alignment vertical="center" shrinkToFit="1"/>
    </xf>
    <xf numFmtId="0" fontId="34" fillId="6" borderId="38" xfId="12" applyFont="1" applyFill="1" applyBorder="1" applyAlignment="1">
      <alignment vertical="center" shrinkToFit="1"/>
    </xf>
    <xf numFmtId="0" fontId="34" fillId="6" borderId="31" xfId="12" applyFont="1" applyFill="1" applyBorder="1" applyAlignment="1">
      <alignment horizontal="center" vertical="center" wrapText="1"/>
    </xf>
    <xf numFmtId="177" fontId="34" fillId="6" borderId="39" xfId="14" applyNumberFormat="1" applyFont="1" applyFill="1" applyBorder="1" applyAlignment="1">
      <alignment horizontal="right" vertical="center" shrinkToFit="1"/>
    </xf>
    <xf numFmtId="177" fontId="34" fillId="6" borderId="31" xfId="14" applyNumberFormat="1" applyFont="1" applyFill="1" applyBorder="1" applyAlignment="1">
      <alignment horizontal="right" vertical="center" shrinkToFit="1"/>
    </xf>
    <xf numFmtId="177" fontId="34" fillId="6" borderId="156" xfId="14" applyNumberFormat="1" applyFont="1" applyFill="1" applyBorder="1" applyAlignment="1">
      <alignment horizontal="right" vertical="center" shrinkToFit="1"/>
    </xf>
    <xf numFmtId="177" fontId="34" fillId="6" borderId="157" xfId="14" applyNumberFormat="1" applyFont="1" applyFill="1" applyBorder="1" applyAlignment="1">
      <alignment horizontal="right" vertical="center" shrinkToFit="1"/>
    </xf>
    <xf numFmtId="177" fontId="34" fillId="6" borderId="158" xfId="14" applyNumberFormat="1" applyFont="1" applyFill="1" applyBorder="1" applyAlignment="1">
      <alignment horizontal="right" vertical="center" shrinkToFit="1"/>
    </xf>
    <xf numFmtId="177" fontId="34" fillId="6" borderId="159" xfId="14" applyNumberFormat="1" applyFont="1" applyFill="1" applyBorder="1" applyAlignment="1">
      <alignment horizontal="right" vertical="center" shrinkToFit="1"/>
    </xf>
    <xf numFmtId="177" fontId="34" fillId="6" borderId="160" xfId="14" applyNumberFormat="1" applyFont="1" applyFill="1" applyBorder="1" applyAlignment="1">
      <alignment horizontal="right" vertical="center" shrinkToFit="1"/>
    </xf>
    <xf numFmtId="177" fontId="34" fillId="6" borderId="91" xfId="14" applyNumberFormat="1" applyFont="1" applyFill="1" applyBorder="1" applyAlignment="1">
      <alignment horizontal="right" vertical="center" shrinkToFit="1"/>
    </xf>
    <xf numFmtId="177" fontId="34" fillId="6" borderId="54" xfId="14" applyNumberFormat="1" applyFont="1" applyFill="1" applyBorder="1" applyAlignment="1">
      <alignment horizontal="right" vertical="center" shrinkToFit="1"/>
    </xf>
    <xf numFmtId="177" fontId="34" fillId="6" borderId="89" xfId="14" applyNumberFormat="1" applyFont="1" applyFill="1" applyBorder="1" applyAlignment="1">
      <alignment horizontal="right" vertical="center" shrinkToFit="1"/>
    </xf>
    <xf numFmtId="187" fontId="34" fillId="6" borderId="91" xfId="14" applyNumberFormat="1" applyFont="1" applyFill="1" applyBorder="1" applyAlignment="1">
      <alignment horizontal="right" vertical="center" shrinkToFit="1"/>
    </xf>
    <xf numFmtId="187" fontId="34" fillId="6" borderId="54" xfId="14" applyNumberFormat="1" applyFont="1" applyFill="1" applyBorder="1" applyAlignment="1">
      <alignment horizontal="right" vertical="center" shrinkToFit="1"/>
    </xf>
    <xf numFmtId="187" fontId="34" fillId="6" borderId="67" xfId="14" applyNumberFormat="1" applyFont="1" applyFill="1" applyBorder="1" applyAlignment="1">
      <alignment horizontal="right" vertical="center" shrinkToFit="1"/>
    </xf>
    <xf numFmtId="0" fontId="34" fillId="6" borderId="11" xfId="12" applyFont="1" applyFill="1" applyBorder="1" applyAlignment="1">
      <alignment horizontal="center" vertical="top" wrapText="1"/>
    </xf>
    <xf numFmtId="0" fontId="34" fillId="6" borderId="12" xfId="12" applyFont="1" applyFill="1" applyBorder="1" applyAlignment="1">
      <alignment horizontal="center" vertical="top" wrapText="1"/>
    </xf>
    <xf numFmtId="0" fontId="34" fillId="6" borderId="48" xfId="12" applyFont="1" applyFill="1" applyBorder="1" applyAlignment="1">
      <alignment horizontal="center" vertical="top" wrapText="1"/>
    </xf>
    <xf numFmtId="0" fontId="34" fillId="6" borderId="7" xfId="12" applyFont="1" applyFill="1" applyBorder="1" applyAlignment="1">
      <alignment horizontal="center" vertical="top" wrapText="1"/>
    </xf>
    <xf numFmtId="0" fontId="34" fillId="6" borderId="0" xfId="12" applyFont="1" applyFill="1" applyAlignment="1">
      <alignment horizontal="center" vertical="top" wrapText="1"/>
    </xf>
    <xf numFmtId="0" fontId="34" fillId="6" borderId="38" xfId="12" applyFont="1" applyFill="1" applyBorder="1" applyAlignment="1">
      <alignment horizontal="center" vertical="top" wrapText="1"/>
    </xf>
    <xf numFmtId="0" fontId="34" fillId="6" borderId="24" xfId="12" applyFont="1" applyFill="1" applyBorder="1" applyAlignment="1">
      <alignment horizontal="center" vertical="top" wrapText="1"/>
    </xf>
    <xf numFmtId="0" fontId="34" fillId="6" borderId="54" xfId="12" applyFont="1" applyFill="1" applyBorder="1" applyAlignment="1">
      <alignment horizontal="center" vertical="top" wrapText="1"/>
    </xf>
    <xf numFmtId="177" fontId="34" fillId="6" borderId="161" xfId="14" applyNumberFormat="1" applyFont="1" applyFill="1" applyBorder="1" applyAlignment="1">
      <alignment horizontal="right" vertical="center" shrinkToFit="1"/>
    </xf>
    <xf numFmtId="177" fontId="34" fillId="6" borderId="90" xfId="14" applyNumberFormat="1" applyFont="1" applyFill="1" applyBorder="1" applyAlignment="1">
      <alignment horizontal="right" vertical="center" shrinkToFit="1"/>
    </xf>
    <xf numFmtId="187" fontId="34" fillId="6" borderId="158" xfId="14" applyNumberFormat="1" applyFont="1" applyFill="1" applyBorder="1" applyAlignment="1">
      <alignment horizontal="right" vertical="center" shrinkToFit="1"/>
    </xf>
    <xf numFmtId="187" fontId="34" fillId="6" borderId="159" xfId="14" applyNumberFormat="1" applyFont="1" applyFill="1" applyBorder="1" applyAlignment="1">
      <alignment horizontal="right" vertical="center" shrinkToFit="1"/>
    </xf>
    <xf numFmtId="187" fontId="34" fillId="6" borderId="162" xfId="14" applyNumberFormat="1" applyFont="1" applyFill="1" applyBorder="1" applyAlignment="1">
      <alignment horizontal="right" vertical="center" shrinkToFit="1"/>
    </xf>
    <xf numFmtId="177" fontId="34" fillId="6" borderId="37" xfId="14" applyNumberFormat="1" applyFont="1" applyFill="1" applyBorder="1" applyAlignment="1">
      <alignment horizontal="right" vertical="center" shrinkToFit="1"/>
    </xf>
    <xf numFmtId="0" fontId="36" fillId="6" borderId="42" xfId="12" applyFont="1" applyFill="1" applyBorder="1" applyAlignment="1">
      <alignment horizontal="center" vertical="center"/>
    </xf>
    <xf numFmtId="0" fontId="34" fillId="6" borderId="41" xfId="12" applyFont="1" applyFill="1" applyBorder="1" applyAlignment="1">
      <alignment horizontal="center" vertical="center" wrapText="1"/>
    </xf>
    <xf numFmtId="0" fontId="34" fillId="6" borderId="12" xfId="12" applyFont="1" applyFill="1" applyBorder="1" applyAlignment="1">
      <alignment horizontal="center" vertical="center" wrapText="1"/>
    </xf>
    <xf numFmtId="0" fontId="34" fillId="6" borderId="48" xfId="12" applyFont="1" applyFill="1" applyBorder="1" applyAlignment="1">
      <alignment horizontal="center" vertical="center" wrapText="1"/>
    </xf>
    <xf numFmtId="0" fontId="34" fillId="6" borderId="64" xfId="12" applyFont="1" applyFill="1" applyBorder="1" applyAlignment="1">
      <alignment horizontal="center" vertical="center" wrapText="1"/>
    </xf>
    <xf numFmtId="0" fontId="34" fillId="6" borderId="0" xfId="12" applyFont="1" applyFill="1" applyAlignment="1">
      <alignment horizontal="center" vertical="center" wrapText="1"/>
    </xf>
    <xf numFmtId="0" fontId="34" fillId="6" borderId="38" xfId="12" applyFont="1" applyFill="1" applyBorder="1" applyAlignment="1">
      <alignment horizontal="center" vertical="center" wrapText="1"/>
    </xf>
    <xf numFmtId="0" fontId="34" fillId="6" borderId="54" xfId="12" applyFont="1" applyFill="1" applyBorder="1" applyAlignment="1">
      <alignment horizontal="center" vertical="center" wrapText="1"/>
    </xf>
    <xf numFmtId="0" fontId="34" fillId="6" borderId="40" xfId="12" applyFont="1" applyFill="1" applyBorder="1" applyAlignment="1">
      <alignment horizontal="center" vertical="center" wrapText="1"/>
    </xf>
    <xf numFmtId="0" fontId="34" fillId="6" borderId="41" xfId="14" applyFont="1" applyFill="1" applyBorder="1" applyAlignment="1">
      <alignment horizontal="left" vertical="center" shrinkToFit="1"/>
    </xf>
    <xf numFmtId="0" fontId="34" fillId="6" borderId="12" xfId="14" applyFont="1" applyFill="1" applyBorder="1" applyAlignment="1">
      <alignment horizontal="left" vertical="center" shrinkToFit="1"/>
    </xf>
    <xf numFmtId="0" fontId="34" fillId="6" borderId="48" xfId="14" applyFont="1" applyFill="1" applyBorder="1" applyAlignment="1">
      <alignment horizontal="left" vertical="center" shrinkToFit="1"/>
    </xf>
    <xf numFmtId="187" fontId="34" fillId="6" borderId="163" xfId="14" applyNumberFormat="1" applyFont="1" applyFill="1" applyBorder="1" applyAlignment="1">
      <alignment horizontal="right" vertical="center" shrinkToFit="1"/>
    </xf>
    <xf numFmtId="187" fontId="34" fillId="6" borderId="47" xfId="14" applyNumberFormat="1" applyFont="1" applyFill="1" applyBorder="1" applyAlignment="1">
      <alignment horizontal="right" vertical="center" shrinkToFit="1"/>
    </xf>
    <xf numFmtId="0" fontId="34" fillId="6" borderId="64" xfId="14" applyFont="1" applyFill="1" applyBorder="1" applyAlignment="1">
      <alignment horizontal="left" vertical="center" shrinkToFit="1"/>
    </xf>
    <xf numFmtId="0" fontId="34" fillId="6" borderId="0" xfId="14" applyFont="1" applyFill="1" applyAlignment="1">
      <alignment horizontal="left" vertical="center" shrinkToFit="1"/>
    </xf>
    <xf numFmtId="0" fontId="34" fillId="6" borderId="38" xfId="14" applyFont="1" applyFill="1" applyBorder="1" applyAlignment="1">
      <alignment horizontal="left" vertical="center" shrinkToFit="1"/>
    </xf>
    <xf numFmtId="0" fontId="34" fillId="6" borderId="11" xfId="12" applyFont="1" applyFill="1" applyBorder="1" applyAlignment="1">
      <alignment horizontal="center" vertical="center" wrapText="1"/>
    </xf>
    <xf numFmtId="0" fontId="34" fillId="6" borderId="7" xfId="12" applyFont="1" applyFill="1" applyBorder="1" applyAlignment="1">
      <alignment horizontal="center" vertical="center" wrapText="1"/>
    </xf>
    <xf numFmtId="0" fontId="34" fillId="6" borderId="74" xfId="12" applyFont="1" applyFill="1" applyBorder="1" applyAlignment="1">
      <alignment horizontal="center" vertical="center" wrapText="1"/>
    </xf>
    <xf numFmtId="0" fontId="34" fillId="6" borderId="75" xfId="12" applyFont="1" applyFill="1" applyBorder="1" applyAlignment="1">
      <alignment horizontal="center" vertical="center" wrapText="1"/>
    </xf>
    <xf numFmtId="0" fontId="34" fillId="6" borderId="70" xfId="12" applyFont="1" applyFill="1" applyBorder="1" applyAlignment="1">
      <alignment horizontal="center" vertical="center" wrapText="1"/>
    </xf>
    <xf numFmtId="187" fontId="34" fillId="6" borderId="129" xfId="14" applyNumberFormat="1" applyFont="1" applyFill="1" applyBorder="1" applyAlignment="1">
      <alignment horizontal="right" vertical="center" shrinkToFit="1"/>
    </xf>
    <xf numFmtId="187" fontId="34" fillId="6" borderId="166" xfId="14" applyNumberFormat="1" applyFont="1" applyFill="1" applyBorder="1" applyAlignment="1">
      <alignment horizontal="right" vertical="center" shrinkToFit="1"/>
    </xf>
    <xf numFmtId="187" fontId="34" fillId="6" borderId="167" xfId="14" applyNumberFormat="1" applyFont="1" applyFill="1" applyBorder="1" applyAlignment="1">
      <alignment horizontal="right" vertical="center" shrinkToFit="1"/>
    </xf>
    <xf numFmtId="187" fontId="34" fillId="6" borderId="168" xfId="14" applyNumberFormat="1" applyFont="1" applyFill="1" applyBorder="1" applyAlignment="1">
      <alignment horizontal="right" vertical="center" shrinkToFit="1"/>
    </xf>
    <xf numFmtId="0" fontId="34" fillId="6" borderId="81" xfId="12" applyFont="1" applyFill="1" applyBorder="1" applyAlignment="1">
      <alignment horizontal="center" vertical="center"/>
    </xf>
    <xf numFmtId="0" fontId="34" fillId="6" borderId="25" xfId="12" applyFont="1" applyFill="1" applyBorder="1" applyAlignment="1">
      <alignment horizontal="center" vertical="center"/>
    </xf>
    <xf numFmtId="0" fontId="34" fillId="6" borderId="46" xfId="12" applyFont="1" applyFill="1" applyBorder="1" applyAlignment="1">
      <alignment horizontal="center" vertical="center"/>
    </xf>
    <xf numFmtId="0" fontId="34" fillId="6" borderId="45" xfId="12" applyFont="1" applyFill="1" applyBorder="1" applyAlignment="1">
      <alignment horizontal="center" vertical="center"/>
    </xf>
    <xf numFmtId="0" fontId="34" fillId="6" borderId="72" xfId="12" applyFont="1" applyFill="1" applyBorder="1">
      <alignment vertical="center"/>
    </xf>
    <xf numFmtId="0" fontId="34" fillId="6" borderId="70" xfId="12" applyFont="1" applyFill="1" applyBorder="1">
      <alignment vertical="center"/>
    </xf>
    <xf numFmtId="177" fontId="34" fillId="6" borderId="172" xfId="14" applyNumberFormat="1" applyFont="1" applyFill="1" applyBorder="1" applyAlignment="1">
      <alignment horizontal="right" vertical="center" shrinkToFit="1"/>
    </xf>
    <xf numFmtId="177" fontId="34" fillId="6" borderId="173" xfId="14" applyNumberFormat="1" applyFont="1" applyFill="1" applyBorder="1" applyAlignment="1">
      <alignment horizontal="right" vertical="center" shrinkToFit="1"/>
    </xf>
    <xf numFmtId="187" fontId="34" fillId="6" borderId="173" xfId="14" applyNumberFormat="1" applyFont="1" applyFill="1" applyBorder="1" applyAlignment="1">
      <alignment horizontal="right" vertical="center" shrinkToFit="1"/>
    </xf>
    <xf numFmtId="187" fontId="34" fillId="6" borderId="174" xfId="14" applyNumberFormat="1" applyFont="1" applyFill="1" applyBorder="1" applyAlignment="1">
      <alignment horizontal="right" vertical="center" shrinkToFit="1"/>
    </xf>
    <xf numFmtId="0" fontId="34" fillId="6" borderId="11" xfId="12" applyFont="1" applyFill="1" applyBorder="1" applyAlignment="1">
      <alignment horizontal="left" vertical="center"/>
    </xf>
    <xf numFmtId="0" fontId="34" fillId="6" borderId="12" xfId="12" applyFont="1" applyFill="1" applyBorder="1" applyAlignment="1">
      <alignment horizontal="left" vertical="center"/>
    </xf>
    <xf numFmtId="0" fontId="34" fillId="6" borderId="12" xfId="12" applyFont="1" applyFill="1" applyBorder="1" applyAlignment="1">
      <alignment horizontal="right" vertical="center"/>
    </xf>
    <xf numFmtId="0" fontId="34" fillId="6" borderId="48" xfId="12" applyFont="1" applyFill="1" applyBorder="1" applyAlignment="1">
      <alignment horizontal="right" vertical="center"/>
    </xf>
    <xf numFmtId="177" fontId="34" fillId="6" borderId="41" xfId="13" applyNumberFormat="1" applyFont="1" applyFill="1" applyBorder="1" applyAlignment="1">
      <alignment horizontal="right" vertical="center" shrinkToFit="1"/>
    </xf>
    <xf numFmtId="177" fontId="34" fillId="6" borderId="12" xfId="13" applyNumberFormat="1" applyFont="1" applyFill="1" applyBorder="1" applyAlignment="1">
      <alignment horizontal="right" vertical="center" shrinkToFit="1"/>
    </xf>
    <xf numFmtId="177" fontId="34" fillId="6" borderId="82" xfId="13" applyNumberFormat="1" applyFont="1" applyFill="1" applyBorder="1" applyAlignment="1">
      <alignment horizontal="right" vertical="center" shrinkToFit="1"/>
    </xf>
    <xf numFmtId="177" fontId="34" fillId="6" borderId="84" xfId="13" applyNumberFormat="1" applyFont="1" applyFill="1" applyBorder="1" applyAlignment="1">
      <alignment horizontal="right" vertical="center" shrinkToFit="1"/>
    </xf>
    <xf numFmtId="187" fontId="34" fillId="6" borderId="169" xfId="14" applyNumberFormat="1" applyFont="1" applyFill="1" applyBorder="1" applyAlignment="1">
      <alignment horizontal="right" vertical="center" shrinkToFit="1"/>
    </xf>
    <xf numFmtId="187" fontId="34" fillId="6" borderId="170" xfId="14" applyNumberFormat="1" applyFont="1" applyFill="1" applyBorder="1" applyAlignment="1">
      <alignment horizontal="right" vertical="center" shrinkToFit="1"/>
    </xf>
    <xf numFmtId="187" fontId="34" fillId="6" borderId="171" xfId="14" applyNumberFormat="1" applyFont="1" applyFill="1" applyBorder="1" applyAlignment="1">
      <alignment horizontal="right" vertical="center" shrinkToFit="1"/>
    </xf>
    <xf numFmtId="176" fontId="34" fillId="6" borderId="41" xfId="14" applyNumberFormat="1" applyFont="1" applyFill="1" applyBorder="1" applyAlignment="1">
      <alignment horizontal="right" vertical="center" shrinkToFit="1"/>
    </xf>
    <xf numFmtId="176" fontId="34" fillId="6" borderId="12" xfId="14" applyNumberFormat="1" applyFont="1" applyFill="1" applyBorder="1" applyAlignment="1">
      <alignment horizontal="right" vertical="center" shrinkToFit="1"/>
    </xf>
    <xf numFmtId="176" fontId="34" fillId="6" borderId="48" xfId="14" applyNumberFormat="1" applyFont="1" applyFill="1" applyBorder="1" applyAlignment="1">
      <alignment horizontal="right" vertical="center" shrinkToFit="1"/>
    </xf>
    <xf numFmtId="0" fontId="34" fillId="6" borderId="26" xfId="12" applyFont="1" applyFill="1" applyBorder="1" applyAlignment="1">
      <alignment horizontal="center" vertical="center"/>
    </xf>
    <xf numFmtId="0" fontId="34" fillId="6" borderId="11" xfId="12" applyFont="1" applyFill="1" applyBorder="1" applyAlignment="1">
      <alignment horizontal="center" vertical="center" textRotation="255" wrapText="1"/>
    </xf>
    <xf numFmtId="0" fontId="34" fillId="6" borderId="7" xfId="12" applyFont="1" applyFill="1" applyBorder="1" applyAlignment="1">
      <alignment horizontal="center" vertical="center" textRotation="255" wrapText="1"/>
    </xf>
    <xf numFmtId="0" fontId="34" fillId="6" borderId="24" xfId="12" applyFont="1" applyFill="1" applyBorder="1" applyAlignment="1">
      <alignment horizontal="center" vertical="center" textRotation="255" wrapText="1"/>
    </xf>
    <xf numFmtId="0" fontId="34" fillId="6" borderId="17" xfId="12" applyFont="1" applyFill="1" applyBorder="1" applyAlignment="1">
      <alignment horizontal="left" vertical="center" wrapText="1"/>
    </xf>
    <xf numFmtId="0" fontId="34" fillId="6" borderId="18" xfId="12" applyFont="1" applyFill="1" applyBorder="1" applyAlignment="1">
      <alignment horizontal="left" vertical="center"/>
    </xf>
    <xf numFmtId="0" fontId="34" fillId="6" borderId="43" xfId="12" applyFont="1" applyFill="1" applyBorder="1" applyAlignment="1">
      <alignment horizontal="left" vertical="center"/>
    </xf>
    <xf numFmtId="187" fontId="34" fillId="6" borderId="128" xfId="14" applyNumberFormat="1" applyFont="1" applyFill="1" applyBorder="1" applyAlignment="1">
      <alignment horizontal="right" vertical="center" shrinkToFit="1"/>
    </xf>
    <xf numFmtId="177" fontId="34" fillId="6" borderId="164" xfId="14" applyNumberFormat="1" applyFont="1" applyFill="1" applyBorder="1" applyAlignment="1">
      <alignment horizontal="right" vertical="center" shrinkToFit="1"/>
    </xf>
    <xf numFmtId="177" fontId="34" fillId="6" borderId="165" xfId="14" applyNumberFormat="1" applyFont="1" applyFill="1" applyBorder="1" applyAlignment="1">
      <alignment horizontal="right" vertical="center" shrinkToFit="1"/>
    </xf>
    <xf numFmtId="0" fontId="34" fillId="6" borderId="7" xfId="12" applyFont="1" applyFill="1" applyBorder="1">
      <alignment vertical="center"/>
    </xf>
    <xf numFmtId="176" fontId="34" fillId="6" borderId="64" xfId="14" applyNumberFormat="1" applyFont="1" applyFill="1" applyBorder="1" applyAlignment="1">
      <alignment horizontal="right" vertical="center" shrinkToFit="1"/>
    </xf>
    <xf numFmtId="176" fontId="34" fillId="6" borderId="0" xfId="14" applyNumberFormat="1" applyFont="1" applyFill="1" applyAlignment="1">
      <alignment horizontal="right" vertical="center" shrinkToFit="1"/>
    </xf>
    <xf numFmtId="176" fontId="34" fillId="6" borderId="38" xfId="14" applyNumberFormat="1" applyFont="1" applyFill="1" applyBorder="1" applyAlignment="1">
      <alignment horizontal="right" vertical="center" shrinkToFit="1"/>
    </xf>
    <xf numFmtId="176" fontId="34" fillId="6" borderId="66" xfId="14" applyNumberFormat="1" applyFont="1" applyFill="1" applyBorder="1" applyAlignment="1">
      <alignment horizontal="right" vertical="center" shrinkToFit="1"/>
    </xf>
    <xf numFmtId="0" fontId="34" fillId="6" borderId="0" xfId="12" applyFont="1" applyFill="1" applyAlignment="1">
      <alignment horizontal="right" vertical="center" wrapText="1"/>
    </xf>
    <xf numFmtId="0" fontId="34" fillId="6" borderId="0" xfId="12" applyFont="1" applyFill="1" applyAlignment="1">
      <alignment horizontal="right" vertical="center"/>
    </xf>
    <xf numFmtId="0" fontId="34" fillId="6" borderId="38" xfId="12" applyFont="1" applyFill="1" applyBorder="1" applyAlignment="1">
      <alignment horizontal="right" vertical="center"/>
    </xf>
    <xf numFmtId="187" fontId="34" fillId="6" borderId="175" xfId="14" applyNumberFormat="1" applyFont="1" applyFill="1" applyBorder="1" applyAlignment="1">
      <alignment horizontal="right" vertical="center" shrinkToFit="1"/>
    </xf>
    <xf numFmtId="187" fontId="34" fillId="6" borderId="176" xfId="14" applyNumberFormat="1" applyFont="1" applyFill="1" applyBorder="1" applyAlignment="1">
      <alignment horizontal="right" vertical="center" shrinkToFit="1"/>
    </xf>
    <xf numFmtId="187" fontId="34" fillId="6" borderId="177" xfId="14" applyNumberFormat="1" applyFont="1" applyFill="1" applyBorder="1" applyAlignment="1">
      <alignment horizontal="right" vertical="center" shrinkToFit="1"/>
    </xf>
    <xf numFmtId="176" fontId="34" fillId="6" borderId="13" xfId="14" applyNumberFormat="1" applyFont="1" applyFill="1" applyBorder="1" applyAlignment="1">
      <alignment horizontal="right" vertical="center" shrinkToFit="1"/>
    </xf>
    <xf numFmtId="0" fontId="34" fillId="6" borderId="75" xfId="12" applyFont="1" applyFill="1" applyBorder="1" applyAlignment="1">
      <alignment horizontal="center" vertical="center"/>
    </xf>
    <xf numFmtId="0" fontId="34" fillId="6" borderId="70" xfId="12" applyFont="1" applyFill="1" applyBorder="1" applyAlignment="1">
      <alignment horizontal="center" vertical="center"/>
    </xf>
    <xf numFmtId="187" fontId="34" fillId="6" borderId="130" xfId="14" applyNumberFormat="1" applyFont="1" applyFill="1" applyBorder="1" applyAlignment="1">
      <alignment horizontal="right" vertical="center" shrinkToFit="1"/>
    </xf>
    <xf numFmtId="187" fontId="34" fillId="6" borderId="18" xfId="14" applyNumberFormat="1" applyFont="1" applyFill="1" applyBorder="1" applyAlignment="1">
      <alignment horizontal="right" vertical="center" shrinkToFit="1"/>
    </xf>
    <xf numFmtId="187" fontId="34" fillId="6" borderId="184" xfId="14" applyNumberFormat="1" applyFont="1" applyFill="1" applyBorder="1" applyAlignment="1">
      <alignment horizontal="right" vertical="center" shrinkToFit="1"/>
    </xf>
    <xf numFmtId="187" fontId="34" fillId="6" borderId="185" xfId="14" applyNumberFormat="1" applyFont="1" applyFill="1" applyBorder="1" applyAlignment="1">
      <alignment horizontal="right" vertical="center" shrinkToFit="1"/>
    </xf>
    <xf numFmtId="0" fontId="34" fillId="6" borderId="74" xfId="12" applyFont="1" applyFill="1" applyBorder="1">
      <alignment vertical="center"/>
    </xf>
    <xf numFmtId="188" fontId="34" fillId="6" borderId="72" xfId="14" applyNumberFormat="1" applyFont="1" applyFill="1" applyBorder="1" applyAlignment="1">
      <alignment horizontal="right" vertical="center" shrinkToFit="1"/>
    </xf>
    <xf numFmtId="188" fontId="34" fillId="6" borderId="75" xfId="14" applyNumberFormat="1" applyFont="1" applyFill="1" applyBorder="1" applyAlignment="1">
      <alignment horizontal="right" vertical="center" shrinkToFit="1"/>
    </xf>
    <xf numFmtId="188" fontId="34" fillId="6" borderId="70" xfId="14" applyNumberFormat="1" applyFont="1" applyFill="1" applyBorder="1" applyAlignment="1">
      <alignment horizontal="right" vertical="center" shrinkToFit="1"/>
    </xf>
    <xf numFmtId="188" fontId="34" fillId="6" borderId="181" xfId="14" applyNumberFormat="1" applyFont="1" applyFill="1" applyBorder="1" applyAlignment="1">
      <alignment horizontal="right" vertical="center" shrinkToFit="1"/>
    </xf>
    <xf numFmtId="188" fontId="34" fillId="6" borderId="182" xfId="14" applyNumberFormat="1" applyFont="1" applyFill="1" applyBorder="1" applyAlignment="1">
      <alignment horizontal="right" vertical="center" shrinkToFit="1"/>
    </xf>
    <xf numFmtId="188" fontId="34" fillId="6" borderId="183" xfId="14" applyNumberFormat="1" applyFont="1" applyFill="1" applyBorder="1" applyAlignment="1">
      <alignment horizontal="right" vertical="center" shrinkToFit="1"/>
    </xf>
    <xf numFmtId="0" fontId="34" fillId="6" borderId="11" xfId="12" applyFont="1" applyFill="1" applyBorder="1" applyAlignment="1">
      <alignment horizontal="left" vertical="center" wrapText="1"/>
    </xf>
    <xf numFmtId="0" fontId="34" fillId="6" borderId="12" xfId="12" applyFont="1" applyFill="1" applyBorder="1" applyAlignment="1">
      <alignment horizontal="left" vertical="center" wrapText="1"/>
    </xf>
    <xf numFmtId="0" fontId="34" fillId="6" borderId="74" xfId="12" applyFont="1" applyFill="1" applyBorder="1" applyAlignment="1">
      <alignment horizontal="left" vertical="center" wrapText="1"/>
    </xf>
    <xf numFmtId="0" fontId="34" fillId="6" borderId="75" xfId="12" applyFont="1" applyFill="1" applyBorder="1" applyAlignment="1">
      <alignment horizontal="left" vertical="center" wrapText="1"/>
    </xf>
    <xf numFmtId="0" fontId="34" fillId="6" borderId="12" xfId="12" applyFont="1" applyFill="1" applyBorder="1" applyAlignment="1">
      <alignment horizontal="center" vertical="center"/>
    </xf>
    <xf numFmtId="0" fontId="34" fillId="6" borderId="48" xfId="12" applyFont="1" applyFill="1" applyBorder="1" applyAlignment="1">
      <alignment horizontal="center" vertical="center"/>
    </xf>
    <xf numFmtId="187" fontId="34" fillId="6" borderId="39" xfId="14" applyNumberFormat="1" applyFont="1" applyFill="1" applyBorder="1" applyAlignment="1">
      <alignment horizontal="right" vertical="center" shrinkToFit="1"/>
    </xf>
    <xf numFmtId="187" fontId="34" fillId="6" borderId="31" xfId="14" applyNumberFormat="1" applyFont="1" applyFill="1" applyBorder="1" applyAlignment="1">
      <alignment horizontal="right" vertical="center" shrinkToFit="1"/>
    </xf>
    <xf numFmtId="187" fontId="34" fillId="6" borderId="156" xfId="14" applyNumberFormat="1" applyFont="1" applyFill="1" applyBorder="1" applyAlignment="1">
      <alignment horizontal="right" vertical="center" shrinkToFit="1"/>
    </xf>
    <xf numFmtId="187" fontId="34" fillId="6" borderId="157" xfId="14" applyNumberFormat="1" applyFont="1" applyFill="1" applyBorder="1" applyAlignment="1">
      <alignment horizontal="right" vertical="center" shrinkToFit="1"/>
    </xf>
    <xf numFmtId="187" fontId="34" fillId="6" borderId="160" xfId="14" applyNumberFormat="1" applyFont="1" applyFill="1" applyBorder="1" applyAlignment="1">
      <alignment horizontal="right" vertical="center" shrinkToFit="1"/>
    </xf>
    <xf numFmtId="188" fontId="34" fillId="6" borderId="64" xfId="14" applyNumberFormat="1" applyFont="1" applyFill="1" applyBorder="1" applyAlignment="1">
      <alignment horizontal="right" vertical="center" shrinkToFit="1"/>
    </xf>
    <xf numFmtId="188" fontId="34" fillId="6" borderId="0" xfId="14" applyNumberFormat="1" applyFont="1" applyFill="1" applyAlignment="1">
      <alignment horizontal="right" vertical="center" shrinkToFit="1"/>
    </xf>
    <xf numFmtId="188" fontId="34" fillId="6" borderId="38" xfId="14" applyNumberFormat="1" applyFont="1" applyFill="1" applyBorder="1" applyAlignment="1">
      <alignment horizontal="right" vertical="center" shrinkToFit="1"/>
    </xf>
    <xf numFmtId="188" fontId="34" fillId="6" borderId="66" xfId="14" applyNumberFormat="1" applyFont="1" applyFill="1" applyBorder="1" applyAlignment="1">
      <alignment horizontal="right" vertical="center" shrinkToFit="1"/>
    </xf>
    <xf numFmtId="0" fontId="36" fillId="6" borderId="24" xfId="12" applyFont="1" applyFill="1" applyBorder="1" applyAlignment="1">
      <alignment horizontal="left" vertical="center"/>
    </xf>
    <xf numFmtId="0" fontId="34" fillId="6" borderId="54" xfId="12" applyFont="1" applyFill="1" applyBorder="1" applyAlignment="1">
      <alignment horizontal="left" vertical="center"/>
    </xf>
    <xf numFmtId="0" fontId="34" fillId="6" borderId="54" xfId="12" applyFont="1" applyFill="1" applyBorder="1" applyAlignment="1">
      <alignment horizontal="right" vertical="center" wrapText="1"/>
    </xf>
    <xf numFmtId="0" fontId="34" fillId="6" borderId="54" xfId="12" applyFont="1" applyFill="1" applyBorder="1" applyAlignment="1">
      <alignment horizontal="right" vertical="center"/>
    </xf>
    <xf numFmtId="0" fontId="34" fillId="6" borderId="40" xfId="12" applyFont="1" applyFill="1" applyBorder="1" applyAlignment="1">
      <alignment horizontal="right" vertical="center"/>
    </xf>
    <xf numFmtId="187" fontId="34" fillId="6" borderId="178" xfId="14" applyNumberFormat="1" applyFont="1" applyFill="1" applyBorder="1" applyAlignment="1">
      <alignment horizontal="right" vertical="center" shrinkToFit="1"/>
    </xf>
    <xf numFmtId="187" fontId="34" fillId="6" borderId="179" xfId="14" applyNumberFormat="1" applyFont="1" applyFill="1" applyBorder="1" applyAlignment="1">
      <alignment horizontal="right" vertical="center" shrinkToFit="1"/>
    </xf>
    <xf numFmtId="187" fontId="34" fillId="6" borderId="180" xfId="14" applyNumberFormat="1" applyFont="1" applyFill="1" applyBorder="1" applyAlignment="1">
      <alignment horizontal="right" vertical="center" shrinkToFit="1"/>
    </xf>
    <xf numFmtId="178" fontId="3" fillId="0" borderId="12" xfId="16" applyNumberFormat="1" applyFont="1" applyFill="1" applyBorder="1">
      <alignment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178" fontId="17" fillId="0" borderId="39" xfId="16" applyNumberFormat="1" applyFont="1" applyBorder="1">
      <alignment vertical="center"/>
    </xf>
    <xf numFmtId="178" fontId="17" fillId="0" borderId="31" xfId="16" applyNumberFormat="1" applyFont="1" applyBorder="1">
      <alignment vertical="center"/>
    </xf>
    <xf numFmtId="178" fontId="17" fillId="0" borderId="42" xfId="16" applyNumberFormat="1" applyFont="1" applyBorder="1">
      <alignment vertical="center"/>
    </xf>
    <xf numFmtId="178" fontId="17" fillId="0" borderId="15" xfId="18" applyNumberFormat="1" applyFont="1" applyBorder="1" applyAlignment="1">
      <alignment horizontal="center" vertical="center" wrapText="1"/>
    </xf>
    <xf numFmtId="178" fontId="17" fillId="0" borderId="47" xfId="18" applyNumberFormat="1" applyFont="1" applyBorder="1" applyAlignment="1">
      <alignment horizontal="center" vertical="center" wrapText="1"/>
    </xf>
    <xf numFmtId="178" fontId="17" fillId="0" borderId="39" xfId="18" applyNumberFormat="1" applyFont="1" applyBorder="1" applyAlignment="1">
      <alignment horizontal="center" vertical="center"/>
    </xf>
    <xf numFmtId="178" fontId="17" fillId="0" borderId="31" xfId="18" applyNumberFormat="1" applyFont="1" applyBorder="1" applyAlignment="1">
      <alignment horizontal="center" vertical="center"/>
    </xf>
    <xf numFmtId="178" fontId="17" fillId="0" borderId="42" xfId="18" applyNumberFormat="1" applyFont="1" applyBorder="1" applyAlignment="1">
      <alignment horizontal="center" vertical="center"/>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8" fillId="0" borderId="45" xfId="3" applyFont="1" applyBorder="1">
      <alignment vertical="center"/>
    </xf>
    <xf numFmtId="0" fontId="8" fillId="0" borderId="25" xfId="3" applyFont="1" applyBorder="1">
      <alignment vertical="center"/>
    </xf>
    <xf numFmtId="0" fontId="8" fillId="0" borderId="46"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7" fillId="0" borderId="11" xfId="4" applyFont="1" applyFill="1" applyBorder="1" applyAlignment="1">
      <alignment vertical="center" wrapText="1"/>
    </xf>
    <xf numFmtId="0" fontId="7" fillId="0" borderId="48" xfId="4" applyFont="1" applyFill="1" applyBorder="1" applyAlignment="1">
      <alignment vertical="center" wrapText="1"/>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13" fillId="0" borderId="39" xfId="1" applyFont="1" applyFill="1" applyBorder="1" applyAlignment="1" applyProtection="1">
      <alignment horizontal="left" vertical="center" wrapText="1"/>
      <protection locked="0"/>
    </xf>
    <xf numFmtId="0" fontId="13" fillId="0" borderId="31" xfId="1" applyFont="1" applyFill="1" applyBorder="1" applyAlignment="1" applyProtection="1">
      <alignment horizontal="left" vertical="center" wrapText="1"/>
      <protection locked="0"/>
    </xf>
    <xf numFmtId="0" fontId="13" fillId="0" borderId="32" xfId="1" applyFont="1" applyFill="1" applyBorder="1" applyAlignment="1" applyProtection="1">
      <alignment horizontal="left" vertical="center" wrapText="1"/>
      <protection locked="0"/>
    </xf>
    <xf numFmtId="0" fontId="13" fillId="0" borderId="44" xfId="1" applyFont="1" applyFill="1" applyBorder="1" applyAlignment="1" applyProtection="1">
      <alignment horizontal="left" vertical="center" wrapText="1"/>
      <protection locked="0"/>
    </xf>
    <xf numFmtId="0" fontId="13" fillId="0" borderId="18" xfId="1" applyFont="1" applyFill="1" applyBorder="1" applyAlignment="1" applyProtection="1">
      <alignment horizontal="left" vertical="center" wrapText="1"/>
      <protection locked="0"/>
    </xf>
    <xf numFmtId="0" fontId="13" fillId="0" borderId="19" xfId="1" applyFont="1" applyFill="1" applyBorder="1" applyAlignment="1" applyProtection="1">
      <alignment horizontal="left" vertical="center" wrapText="1"/>
      <protection locked="0"/>
    </xf>
    <xf numFmtId="0" fontId="13" fillId="0" borderId="2" xfId="1" applyFont="1" applyFill="1" applyBorder="1" applyAlignment="1" applyProtection="1">
      <alignment horizontal="left" vertical="center"/>
    </xf>
    <xf numFmtId="0" fontId="13" fillId="0" borderId="3" xfId="1" applyFont="1" applyFill="1" applyBorder="1" applyAlignment="1" applyProtection="1">
      <alignment horizontal="left" vertical="center"/>
    </xf>
    <xf numFmtId="0" fontId="13" fillId="0" borderId="8" xfId="1" applyFont="1" applyFill="1" applyBorder="1" applyAlignment="1" applyProtection="1">
      <alignment horizontal="left" vertical="center" wrapText="1"/>
    </xf>
    <xf numFmtId="0" fontId="13" fillId="0" borderId="9" xfId="1" applyFont="1" applyFill="1" applyBorder="1" applyAlignment="1" applyProtection="1">
      <alignment horizontal="left" vertical="center" wrapText="1"/>
    </xf>
    <xf numFmtId="0" fontId="13" fillId="0" borderId="12" xfId="1" applyFont="1" applyFill="1" applyBorder="1" applyAlignment="1" applyProtection="1">
      <alignment horizontal="left" vertical="center"/>
    </xf>
    <xf numFmtId="0" fontId="13" fillId="0" borderId="13" xfId="1" applyFont="1" applyFill="1" applyBorder="1" applyAlignment="1" applyProtection="1">
      <alignment horizontal="left" vertical="center"/>
    </xf>
    <xf numFmtId="0" fontId="13" fillId="0" borderId="31" xfId="1" applyFont="1" applyFill="1" applyBorder="1" applyAlignment="1" applyProtection="1">
      <alignment horizontal="left" vertical="center"/>
    </xf>
    <xf numFmtId="0" fontId="13" fillId="0" borderId="32" xfId="1" applyFont="1" applyFill="1" applyBorder="1" applyAlignment="1" applyProtection="1">
      <alignment horizontal="left" vertical="center"/>
    </xf>
    <xf numFmtId="0" fontId="0" fillId="6" borderId="0" xfId="6" applyFont="1" applyFill="1" applyAlignment="1">
      <alignment vertical="center"/>
    </xf>
    <xf numFmtId="0" fontId="16" fillId="6" borderId="0" xfId="6" applyFill="1" applyAlignment="1" applyProtection="1">
      <alignment vertical="center"/>
      <protection hidden="1"/>
    </xf>
    <xf numFmtId="0" fontId="1" fillId="0" borderId="0" xfId="16" applyFont="1">
      <alignment vertical="center"/>
    </xf>
    <xf numFmtId="0" fontId="16" fillId="6" borderId="0" xfId="6" applyFill="1" applyAlignment="1">
      <alignment vertical="center"/>
    </xf>
    <xf numFmtId="0" fontId="1" fillId="0" borderId="41" xfId="16" applyFont="1" applyBorder="1">
      <alignment vertical="center"/>
    </xf>
    <xf numFmtId="0" fontId="1" fillId="0" borderId="12" xfId="16" applyFont="1" applyBorder="1">
      <alignment vertical="center"/>
    </xf>
    <xf numFmtId="189" fontId="1" fillId="0" borderId="12" xfId="16" applyNumberFormat="1" applyFont="1" applyBorder="1">
      <alignment vertical="center"/>
    </xf>
    <xf numFmtId="0" fontId="1" fillId="0" borderId="48" xfId="16" applyFont="1" applyBorder="1">
      <alignment vertical="center"/>
    </xf>
    <xf numFmtId="0" fontId="1" fillId="0" borderId="64" xfId="16" applyFont="1" applyBorder="1">
      <alignment vertical="center"/>
    </xf>
    <xf numFmtId="0" fontId="1" fillId="0" borderId="38" xfId="16" applyFont="1" applyBorder="1">
      <alignment vertical="center"/>
    </xf>
    <xf numFmtId="0" fontId="1" fillId="0" borderId="37" xfId="16" applyFont="1" applyBorder="1">
      <alignment vertical="center"/>
    </xf>
    <xf numFmtId="0" fontId="1" fillId="0" borderId="54" xfId="16" applyFont="1" applyBorder="1">
      <alignment vertical="center"/>
    </xf>
    <xf numFmtId="0" fontId="1" fillId="0" borderId="40" xfId="16" applyFont="1" applyBorder="1">
      <alignment vertical="center"/>
    </xf>
    <xf numFmtId="0" fontId="1" fillId="0" borderId="31" xfId="16" applyFont="1" applyBorder="1">
      <alignment vertical="center"/>
    </xf>
    <xf numFmtId="0" fontId="34" fillId="0" borderId="41" xfId="16" applyFont="1" applyBorder="1">
      <alignment vertical="center"/>
    </xf>
    <xf numFmtId="178" fontId="38" fillId="0" borderId="0" xfId="16" applyNumberFormat="1" applyFont="1">
      <alignment vertical="center"/>
    </xf>
    <xf numFmtId="178" fontId="1" fillId="0" borderId="0" xfId="16" applyNumberFormat="1" applyFont="1">
      <alignment vertical="center"/>
    </xf>
    <xf numFmtId="0" fontId="1" fillId="0" borderId="41" xfId="16" applyFont="1" applyBorder="1" applyAlignment="1" applyProtection="1">
      <alignment horizontal="left" vertical="top" wrapText="1"/>
      <protection locked="0"/>
    </xf>
    <xf numFmtId="0" fontId="1" fillId="0" borderId="12" xfId="16" applyFont="1" applyBorder="1" applyAlignment="1" applyProtection="1">
      <alignment horizontal="left" vertical="top" wrapText="1"/>
      <protection locked="0"/>
    </xf>
    <xf numFmtId="0" fontId="1" fillId="0" borderId="48" xfId="16" applyFont="1" applyBorder="1" applyAlignment="1" applyProtection="1">
      <alignment horizontal="left" vertical="top" wrapText="1"/>
      <protection locked="0"/>
    </xf>
    <xf numFmtId="0" fontId="1" fillId="0" borderId="64" xfId="16" applyFont="1" applyBorder="1" applyAlignment="1" applyProtection="1">
      <alignment horizontal="left" vertical="top" wrapText="1"/>
      <protection locked="0"/>
    </xf>
    <xf numFmtId="0" fontId="1" fillId="0" borderId="0" xfId="16" applyFont="1" applyAlignment="1" applyProtection="1">
      <alignment horizontal="left" vertical="top" wrapText="1"/>
      <protection locked="0"/>
    </xf>
    <xf numFmtId="0" fontId="1" fillId="0" borderId="38" xfId="16" applyFont="1" applyBorder="1" applyAlignment="1" applyProtection="1">
      <alignment horizontal="left" vertical="top" wrapText="1"/>
      <protection locked="0"/>
    </xf>
    <xf numFmtId="0" fontId="1" fillId="0" borderId="37" xfId="16" applyFont="1" applyBorder="1" applyAlignment="1" applyProtection="1">
      <alignment horizontal="left" vertical="top" wrapText="1"/>
      <protection locked="0"/>
    </xf>
    <xf numFmtId="0" fontId="1" fillId="0" borderId="54" xfId="16" applyFont="1" applyBorder="1" applyAlignment="1" applyProtection="1">
      <alignment horizontal="left" vertical="top" wrapText="1"/>
      <protection locked="0"/>
    </xf>
    <xf numFmtId="0" fontId="1" fillId="0" borderId="40" xfId="16" applyFont="1" applyBorder="1" applyAlignment="1" applyProtection="1">
      <alignment horizontal="left" vertical="top" wrapText="1"/>
      <protection locked="0"/>
    </xf>
    <xf numFmtId="179" fontId="1" fillId="6" borderId="0" xfId="17" applyNumberFormat="1" applyFont="1" applyFill="1" applyAlignment="1">
      <alignment vertical="center" wrapText="1"/>
    </xf>
    <xf numFmtId="0" fontId="1" fillId="0" borderId="0" xfId="16" applyFont="1" applyAlignment="1">
      <alignment horizontal="center" vertical="center"/>
    </xf>
    <xf numFmtId="49" fontId="1" fillId="6" borderId="0" xfId="17" applyNumberFormat="1" applyFont="1" applyFill="1" applyAlignment="1">
      <alignment horizontal="center" vertical="center" wrapText="1"/>
    </xf>
    <xf numFmtId="49" fontId="1" fillId="6" borderId="0" xfId="17" applyNumberFormat="1" applyFont="1" applyFill="1" applyAlignment="1">
      <alignment horizontal="center" vertical="center"/>
    </xf>
    <xf numFmtId="0" fontId="1" fillId="0" borderId="39" xfId="16" applyFont="1" applyBorder="1" applyAlignment="1">
      <alignment horizontal="center" vertical="center"/>
    </xf>
    <xf numFmtId="0" fontId="1" fillId="0" borderId="31" xfId="16" applyFont="1" applyBorder="1" applyAlignment="1">
      <alignment horizontal="center" vertical="center"/>
    </xf>
    <xf numFmtId="0" fontId="1" fillId="0" borderId="42" xfId="16" applyFont="1" applyBorder="1" applyAlignment="1">
      <alignment horizontal="center" vertical="center"/>
    </xf>
    <xf numFmtId="0" fontId="1" fillId="0" borderId="34" xfId="16" applyFont="1" applyBorder="1" applyAlignment="1">
      <alignment horizontal="center" vertical="center"/>
    </xf>
    <xf numFmtId="179" fontId="1" fillId="6" borderId="0" xfId="17" applyNumberFormat="1" applyFont="1" applyFill="1" applyAlignment="1">
      <alignment horizontal="center" vertical="center" wrapText="1"/>
    </xf>
    <xf numFmtId="179" fontId="1" fillId="0" borderId="0" xfId="17" applyNumberFormat="1" applyFont="1" applyAlignment="1">
      <alignment horizontal="center" vertical="center" wrapText="1"/>
    </xf>
    <xf numFmtId="187" fontId="1" fillId="6" borderId="0" xfId="17" applyNumberFormat="1" applyFont="1" applyFill="1" applyAlignment="1">
      <alignment horizontal="center" vertical="center"/>
    </xf>
    <xf numFmtId="179" fontId="1" fillId="6" borderId="34" xfId="17" applyNumberFormat="1" applyFont="1" applyFill="1" applyBorder="1" applyAlignment="1">
      <alignment horizontal="center" vertical="center" wrapText="1"/>
    </xf>
    <xf numFmtId="187" fontId="1" fillId="6" borderId="34" xfId="17" applyNumberFormat="1" applyFont="1" applyFill="1" applyBorder="1" applyAlignment="1">
      <alignment horizontal="center" vertical="center"/>
    </xf>
    <xf numFmtId="178" fontId="1" fillId="0" borderId="64" xfId="16" applyNumberFormat="1" applyFont="1" applyBorder="1">
      <alignment vertical="center"/>
    </xf>
    <xf numFmtId="178" fontId="16" fillId="0" borderId="0" xfId="16" applyNumberFormat="1" applyAlignment="1">
      <alignment horizontal="center" vertical="center"/>
    </xf>
    <xf numFmtId="178" fontId="1" fillId="0" borderId="38" xfId="16" applyNumberFormat="1" applyFont="1" applyBorder="1">
      <alignment vertical="center"/>
    </xf>
    <xf numFmtId="191" fontId="1" fillId="0" borderId="0" xfId="16" applyNumberFormat="1" applyFont="1">
      <alignment vertical="center"/>
    </xf>
    <xf numFmtId="178" fontId="1" fillId="0" borderId="37" xfId="16" applyNumberFormat="1" applyFont="1" applyBorder="1">
      <alignment vertical="center"/>
    </xf>
    <xf numFmtId="178" fontId="1" fillId="0" borderId="54" xfId="16" applyNumberFormat="1" applyFont="1" applyBorder="1">
      <alignment vertical="center"/>
    </xf>
    <xf numFmtId="189" fontId="1" fillId="0" borderId="54" xfId="16" applyNumberFormat="1" applyFont="1" applyBorder="1">
      <alignment vertical="center"/>
    </xf>
    <xf numFmtId="178" fontId="1" fillId="0" borderId="40" xfId="16" applyNumberFormat="1" applyFont="1" applyBorder="1">
      <alignment vertical="center"/>
    </xf>
    <xf numFmtId="0" fontId="34" fillId="0" borderId="64" xfId="16" applyFont="1" applyBorder="1">
      <alignment vertical="center"/>
    </xf>
    <xf numFmtId="0" fontId="1" fillId="0" borderId="0" xfId="17" applyFont="1">
      <alignment vertical="center"/>
    </xf>
    <xf numFmtId="189" fontId="1" fillId="0" borderId="0" xfId="17" applyNumberFormat="1" applyFont="1">
      <alignment vertical="center"/>
    </xf>
    <xf numFmtId="178" fontId="16" fillId="0" borderId="0" xfId="18" applyNumberFormat="1" applyAlignment="1">
      <alignment vertical="center"/>
    </xf>
    <xf numFmtId="177" fontId="16" fillId="0" borderId="0" xfId="19" applyNumberFormat="1" applyAlignment="1">
      <alignment horizontal="right" vertical="center"/>
    </xf>
    <xf numFmtId="187" fontId="16" fillId="0" borderId="0" xfId="19" applyNumberFormat="1" applyAlignment="1">
      <alignment horizontal="right" vertical="center"/>
    </xf>
    <xf numFmtId="178" fontId="1" fillId="6" borderId="0" xfId="16" applyNumberFormat="1" applyFont="1" applyFill="1" applyAlignment="1">
      <alignment vertical="center" wrapText="1"/>
    </xf>
    <xf numFmtId="178" fontId="16" fillId="0" borderId="0" xfId="18" applyNumberFormat="1" applyAlignment="1">
      <alignment horizontal="center" vertical="center"/>
    </xf>
    <xf numFmtId="187" fontId="1" fillId="6" borderId="0" xfId="17" applyNumberFormat="1" applyFont="1" applyFill="1" applyAlignment="1">
      <alignment horizontal="center" vertical="center" wrapText="1"/>
    </xf>
    <xf numFmtId="187" fontId="1" fillId="0" borderId="0" xfId="16" applyNumberFormat="1" applyFont="1" applyAlignment="1">
      <alignment horizontal="center" vertical="center"/>
    </xf>
    <xf numFmtId="0" fontId="39" fillId="0" borderId="0" xfId="21" applyFont="1">
      <alignment vertical="center"/>
    </xf>
  </cellXfs>
  <cellStyles count="22">
    <cellStyle name="標準" xfId="0" builtinId="0"/>
    <cellStyle name="標準 2" xfId="6" xr:uid="{00000000-0005-0000-0000-000001000000}"/>
    <cellStyle name="標準 2 2" xfId="7" xr:uid="{00000000-0005-0000-0000-000002000000}"/>
    <cellStyle name="標準 2 3" xfId="10" xr:uid="{00000000-0005-0000-0000-000003000000}"/>
    <cellStyle name="標準 3" xfId="11" xr:uid="{00000000-0005-0000-0000-000004000000}"/>
    <cellStyle name="標準 4" xfId="5" xr:uid="{00000000-0005-0000-0000-000005000000}"/>
    <cellStyle name="標準 4_APAHO401600" xfId="1" xr:uid="{00000000-0005-0000-0000-000006000000}"/>
    <cellStyle name="標準 4_APAHO4019001" xfId="4" xr:uid="{00000000-0005-0000-0000-000007000000}"/>
    <cellStyle name="標準 4_ZJ08_022012_青森市_2010" xfId="3" xr:uid="{00000000-0005-0000-0000-000008000000}"/>
    <cellStyle name="標準 6" xfId="8" xr:uid="{00000000-0005-0000-0000-000009000000}"/>
    <cellStyle name="標準 6 2" xfId="20" xr:uid="{9B34AD1A-757E-4948-BC16-98806190C55A}"/>
    <cellStyle name="標準 6_APAHO401000" xfId="9" xr:uid="{00000000-0005-0000-0000-00000A000000}"/>
    <cellStyle name="標準 6_APAHO401200_O-JJ1016-001-3_財政状況資料集(決算状況カード(各会計・関係団体))(Rev2)2" xfId="15" xr:uid="{00000000-0005-0000-0000-00000B000000}"/>
    <cellStyle name="標準 6_APAHO402200_O-JJ1016-001-3_財政状況資料集(決算状況カード(各会計・関係団体))(Rev2)2" xfId="12" xr:uid="{00000000-0005-0000-0000-00000C000000}"/>
    <cellStyle name="標準 7" xfId="21" xr:uid="{BE786195-FCA2-44C7-8BCB-ED089A4E2D80}"/>
    <cellStyle name="標準_【レイアウト】（県）資料３（Ｐ２）　歳出比較分析表" xfId="16" xr:uid="{00000000-0005-0000-0000-00000D000000}"/>
    <cellStyle name="標準_【レイアウト】（市）資料３（Ｐ２）　歳出比較分析表" xfId="17" xr:uid="{00000000-0005-0000-0000-00000E000000}"/>
    <cellStyle name="標準_APAHO251300" xfId="18" xr:uid="{00000000-0005-0000-0000-00000F000000}"/>
    <cellStyle name="標準_APAHO252300" xfId="19" xr:uid="{00000000-0005-0000-0000-000010000000}"/>
    <cellStyle name="標準_Book1" xfId="13" xr:uid="{00000000-0005-0000-0000-000011000000}"/>
    <cellStyle name="標準_O-JJ0722-001-3_決算状況カード(各会計・関係団体)_O-JJ1016-001-3_財政状況資料集(決算状況カード(各会計・関係団体))(Rev2)2" xfId="14" xr:uid="{00000000-0005-0000-0000-000012000000}"/>
    <cellStyle name="標準_O-JJ0722-001-8_連結実質赤字比率に係る赤字・黒字の構成分析" xfId="2" xr:uid="{00000000-0005-0000-0000-000013000000}"/>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externalLink" Target="externalLinks/externalLink1.xml"/><Relationship Id="rId3" Type="http://schemas.openxmlformats.org/officeDocument/2006/relationships/worksheet" Target="worksheets/sheet3.xml"/><Relationship Id="rId21" Type="http://schemas.openxmlformats.org/officeDocument/2006/relationships/sharedStrings" Target="sharedString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alcChain" Target="calcChain.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H29</c:v>
                </c:pt>
                <c:pt idx="1">
                  <c:v> H30</c:v>
                </c:pt>
                <c:pt idx="2">
                  <c:v> R01</c:v>
                </c:pt>
                <c:pt idx="3">
                  <c:v> R02</c:v>
                </c:pt>
                <c:pt idx="4">
                  <c:v> R03</c:v>
                </c:pt>
              </c:strCache>
            </c:strRef>
          </c:cat>
          <c:val>
            <c:numRef>
              <c:f>(データシート!$F$3,データシート!$F$5,データシート!$F$7,データシート!$F$9,データシート!$F$11)</c:f>
              <c:numCache>
                <c:formatCode>#,##0;"△ "#,##0</c:formatCode>
                <c:ptCount val="5"/>
                <c:pt idx="0">
                  <c:v>88968</c:v>
                </c:pt>
                <c:pt idx="1">
                  <c:v>85173</c:v>
                </c:pt>
                <c:pt idx="2">
                  <c:v>94081</c:v>
                </c:pt>
                <c:pt idx="3">
                  <c:v>92632</c:v>
                </c:pt>
                <c:pt idx="4">
                  <c:v>96469</c:v>
                </c:pt>
              </c:numCache>
            </c:numRef>
          </c:val>
          <c:smooth val="0"/>
          <c:extLst>
            <c:ext xmlns:c16="http://schemas.microsoft.com/office/drawing/2014/chart" uri="{C3380CC4-5D6E-409C-BE32-E72D297353CC}">
              <c16:uniqueId val="{00000000-4B52-4887-ADDE-96291A9EDE2F}"/>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H29</c:v>
                </c:pt>
                <c:pt idx="1">
                  <c:v> H30</c:v>
                </c:pt>
                <c:pt idx="2">
                  <c:v> R01</c:v>
                </c:pt>
                <c:pt idx="3">
                  <c:v> R02</c:v>
                </c:pt>
                <c:pt idx="4">
                  <c:v> R03</c:v>
                </c:pt>
              </c:strCache>
            </c:strRef>
          </c:cat>
          <c:val>
            <c:numRef>
              <c:f>(データシート!$D$3,データシート!$D$5,データシート!$D$7,データシート!$D$9,データシート!$D$11)</c:f>
              <c:numCache>
                <c:formatCode>#,##0;"△ "#,##0</c:formatCode>
                <c:ptCount val="5"/>
                <c:pt idx="0">
                  <c:v>65933</c:v>
                </c:pt>
                <c:pt idx="1">
                  <c:v>110252</c:v>
                </c:pt>
                <c:pt idx="2">
                  <c:v>166266</c:v>
                </c:pt>
                <c:pt idx="3">
                  <c:v>124546</c:v>
                </c:pt>
                <c:pt idx="4">
                  <c:v>78910</c:v>
                </c:pt>
              </c:numCache>
            </c:numRef>
          </c:val>
          <c:smooth val="0"/>
          <c:extLst>
            <c:ext xmlns:c16="http://schemas.microsoft.com/office/drawing/2014/chart" uri="{C3380CC4-5D6E-409C-BE32-E72D297353CC}">
              <c16:uniqueId val="{00000001-4B52-4887-ADDE-96291A9EDE2F}"/>
            </c:ext>
          </c:extLst>
        </c:ser>
        <c:dLbls>
          <c:showLegendKey val="0"/>
          <c:showVal val="0"/>
          <c:showCatName val="0"/>
          <c:showSerName val="0"/>
          <c:showPercent val="0"/>
          <c:showBubbleSize val="0"/>
        </c:dLbls>
        <c:marker val="1"/>
        <c:smooth val="0"/>
        <c:axId val="81605760"/>
        <c:axId val="81607680"/>
      </c:lineChart>
      <c:catAx>
        <c:axId val="81605760"/>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7680"/>
        <c:crosses val="autoZero"/>
        <c:auto val="1"/>
        <c:lblAlgn val="ctr"/>
        <c:lblOffset val="100"/>
        <c:tickLblSkip val="1"/>
        <c:tickMarkSkip val="1"/>
        <c:noMultiLvlLbl val="0"/>
      </c:catAx>
      <c:valAx>
        <c:axId val="81607680"/>
        <c:scaling>
          <c:orientation val="minMax"/>
          <c:max val="20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576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H29</c:v>
                </c:pt>
                <c:pt idx="1">
                  <c:v>H30</c:v>
                </c:pt>
                <c:pt idx="2">
                  <c:v>R01</c:v>
                </c:pt>
                <c:pt idx="3">
                  <c:v>R02</c:v>
                </c:pt>
                <c:pt idx="4">
                  <c:v>R03</c:v>
                </c:pt>
              </c:strCache>
            </c:strRef>
          </c:cat>
          <c:val>
            <c:numRef>
              <c:f>データシート!$B$19:$F$19</c:f>
              <c:numCache>
                <c:formatCode>General</c:formatCode>
                <c:ptCount val="5"/>
                <c:pt idx="0">
                  <c:v>12.75</c:v>
                </c:pt>
                <c:pt idx="1">
                  <c:v>14.8</c:v>
                </c:pt>
                <c:pt idx="2">
                  <c:v>8.49</c:v>
                </c:pt>
                <c:pt idx="3">
                  <c:v>11.25</c:v>
                </c:pt>
                <c:pt idx="4">
                  <c:v>13.02</c:v>
                </c:pt>
              </c:numCache>
            </c:numRef>
          </c:val>
          <c:extLst>
            <c:ext xmlns:c16="http://schemas.microsoft.com/office/drawing/2014/chart" uri="{C3380CC4-5D6E-409C-BE32-E72D297353CC}">
              <c16:uniqueId val="{00000000-5822-4BD6-8D80-7E9C24836AAD}"/>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H29</c:v>
                </c:pt>
                <c:pt idx="1">
                  <c:v>H30</c:v>
                </c:pt>
                <c:pt idx="2">
                  <c:v>R01</c:v>
                </c:pt>
                <c:pt idx="3">
                  <c:v>R02</c:v>
                </c:pt>
                <c:pt idx="4">
                  <c:v>R03</c:v>
                </c:pt>
              </c:strCache>
            </c:strRef>
          </c:cat>
          <c:val>
            <c:numRef>
              <c:f>データシート!$B$20:$F$20</c:f>
              <c:numCache>
                <c:formatCode>General</c:formatCode>
                <c:ptCount val="5"/>
                <c:pt idx="0">
                  <c:v>16.649999999999999</c:v>
                </c:pt>
                <c:pt idx="1">
                  <c:v>16.54</c:v>
                </c:pt>
                <c:pt idx="2">
                  <c:v>16.28</c:v>
                </c:pt>
                <c:pt idx="3">
                  <c:v>15.91</c:v>
                </c:pt>
                <c:pt idx="4">
                  <c:v>17.059999999999999</c:v>
                </c:pt>
              </c:numCache>
            </c:numRef>
          </c:val>
          <c:extLst>
            <c:ext xmlns:c16="http://schemas.microsoft.com/office/drawing/2014/chart" uri="{C3380CC4-5D6E-409C-BE32-E72D297353CC}">
              <c16:uniqueId val="{00000001-5822-4BD6-8D80-7E9C24836AAD}"/>
            </c:ext>
          </c:extLst>
        </c:ser>
        <c:dLbls>
          <c:showLegendKey val="0"/>
          <c:showVal val="0"/>
          <c:showCatName val="0"/>
          <c:showSerName val="0"/>
          <c:showPercent val="0"/>
          <c:showBubbleSize val="0"/>
        </c:dLbls>
        <c:gapWidth val="250"/>
        <c:overlap val="100"/>
        <c:axId val="95777536"/>
        <c:axId val="95779456"/>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H29</c:v>
                </c:pt>
                <c:pt idx="1">
                  <c:v>H30</c:v>
                </c:pt>
                <c:pt idx="2">
                  <c:v>R01</c:v>
                </c:pt>
                <c:pt idx="3">
                  <c:v>R02</c:v>
                </c:pt>
                <c:pt idx="4">
                  <c:v>R03</c:v>
                </c:pt>
              </c:strCache>
            </c:strRef>
          </c:cat>
          <c:val>
            <c:numRef>
              <c:f>データシート!$B$21:$F$21</c:f>
              <c:numCache>
                <c:formatCode>General</c:formatCode>
                <c:ptCount val="5"/>
                <c:pt idx="0">
                  <c:v>0.3</c:v>
                </c:pt>
                <c:pt idx="1">
                  <c:v>2.15</c:v>
                </c:pt>
                <c:pt idx="2">
                  <c:v>-6.07</c:v>
                </c:pt>
                <c:pt idx="3">
                  <c:v>2.96</c:v>
                </c:pt>
                <c:pt idx="4">
                  <c:v>4.3</c:v>
                </c:pt>
              </c:numCache>
            </c:numRef>
          </c:val>
          <c:smooth val="0"/>
          <c:extLst>
            <c:ext xmlns:c16="http://schemas.microsoft.com/office/drawing/2014/chart" uri="{C3380CC4-5D6E-409C-BE32-E72D297353CC}">
              <c16:uniqueId val="{00000002-5822-4BD6-8D80-7E9C24836AAD}"/>
            </c:ext>
          </c:extLst>
        </c:ser>
        <c:dLbls>
          <c:showLegendKey val="0"/>
          <c:showVal val="0"/>
          <c:showCatName val="0"/>
          <c:showSerName val="0"/>
          <c:showPercent val="0"/>
          <c:showBubbleSize val="0"/>
        </c:dLbls>
        <c:marker val="1"/>
        <c:smooth val="0"/>
        <c:axId val="95777536"/>
        <c:axId val="95779456"/>
      </c:lineChart>
      <c:catAx>
        <c:axId val="957775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95779456"/>
        <c:crosses val="autoZero"/>
        <c:auto val="1"/>
        <c:lblAlgn val="ctr"/>
        <c:lblOffset val="100"/>
        <c:tickLblSkip val="1"/>
        <c:tickMarkSkip val="1"/>
        <c:noMultiLvlLbl val="0"/>
      </c:catAx>
      <c:valAx>
        <c:axId val="9577945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7753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データシート!$B$27:$K$27</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0-C48A-42B1-8882-55942E51135F}"/>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C48A-42B1-8882-55942E51135F}"/>
            </c:ext>
          </c:extLst>
        </c:ser>
        <c:ser>
          <c:idx val="2"/>
          <c:order val="2"/>
          <c:tx>
            <c:strRef>
              <c:f>データシート!$A$29</c:f>
              <c:strCache>
                <c:ptCount val="1"/>
                <c:pt idx="0">
                  <c:v>阿蘇山観光事業特別会計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データシート!$B$29:$K$29</c:f>
              <c:numCache>
                <c:formatCode>General</c:formatCode>
                <c:ptCount val="10"/>
                <c:pt idx="0">
                  <c:v>#N/A</c:v>
                </c:pt>
                <c:pt idx="1">
                  <c:v>0</c:v>
                </c:pt>
                <c:pt idx="2">
                  <c:v>#N/A</c:v>
                </c:pt>
                <c:pt idx="3">
                  <c:v>0.09</c:v>
                </c:pt>
                <c:pt idx="4">
                  <c:v>#N/A</c:v>
                </c:pt>
                <c:pt idx="5">
                  <c:v>0</c:v>
                </c:pt>
                <c:pt idx="6">
                  <c:v>#N/A</c:v>
                </c:pt>
                <c:pt idx="7">
                  <c:v>0</c:v>
                </c:pt>
                <c:pt idx="8">
                  <c:v>#N/A</c:v>
                </c:pt>
                <c:pt idx="9">
                  <c:v>0</c:v>
                </c:pt>
              </c:numCache>
            </c:numRef>
          </c:val>
          <c:extLst>
            <c:ext xmlns:c16="http://schemas.microsoft.com/office/drawing/2014/chart" uri="{C3380CC4-5D6E-409C-BE32-E72D297353CC}">
              <c16:uniqueId val="{00000002-C48A-42B1-8882-55942E51135F}"/>
            </c:ext>
          </c:extLst>
        </c:ser>
        <c:ser>
          <c:idx val="3"/>
          <c:order val="3"/>
          <c:tx>
            <c:strRef>
              <c:f>データシート!$A$30</c:f>
              <c:strCache>
                <c:ptCount val="1"/>
                <c:pt idx="0">
                  <c:v>後期高齢者医療事業特別会計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データシート!$B$30:$K$30</c:f>
              <c:numCache>
                <c:formatCode>General</c:formatCode>
                <c:ptCount val="10"/>
                <c:pt idx="0">
                  <c:v>#N/A</c:v>
                </c:pt>
                <c:pt idx="1">
                  <c:v>0.08</c:v>
                </c:pt>
                <c:pt idx="2">
                  <c:v>#N/A</c:v>
                </c:pt>
                <c:pt idx="3">
                  <c:v>0.09</c:v>
                </c:pt>
                <c:pt idx="4">
                  <c:v>#N/A</c:v>
                </c:pt>
                <c:pt idx="5">
                  <c:v>0.09</c:v>
                </c:pt>
                <c:pt idx="6">
                  <c:v>#N/A</c:v>
                </c:pt>
                <c:pt idx="7">
                  <c:v>0.1</c:v>
                </c:pt>
                <c:pt idx="8">
                  <c:v>#N/A</c:v>
                </c:pt>
                <c:pt idx="9">
                  <c:v>0.09</c:v>
                </c:pt>
              </c:numCache>
            </c:numRef>
          </c:val>
          <c:extLst>
            <c:ext xmlns:c16="http://schemas.microsoft.com/office/drawing/2014/chart" uri="{C3380CC4-5D6E-409C-BE32-E72D297353CC}">
              <c16:uniqueId val="{00000003-C48A-42B1-8882-55942E51135F}"/>
            </c:ext>
          </c:extLst>
        </c:ser>
        <c:ser>
          <c:idx val="4"/>
          <c:order val="4"/>
          <c:tx>
            <c:strRef>
              <c:f>データシート!$A$31</c:f>
              <c:strCache>
                <c:ptCount val="1"/>
                <c:pt idx="0">
                  <c:v>国民健康保険事業特別会計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データシート!$B$31:$K$31</c:f>
              <c:numCache>
                <c:formatCode>General</c:formatCode>
                <c:ptCount val="10"/>
                <c:pt idx="0">
                  <c:v>#N/A</c:v>
                </c:pt>
                <c:pt idx="1">
                  <c:v>2.12</c:v>
                </c:pt>
                <c:pt idx="2">
                  <c:v>#N/A</c:v>
                </c:pt>
                <c:pt idx="3">
                  <c:v>2.04</c:v>
                </c:pt>
                <c:pt idx="4">
                  <c:v>#N/A</c:v>
                </c:pt>
                <c:pt idx="5">
                  <c:v>1.63</c:v>
                </c:pt>
                <c:pt idx="6">
                  <c:v>#N/A</c:v>
                </c:pt>
                <c:pt idx="7">
                  <c:v>0.85</c:v>
                </c:pt>
                <c:pt idx="8">
                  <c:v>#N/A</c:v>
                </c:pt>
                <c:pt idx="9">
                  <c:v>0.81</c:v>
                </c:pt>
              </c:numCache>
            </c:numRef>
          </c:val>
          <c:extLst>
            <c:ext xmlns:c16="http://schemas.microsoft.com/office/drawing/2014/chart" uri="{C3380CC4-5D6E-409C-BE32-E72D297353CC}">
              <c16:uniqueId val="{00000004-C48A-42B1-8882-55942E51135F}"/>
            </c:ext>
          </c:extLst>
        </c:ser>
        <c:ser>
          <c:idx val="5"/>
          <c:order val="5"/>
          <c:tx>
            <c:strRef>
              <c:f>データシート!$A$32</c:f>
              <c:strCache>
                <c:ptCount val="1"/>
                <c:pt idx="0">
                  <c:v>介護保険事業特別会計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データシート!$B$32:$K$32</c:f>
              <c:numCache>
                <c:formatCode>General</c:formatCode>
                <c:ptCount val="10"/>
                <c:pt idx="0">
                  <c:v>#N/A</c:v>
                </c:pt>
                <c:pt idx="1">
                  <c:v>2.74</c:v>
                </c:pt>
                <c:pt idx="2">
                  <c:v>#N/A</c:v>
                </c:pt>
                <c:pt idx="3">
                  <c:v>2.66</c:v>
                </c:pt>
                <c:pt idx="4">
                  <c:v>#N/A</c:v>
                </c:pt>
                <c:pt idx="5">
                  <c:v>2.68</c:v>
                </c:pt>
                <c:pt idx="6">
                  <c:v>#N/A</c:v>
                </c:pt>
                <c:pt idx="7">
                  <c:v>2.54</c:v>
                </c:pt>
                <c:pt idx="8">
                  <c:v>#N/A</c:v>
                </c:pt>
                <c:pt idx="9">
                  <c:v>1.38</c:v>
                </c:pt>
              </c:numCache>
            </c:numRef>
          </c:val>
          <c:extLst>
            <c:ext xmlns:c16="http://schemas.microsoft.com/office/drawing/2014/chart" uri="{C3380CC4-5D6E-409C-BE32-E72D297353CC}">
              <c16:uniqueId val="{00000005-C48A-42B1-8882-55942E51135F}"/>
            </c:ext>
          </c:extLst>
        </c:ser>
        <c:ser>
          <c:idx val="6"/>
          <c:order val="6"/>
          <c:tx>
            <c:strRef>
              <c:f>データシート!$A$33</c:f>
              <c:strCache>
                <c:ptCount val="1"/>
                <c:pt idx="0">
                  <c:v>水道事業会計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データシート!$B$33:$K$33</c:f>
              <c:numCache>
                <c:formatCode>General</c:formatCode>
                <c:ptCount val="10"/>
                <c:pt idx="0">
                  <c:v>#N/A</c:v>
                </c:pt>
                <c:pt idx="1">
                  <c:v>9.59</c:v>
                </c:pt>
                <c:pt idx="2">
                  <c:v>#N/A</c:v>
                </c:pt>
                <c:pt idx="3">
                  <c:v>9.48</c:v>
                </c:pt>
                <c:pt idx="4">
                  <c:v>#N/A</c:v>
                </c:pt>
                <c:pt idx="5">
                  <c:v>8.2799999999999994</c:v>
                </c:pt>
                <c:pt idx="6">
                  <c:v>#N/A</c:v>
                </c:pt>
                <c:pt idx="7">
                  <c:v>8.1300000000000008</c:v>
                </c:pt>
                <c:pt idx="8">
                  <c:v>#N/A</c:v>
                </c:pt>
                <c:pt idx="9">
                  <c:v>7.64</c:v>
                </c:pt>
              </c:numCache>
            </c:numRef>
          </c:val>
          <c:extLst>
            <c:ext xmlns:c16="http://schemas.microsoft.com/office/drawing/2014/chart" uri="{C3380CC4-5D6E-409C-BE32-E72D297353CC}">
              <c16:uniqueId val="{00000006-C48A-42B1-8882-55942E51135F}"/>
            </c:ext>
          </c:extLst>
        </c:ser>
        <c:ser>
          <c:idx val="7"/>
          <c:order val="7"/>
          <c:tx>
            <c:strRef>
              <c:f>データシート!$A$34</c:f>
              <c:strCache>
                <c:ptCount val="1"/>
                <c:pt idx="0">
                  <c:v>病院事業会計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データシート!$B$34:$K$34</c:f>
              <c:numCache>
                <c:formatCode>General</c:formatCode>
                <c:ptCount val="10"/>
                <c:pt idx="0">
                  <c:v>0.38</c:v>
                </c:pt>
                <c:pt idx="1">
                  <c:v>#N/A</c:v>
                </c:pt>
                <c:pt idx="2">
                  <c:v>#N/A</c:v>
                </c:pt>
                <c:pt idx="3">
                  <c:v>0.67</c:v>
                </c:pt>
                <c:pt idx="4">
                  <c:v>#N/A</c:v>
                </c:pt>
                <c:pt idx="5">
                  <c:v>0.48</c:v>
                </c:pt>
                <c:pt idx="6">
                  <c:v>#N/A</c:v>
                </c:pt>
                <c:pt idx="7">
                  <c:v>5.29</c:v>
                </c:pt>
                <c:pt idx="8">
                  <c:v>#N/A</c:v>
                </c:pt>
                <c:pt idx="9">
                  <c:v>10.28</c:v>
                </c:pt>
              </c:numCache>
            </c:numRef>
          </c:val>
          <c:extLst>
            <c:ext xmlns:c16="http://schemas.microsoft.com/office/drawing/2014/chart" uri="{C3380CC4-5D6E-409C-BE32-E72D297353CC}">
              <c16:uniqueId val="{00000007-C48A-42B1-8882-55942E51135F}"/>
            </c:ext>
          </c:extLst>
        </c:ser>
        <c:ser>
          <c:idx val="8"/>
          <c:order val="8"/>
          <c:tx>
            <c:strRef>
              <c:f>データシート!$A$35</c:f>
              <c:strCache>
                <c:ptCount val="1"/>
                <c:pt idx="0">
                  <c:v>一般会計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データシート!$B$35:$K$35</c:f>
              <c:numCache>
                <c:formatCode>General</c:formatCode>
                <c:ptCount val="10"/>
                <c:pt idx="0">
                  <c:v>#N/A</c:v>
                </c:pt>
                <c:pt idx="1">
                  <c:v>12.74</c:v>
                </c:pt>
                <c:pt idx="2">
                  <c:v>#N/A</c:v>
                </c:pt>
                <c:pt idx="3">
                  <c:v>14.79</c:v>
                </c:pt>
                <c:pt idx="4">
                  <c:v>#N/A</c:v>
                </c:pt>
                <c:pt idx="5">
                  <c:v>9.1</c:v>
                </c:pt>
                <c:pt idx="6">
                  <c:v>#N/A</c:v>
                </c:pt>
                <c:pt idx="7">
                  <c:v>11.24</c:v>
                </c:pt>
                <c:pt idx="8">
                  <c:v>#N/A</c:v>
                </c:pt>
                <c:pt idx="9">
                  <c:v>13.02</c:v>
                </c:pt>
              </c:numCache>
            </c:numRef>
          </c:val>
          <c:extLst>
            <c:ext xmlns:c16="http://schemas.microsoft.com/office/drawing/2014/chart" uri="{C3380CC4-5D6E-409C-BE32-E72D297353CC}">
              <c16:uniqueId val="{00000008-C48A-42B1-8882-55942E51135F}"/>
            </c:ext>
          </c:extLst>
        </c:ser>
        <c:ser>
          <c:idx val="9"/>
          <c:order val="9"/>
          <c:tx>
            <c:strRef>
              <c:f>データシート!$A$36</c:f>
              <c:strCache>
                <c:ptCount val="1"/>
                <c:pt idx="0">
                  <c:v>下水道事業特別会計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データシート!$B$36:$K$36</c:f>
              <c:numCache>
                <c:formatCode>General</c:formatCode>
                <c:ptCount val="10"/>
                <c:pt idx="0">
                  <c:v>#N/A</c:v>
                </c:pt>
                <c:pt idx="1">
                  <c:v>1.8</c:v>
                </c:pt>
                <c:pt idx="2">
                  <c:v>#N/A</c:v>
                </c:pt>
                <c:pt idx="3">
                  <c:v>0.83</c:v>
                </c:pt>
                <c:pt idx="4">
                  <c:v>#N/A</c:v>
                </c:pt>
                <c:pt idx="5">
                  <c:v>0.88</c:v>
                </c:pt>
                <c:pt idx="6">
                  <c:v>#N/A</c:v>
                </c:pt>
                <c:pt idx="7">
                  <c:v>0.41</c:v>
                </c:pt>
                <c:pt idx="8">
                  <c:v>0.06</c:v>
                </c:pt>
                <c:pt idx="9">
                  <c:v>#N/A</c:v>
                </c:pt>
              </c:numCache>
            </c:numRef>
          </c:val>
          <c:extLst>
            <c:ext xmlns:c16="http://schemas.microsoft.com/office/drawing/2014/chart" uri="{C3380CC4-5D6E-409C-BE32-E72D297353CC}">
              <c16:uniqueId val="{00000009-C48A-42B1-8882-55942E51135F}"/>
            </c:ext>
          </c:extLst>
        </c:ser>
        <c:dLbls>
          <c:showLegendKey val="0"/>
          <c:showVal val="0"/>
          <c:showCatName val="0"/>
          <c:showSerName val="0"/>
          <c:showPercent val="0"/>
          <c:showBubbleSize val="0"/>
        </c:dLbls>
        <c:gapWidth val="150"/>
        <c:overlap val="100"/>
        <c:axId val="95788416"/>
        <c:axId val="95798400"/>
      </c:barChart>
      <c:catAx>
        <c:axId val="957884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798400"/>
        <c:crosses val="autoZero"/>
        <c:auto val="1"/>
        <c:lblAlgn val="ctr"/>
        <c:lblOffset val="100"/>
        <c:tickLblSkip val="1"/>
        <c:tickMarkSkip val="1"/>
        <c:noMultiLvlLbl val="0"/>
      </c:catAx>
      <c:valAx>
        <c:axId val="9579840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8841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データシート!$B$42:$P$42</c:f>
              <c:numCache>
                <c:formatCode>General</c:formatCode>
                <c:ptCount val="15"/>
                <c:pt idx="2">
                  <c:v>1573</c:v>
                </c:pt>
                <c:pt idx="5">
                  <c:v>1567</c:v>
                </c:pt>
                <c:pt idx="8">
                  <c:v>1693</c:v>
                </c:pt>
                <c:pt idx="11">
                  <c:v>1670</c:v>
                </c:pt>
                <c:pt idx="14">
                  <c:v>1808</c:v>
                </c:pt>
              </c:numCache>
            </c:numRef>
          </c:val>
          <c:extLst>
            <c:ext xmlns:c16="http://schemas.microsoft.com/office/drawing/2014/chart" uri="{C3380CC4-5D6E-409C-BE32-E72D297353CC}">
              <c16:uniqueId val="{00000000-3254-4D2E-9EA1-08537747CC2E}"/>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3254-4D2E-9EA1-08537747CC2E}"/>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データシート!$B$44:$P$44</c:f>
              <c:numCache>
                <c:formatCode>General</c:formatCode>
                <c:ptCount val="15"/>
                <c:pt idx="0">
                  <c:v>24</c:v>
                </c:pt>
                <c:pt idx="3">
                  <c:v>24</c:v>
                </c:pt>
                <c:pt idx="6">
                  <c:v>24</c:v>
                </c:pt>
                <c:pt idx="9">
                  <c:v>24</c:v>
                </c:pt>
                <c:pt idx="12">
                  <c:v>23</c:v>
                </c:pt>
              </c:numCache>
            </c:numRef>
          </c:val>
          <c:extLst>
            <c:ext xmlns:c16="http://schemas.microsoft.com/office/drawing/2014/chart" uri="{C3380CC4-5D6E-409C-BE32-E72D297353CC}">
              <c16:uniqueId val="{00000002-3254-4D2E-9EA1-08537747CC2E}"/>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データシート!$B$45:$P$45</c:f>
              <c:numCache>
                <c:formatCode>General</c:formatCode>
                <c:ptCount val="15"/>
                <c:pt idx="0">
                  <c:v>357</c:v>
                </c:pt>
                <c:pt idx="3">
                  <c:v>198</c:v>
                </c:pt>
                <c:pt idx="6">
                  <c:v>192</c:v>
                </c:pt>
                <c:pt idx="9">
                  <c:v>225</c:v>
                </c:pt>
                <c:pt idx="12">
                  <c:v>192</c:v>
                </c:pt>
              </c:numCache>
            </c:numRef>
          </c:val>
          <c:extLst>
            <c:ext xmlns:c16="http://schemas.microsoft.com/office/drawing/2014/chart" uri="{C3380CC4-5D6E-409C-BE32-E72D297353CC}">
              <c16:uniqueId val="{00000003-3254-4D2E-9EA1-08537747CC2E}"/>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データシート!$B$46:$P$46</c:f>
              <c:numCache>
                <c:formatCode>General</c:formatCode>
                <c:ptCount val="15"/>
                <c:pt idx="0">
                  <c:v>283</c:v>
                </c:pt>
                <c:pt idx="3">
                  <c:v>313</c:v>
                </c:pt>
                <c:pt idx="6">
                  <c:v>325</c:v>
                </c:pt>
                <c:pt idx="9">
                  <c:v>347</c:v>
                </c:pt>
                <c:pt idx="12">
                  <c:v>358</c:v>
                </c:pt>
              </c:numCache>
            </c:numRef>
          </c:val>
          <c:extLst>
            <c:ext xmlns:c16="http://schemas.microsoft.com/office/drawing/2014/chart" uri="{C3380CC4-5D6E-409C-BE32-E72D297353CC}">
              <c16:uniqueId val="{00000004-3254-4D2E-9EA1-08537747CC2E}"/>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3254-4D2E-9EA1-08537747CC2E}"/>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3254-4D2E-9EA1-08537747CC2E}"/>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データシート!$B$49:$P$49</c:f>
              <c:numCache>
                <c:formatCode>General</c:formatCode>
                <c:ptCount val="15"/>
                <c:pt idx="0">
                  <c:v>1533</c:v>
                </c:pt>
                <c:pt idx="3">
                  <c:v>1607</c:v>
                </c:pt>
                <c:pt idx="6">
                  <c:v>1794</c:v>
                </c:pt>
                <c:pt idx="9">
                  <c:v>1743</c:v>
                </c:pt>
                <c:pt idx="12">
                  <c:v>1940</c:v>
                </c:pt>
              </c:numCache>
            </c:numRef>
          </c:val>
          <c:extLst>
            <c:ext xmlns:c16="http://schemas.microsoft.com/office/drawing/2014/chart" uri="{C3380CC4-5D6E-409C-BE32-E72D297353CC}">
              <c16:uniqueId val="{00000007-3254-4D2E-9EA1-08537747CC2E}"/>
            </c:ext>
          </c:extLst>
        </c:ser>
        <c:dLbls>
          <c:showLegendKey val="0"/>
          <c:showVal val="0"/>
          <c:showCatName val="0"/>
          <c:showSerName val="0"/>
          <c:showPercent val="0"/>
          <c:showBubbleSize val="0"/>
        </c:dLbls>
        <c:gapWidth val="100"/>
        <c:overlap val="100"/>
        <c:axId val="95984256"/>
        <c:axId val="95990528"/>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データシート!$B$50:$P$50</c:f>
              <c:numCache>
                <c:formatCode>General</c:formatCode>
                <c:ptCount val="15"/>
                <c:pt idx="0">
                  <c:v>#N/A</c:v>
                </c:pt>
                <c:pt idx="1">
                  <c:v>624</c:v>
                </c:pt>
                <c:pt idx="2">
                  <c:v>#N/A</c:v>
                </c:pt>
                <c:pt idx="3">
                  <c:v>#N/A</c:v>
                </c:pt>
                <c:pt idx="4">
                  <c:v>575</c:v>
                </c:pt>
                <c:pt idx="5">
                  <c:v>#N/A</c:v>
                </c:pt>
                <c:pt idx="6">
                  <c:v>#N/A</c:v>
                </c:pt>
                <c:pt idx="7">
                  <c:v>642</c:v>
                </c:pt>
                <c:pt idx="8">
                  <c:v>#N/A</c:v>
                </c:pt>
                <c:pt idx="9">
                  <c:v>#N/A</c:v>
                </c:pt>
                <c:pt idx="10">
                  <c:v>669</c:v>
                </c:pt>
                <c:pt idx="11">
                  <c:v>#N/A</c:v>
                </c:pt>
                <c:pt idx="12">
                  <c:v>#N/A</c:v>
                </c:pt>
                <c:pt idx="13">
                  <c:v>705</c:v>
                </c:pt>
                <c:pt idx="14">
                  <c:v>#N/A</c:v>
                </c:pt>
              </c:numCache>
            </c:numRef>
          </c:val>
          <c:smooth val="0"/>
          <c:extLst>
            <c:ext xmlns:c16="http://schemas.microsoft.com/office/drawing/2014/chart" uri="{C3380CC4-5D6E-409C-BE32-E72D297353CC}">
              <c16:uniqueId val="{00000008-3254-4D2E-9EA1-08537747CC2E}"/>
            </c:ext>
          </c:extLst>
        </c:ser>
        <c:dLbls>
          <c:showLegendKey val="0"/>
          <c:showVal val="0"/>
          <c:showCatName val="0"/>
          <c:showSerName val="0"/>
          <c:showPercent val="0"/>
          <c:showBubbleSize val="0"/>
        </c:dLbls>
        <c:marker val="1"/>
        <c:smooth val="0"/>
        <c:axId val="95984256"/>
        <c:axId val="95990528"/>
      </c:lineChart>
      <c:catAx>
        <c:axId val="959842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990528"/>
        <c:crosses val="autoZero"/>
        <c:auto val="1"/>
        <c:lblAlgn val="ctr"/>
        <c:lblOffset val="100"/>
        <c:tickLblSkip val="1"/>
        <c:tickMarkSkip val="1"/>
        <c:noMultiLvlLbl val="0"/>
      </c:catAx>
      <c:valAx>
        <c:axId val="9599052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98425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データシート!$B$56:$P$56</c:f>
              <c:numCache>
                <c:formatCode>General</c:formatCode>
                <c:ptCount val="15"/>
                <c:pt idx="2">
                  <c:v>17648</c:v>
                </c:pt>
                <c:pt idx="5">
                  <c:v>18608</c:v>
                </c:pt>
                <c:pt idx="8">
                  <c:v>18627</c:v>
                </c:pt>
                <c:pt idx="11">
                  <c:v>19952</c:v>
                </c:pt>
                <c:pt idx="14">
                  <c:v>19187</c:v>
                </c:pt>
              </c:numCache>
            </c:numRef>
          </c:val>
          <c:extLst>
            <c:ext xmlns:c16="http://schemas.microsoft.com/office/drawing/2014/chart" uri="{C3380CC4-5D6E-409C-BE32-E72D297353CC}">
              <c16:uniqueId val="{00000000-69E8-4D14-9B6C-10AEE9039C3F}"/>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データシート!$B$57:$P$57</c:f>
              <c:numCache>
                <c:formatCode>General</c:formatCode>
                <c:ptCount val="15"/>
                <c:pt idx="2">
                  <c:v>1373</c:v>
                </c:pt>
                <c:pt idx="5">
                  <c:v>1391</c:v>
                </c:pt>
                <c:pt idx="8">
                  <c:v>1744</c:v>
                </c:pt>
                <c:pt idx="11">
                  <c:v>1822</c:v>
                </c:pt>
                <c:pt idx="14">
                  <c:v>2048</c:v>
                </c:pt>
              </c:numCache>
            </c:numRef>
          </c:val>
          <c:extLst>
            <c:ext xmlns:c16="http://schemas.microsoft.com/office/drawing/2014/chart" uri="{C3380CC4-5D6E-409C-BE32-E72D297353CC}">
              <c16:uniqueId val="{00000001-69E8-4D14-9B6C-10AEE9039C3F}"/>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データシート!$B$58:$P$58</c:f>
              <c:numCache>
                <c:formatCode>General</c:formatCode>
                <c:ptCount val="15"/>
                <c:pt idx="2">
                  <c:v>3101</c:v>
                </c:pt>
                <c:pt idx="5">
                  <c:v>2813</c:v>
                </c:pt>
                <c:pt idx="8">
                  <c:v>3396</c:v>
                </c:pt>
                <c:pt idx="11">
                  <c:v>3456</c:v>
                </c:pt>
                <c:pt idx="14">
                  <c:v>3739</c:v>
                </c:pt>
              </c:numCache>
            </c:numRef>
          </c:val>
          <c:extLst>
            <c:ext xmlns:c16="http://schemas.microsoft.com/office/drawing/2014/chart" uri="{C3380CC4-5D6E-409C-BE32-E72D297353CC}">
              <c16:uniqueId val="{00000002-69E8-4D14-9B6C-10AEE9039C3F}"/>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69E8-4D14-9B6C-10AEE9039C3F}"/>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69E8-4D14-9B6C-10AEE9039C3F}"/>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データシート!$B$61:$P$61</c:f>
              <c:numCache>
                <c:formatCode>General</c:formatCode>
                <c:ptCount val="15"/>
                <c:pt idx="0">
                  <c:v>160</c:v>
                </c:pt>
                <c:pt idx="3">
                  <c:v>142</c:v>
                </c:pt>
                <c:pt idx="6">
                  <c:v>124</c:v>
                </c:pt>
                <c:pt idx="9">
                  <c:v>105</c:v>
                </c:pt>
                <c:pt idx="12">
                  <c:v>85</c:v>
                </c:pt>
              </c:numCache>
            </c:numRef>
          </c:val>
          <c:extLst>
            <c:ext xmlns:c16="http://schemas.microsoft.com/office/drawing/2014/chart" uri="{C3380CC4-5D6E-409C-BE32-E72D297353CC}">
              <c16:uniqueId val="{00000005-69E8-4D14-9B6C-10AEE9039C3F}"/>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データシート!$B$62:$P$62</c:f>
              <c:numCache>
                <c:formatCode>General</c:formatCode>
                <c:ptCount val="15"/>
                <c:pt idx="0">
                  <c:v>2752</c:v>
                </c:pt>
                <c:pt idx="3">
                  <c:v>2667</c:v>
                </c:pt>
                <c:pt idx="6">
                  <c:v>2653</c:v>
                </c:pt>
                <c:pt idx="9">
                  <c:v>2324</c:v>
                </c:pt>
                <c:pt idx="12">
                  <c:v>1932</c:v>
                </c:pt>
              </c:numCache>
            </c:numRef>
          </c:val>
          <c:extLst>
            <c:ext xmlns:c16="http://schemas.microsoft.com/office/drawing/2014/chart" uri="{C3380CC4-5D6E-409C-BE32-E72D297353CC}">
              <c16:uniqueId val="{00000006-69E8-4D14-9B6C-10AEE9039C3F}"/>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データシート!$B$63:$P$63</c:f>
              <c:numCache>
                <c:formatCode>General</c:formatCode>
                <c:ptCount val="15"/>
                <c:pt idx="0">
                  <c:v>1531</c:v>
                </c:pt>
                <c:pt idx="3">
                  <c:v>1478</c:v>
                </c:pt>
                <c:pt idx="6">
                  <c:v>1340</c:v>
                </c:pt>
                <c:pt idx="9">
                  <c:v>1082</c:v>
                </c:pt>
                <c:pt idx="12">
                  <c:v>1164</c:v>
                </c:pt>
              </c:numCache>
            </c:numRef>
          </c:val>
          <c:extLst>
            <c:ext xmlns:c16="http://schemas.microsoft.com/office/drawing/2014/chart" uri="{C3380CC4-5D6E-409C-BE32-E72D297353CC}">
              <c16:uniqueId val="{00000007-69E8-4D14-9B6C-10AEE9039C3F}"/>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データシート!$B$64:$P$64</c:f>
              <c:numCache>
                <c:formatCode>General</c:formatCode>
                <c:ptCount val="15"/>
                <c:pt idx="0">
                  <c:v>4668</c:v>
                </c:pt>
                <c:pt idx="3">
                  <c:v>4545</c:v>
                </c:pt>
                <c:pt idx="6">
                  <c:v>4407</c:v>
                </c:pt>
                <c:pt idx="9">
                  <c:v>4537</c:v>
                </c:pt>
                <c:pt idx="12">
                  <c:v>4458</c:v>
                </c:pt>
              </c:numCache>
            </c:numRef>
          </c:val>
          <c:extLst>
            <c:ext xmlns:c16="http://schemas.microsoft.com/office/drawing/2014/chart" uri="{C3380CC4-5D6E-409C-BE32-E72D297353CC}">
              <c16:uniqueId val="{00000008-69E8-4D14-9B6C-10AEE9039C3F}"/>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データシート!$B$65:$P$65</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9-69E8-4D14-9B6C-10AEE9039C3F}"/>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データシート!$B$66:$P$66</c:f>
              <c:numCache>
                <c:formatCode>General</c:formatCode>
                <c:ptCount val="15"/>
                <c:pt idx="0">
                  <c:v>19448</c:v>
                </c:pt>
                <c:pt idx="3">
                  <c:v>20735</c:v>
                </c:pt>
                <c:pt idx="6">
                  <c:v>21521</c:v>
                </c:pt>
                <c:pt idx="9">
                  <c:v>22163</c:v>
                </c:pt>
                <c:pt idx="12">
                  <c:v>21381</c:v>
                </c:pt>
              </c:numCache>
            </c:numRef>
          </c:val>
          <c:extLst>
            <c:ext xmlns:c16="http://schemas.microsoft.com/office/drawing/2014/chart" uri="{C3380CC4-5D6E-409C-BE32-E72D297353CC}">
              <c16:uniqueId val="{0000000A-69E8-4D14-9B6C-10AEE9039C3F}"/>
            </c:ext>
          </c:extLst>
        </c:ser>
        <c:dLbls>
          <c:showLegendKey val="0"/>
          <c:showVal val="0"/>
          <c:showCatName val="0"/>
          <c:showSerName val="0"/>
          <c:showPercent val="0"/>
          <c:showBubbleSize val="0"/>
        </c:dLbls>
        <c:gapWidth val="100"/>
        <c:overlap val="100"/>
        <c:axId val="96097024"/>
        <c:axId val="96098944"/>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データシート!$B$67:$P$67</c:f>
              <c:numCache>
                <c:formatCode>General</c:formatCode>
                <c:ptCount val="15"/>
                <c:pt idx="0">
                  <c:v>#N/A</c:v>
                </c:pt>
                <c:pt idx="1">
                  <c:v>6437</c:v>
                </c:pt>
                <c:pt idx="2">
                  <c:v>#N/A</c:v>
                </c:pt>
                <c:pt idx="3">
                  <c:v>#N/A</c:v>
                </c:pt>
                <c:pt idx="4">
                  <c:v>6755</c:v>
                </c:pt>
                <c:pt idx="5">
                  <c:v>#N/A</c:v>
                </c:pt>
                <c:pt idx="6">
                  <c:v>#N/A</c:v>
                </c:pt>
                <c:pt idx="7">
                  <c:v>6277</c:v>
                </c:pt>
                <c:pt idx="8">
                  <c:v>#N/A</c:v>
                </c:pt>
                <c:pt idx="9">
                  <c:v>#N/A</c:v>
                </c:pt>
                <c:pt idx="10">
                  <c:v>4981</c:v>
                </c:pt>
                <c:pt idx="11">
                  <c:v>#N/A</c:v>
                </c:pt>
                <c:pt idx="12">
                  <c:v>#N/A</c:v>
                </c:pt>
                <c:pt idx="13">
                  <c:v>4047</c:v>
                </c:pt>
                <c:pt idx="14">
                  <c:v>#N/A</c:v>
                </c:pt>
              </c:numCache>
            </c:numRef>
          </c:val>
          <c:smooth val="0"/>
          <c:extLst>
            <c:ext xmlns:c16="http://schemas.microsoft.com/office/drawing/2014/chart" uri="{C3380CC4-5D6E-409C-BE32-E72D297353CC}">
              <c16:uniqueId val="{0000000B-69E8-4D14-9B6C-10AEE9039C3F}"/>
            </c:ext>
          </c:extLst>
        </c:ser>
        <c:dLbls>
          <c:showLegendKey val="0"/>
          <c:showVal val="0"/>
          <c:showCatName val="0"/>
          <c:showSerName val="0"/>
          <c:showPercent val="0"/>
          <c:showBubbleSize val="0"/>
        </c:dLbls>
        <c:marker val="1"/>
        <c:smooth val="0"/>
        <c:axId val="96097024"/>
        <c:axId val="96098944"/>
      </c:lineChart>
      <c:catAx>
        <c:axId val="960970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96098944"/>
        <c:crosses val="autoZero"/>
        <c:auto val="1"/>
        <c:lblAlgn val="ctr"/>
        <c:lblOffset val="100"/>
        <c:tickLblSkip val="1"/>
        <c:tickMarkSkip val="1"/>
        <c:noMultiLvlLbl val="0"/>
      </c:catAx>
      <c:valAx>
        <c:axId val="9609894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609702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R01</c:v>
                </c:pt>
                <c:pt idx="1">
                  <c:v>R02</c:v>
                </c:pt>
                <c:pt idx="2">
                  <c:v>R03</c:v>
                </c:pt>
              </c:strCache>
            </c:strRef>
          </c:cat>
          <c:val>
            <c:numRef>
              <c:f>データシート!$B$72:$D$72</c:f>
              <c:numCache>
                <c:formatCode>#,##0;"▲ "#,##0</c:formatCode>
                <c:ptCount val="3"/>
                <c:pt idx="0">
                  <c:v>1547</c:v>
                </c:pt>
                <c:pt idx="1">
                  <c:v>1548</c:v>
                </c:pt>
                <c:pt idx="2">
                  <c:v>1748</c:v>
                </c:pt>
              </c:numCache>
            </c:numRef>
          </c:val>
          <c:extLst>
            <c:ext xmlns:c16="http://schemas.microsoft.com/office/drawing/2014/chart" uri="{C3380CC4-5D6E-409C-BE32-E72D297353CC}">
              <c16:uniqueId val="{00000000-6D9F-4FCC-852D-EEE794DAAAFE}"/>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R01</c:v>
                </c:pt>
                <c:pt idx="1">
                  <c:v>R02</c:v>
                </c:pt>
                <c:pt idx="2">
                  <c:v>R03</c:v>
                </c:pt>
              </c:strCache>
            </c:strRef>
          </c:cat>
          <c:val>
            <c:numRef>
              <c:f>データシート!$B$73:$D$73</c:f>
              <c:numCache>
                <c:formatCode>#,##0;"▲ "#,##0</c:formatCode>
                <c:ptCount val="3"/>
                <c:pt idx="0">
                  <c:v>120</c:v>
                </c:pt>
                <c:pt idx="1">
                  <c:v>120</c:v>
                </c:pt>
                <c:pt idx="2">
                  <c:v>120</c:v>
                </c:pt>
              </c:numCache>
            </c:numRef>
          </c:val>
          <c:extLst>
            <c:ext xmlns:c16="http://schemas.microsoft.com/office/drawing/2014/chart" uri="{C3380CC4-5D6E-409C-BE32-E72D297353CC}">
              <c16:uniqueId val="{00000001-6D9F-4FCC-852D-EEE794DAAAFE}"/>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R01</c:v>
                </c:pt>
                <c:pt idx="1">
                  <c:v>R02</c:v>
                </c:pt>
                <c:pt idx="2">
                  <c:v>R03</c:v>
                </c:pt>
              </c:strCache>
            </c:strRef>
          </c:cat>
          <c:val>
            <c:numRef>
              <c:f>データシート!$B$74:$D$74</c:f>
              <c:numCache>
                <c:formatCode>#,##0;"▲ "#,##0</c:formatCode>
                <c:ptCount val="3"/>
                <c:pt idx="0">
                  <c:v>3153</c:v>
                </c:pt>
                <c:pt idx="1">
                  <c:v>3016</c:v>
                </c:pt>
                <c:pt idx="2">
                  <c:v>2787</c:v>
                </c:pt>
              </c:numCache>
            </c:numRef>
          </c:val>
          <c:extLst>
            <c:ext xmlns:c16="http://schemas.microsoft.com/office/drawing/2014/chart" uri="{C3380CC4-5D6E-409C-BE32-E72D297353CC}">
              <c16:uniqueId val="{00000002-6D9F-4FCC-852D-EEE794DAAAFE}"/>
            </c:ext>
          </c:extLst>
        </c:ser>
        <c:dLbls>
          <c:showLegendKey val="0"/>
          <c:showVal val="0"/>
          <c:showCatName val="0"/>
          <c:showSerName val="0"/>
          <c:showPercent val="0"/>
          <c:showBubbleSize val="0"/>
        </c:dLbls>
        <c:gapWidth val="120"/>
        <c:overlap val="100"/>
        <c:axId val="319116760"/>
        <c:axId val="319117152"/>
      </c:barChart>
      <c:catAx>
        <c:axId val="3191167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319117152"/>
        <c:crosses val="autoZero"/>
        <c:auto val="1"/>
        <c:lblAlgn val="ctr"/>
        <c:lblOffset val="100"/>
        <c:tickLblSkip val="1"/>
        <c:tickMarkSkip val="1"/>
        <c:noMultiLvlLbl val="0"/>
      </c:catAx>
      <c:valAx>
        <c:axId val="31911715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3191167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81055144577909"/>
          <c:y val="4.9232005384860722E-2"/>
          <c:w val="0.85776160330282702"/>
          <c:h val="0.77957208266474864"/>
        </c:manualLayout>
      </c:layout>
      <c:scatterChart>
        <c:scatterStyle val="lineMarker"/>
        <c:varyColors val="0"/>
        <c:ser>
          <c:idx val="0"/>
          <c:order val="0"/>
          <c:tx>
            <c:strRef>
              <c:f>公会計指標分析・財政指標組合せ分析表!$AN$51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公会計指標分析・財政指標組合せ分析表!$BP$50</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{56B64722-5ADB-47CE-8E45-B158B50534B8}</c15:txfldGUID>
                      <c15:f>公会計指標分析・財政指標組合せ分析表!$BP$50</c15:f>
                      <c15:dlblFieldTableCache>
                        <c:ptCount val="1"/>
                        <c:pt idx="0">
                          <c:v>H29</c:v>
                        </c:pt>
                      </c15:dlblFieldTableCache>
                    </c15:dlblFTEntry>
                  </c15:dlblFieldTable>
                  <c15:showDataLabelsRange val="0"/>
                </c:ext>
                <c:ext xmlns:c16="http://schemas.microsoft.com/office/drawing/2014/chart" uri="{C3380CC4-5D6E-409C-BE32-E72D297353CC}">
                  <c16:uniqueId val="{00000000-1BF7-44E1-8010-1D558A7CFF0B}"/>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{5E597A63-5972-46B2-B4C3-22932CD3D301}</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1BF7-44E1-8010-1D558A7CFF0B}"/>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{9C880258-38B6-4173-87E6-F12DF36AF17C}</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1BF7-44E1-8010-1D558A7CFF0B}"/>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{2A2EE356-0557-402C-B685-037637843E53}</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1BF7-44E1-8010-1D558A7CFF0B}"/>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{050A75D9-9CE9-467B-8A54-B04B525193AE}</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1BF7-44E1-8010-1D558A7CFF0B}"/>
                </c:ext>
              </c:extLst>
            </c:dLbl>
            <c:dLbl>
              <c:idx val="8"/>
              <c:tx>
                <c:strRef>
                  <c:f>公会計指標分析・財政指標組合せ分析表!$BX$50</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{B25DBE6C-8592-4650-92D6-2572F1E0886E}</c15:txfldGUID>
                      <c15:f>公会計指標分析・財政指標組合せ分析表!$BX$50</c15:f>
                      <c15:dlblFieldTableCache>
                        <c:ptCount val="1"/>
                        <c:pt idx="0">
                          <c:v>H30</c:v>
                        </c:pt>
                      </c15:dlblFieldTableCache>
                    </c15:dlblFTEntry>
                  </c15:dlblFieldTable>
                  <c15:showDataLabelsRange val="0"/>
                </c:ext>
                <c:ext xmlns:c16="http://schemas.microsoft.com/office/drawing/2014/chart" uri="{C3380CC4-5D6E-409C-BE32-E72D297353CC}">
                  <c16:uniqueId val="{00000005-1BF7-44E1-8010-1D558A7CFF0B}"/>
                </c:ext>
              </c:extLst>
            </c:dLbl>
            <c:dLbl>
              <c:idx val="16"/>
              <c:tx>
                <c:strRef>
                  <c:f>公会計指標分析・財政指標組合せ分析表!$CF$50</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{010224A4-4E63-4AB0-93D9-06AFB25A8CC1}</c15:txfldGUID>
                      <c15:f>公会計指標分析・財政指標組合せ分析表!$CF$50</c15:f>
                      <c15:dlblFieldTableCache>
                        <c:ptCount val="1"/>
                        <c:pt idx="0">
                          <c:v>R01</c:v>
                        </c:pt>
                      </c15:dlblFieldTableCache>
                    </c15:dlblFTEntry>
                  </c15:dlblFieldTable>
                  <c15:showDataLabelsRange val="0"/>
                </c:ext>
                <c:ext xmlns:c16="http://schemas.microsoft.com/office/drawing/2014/chart" uri="{C3380CC4-5D6E-409C-BE32-E72D297353CC}">
                  <c16:uniqueId val="{00000006-1BF7-44E1-8010-1D558A7CFF0B}"/>
                </c:ext>
              </c:extLst>
            </c:dLbl>
            <c:dLbl>
              <c:idx val="24"/>
              <c:tx>
                <c:strRef>
                  <c:f>公会計指標分析・財政指標組合せ分析表!$CN$50</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{14DF14C0-D9D4-44CF-9B03-687D34D4FBA0}</c15:txfldGUID>
                      <c15:f>公会計指標分析・財政指標組合せ分析表!$CN$50</c15:f>
                      <c15:dlblFieldTableCache>
                        <c:ptCount val="1"/>
                        <c:pt idx="0">
                          <c:v>R02</c:v>
                        </c:pt>
                      </c15:dlblFieldTableCache>
                    </c15:dlblFTEntry>
                  </c15:dlblFieldTable>
                  <c15:showDataLabelsRange val="0"/>
                </c:ext>
                <c:ext xmlns:c16="http://schemas.microsoft.com/office/drawing/2014/chart" uri="{C3380CC4-5D6E-409C-BE32-E72D297353CC}">
                  <c16:uniqueId val="{00000007-1BF7-44E1-8010-1D558A7CFF0B}"/>
                </c:ext>
              </c:extLst>
            </c:dLbl>
            <c:dLbl>
              <c:idx val="32"/>
              <c:tx>
                <c:strRef>
                  <c:f>公会計指標分析・財政指標組合せ分析表!$CV$50</c:f>
                  <c:strCache>
                    <c:ptCount val="1"/>
                    <c:pt idx="0">
                      <c:v>R03</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{0037C707-BD88-4845-900D-6602A075CBDF}</c15:txfldGUID>
                      <c15:f>公会計指標分析・財政指標組合せ分析表!$CV$50</c15:f>
                      <c15:dlblFieldTableCache>
                        <c:ptCount val="1"/>
                        <c:pt idx="0">
                          <c:v>R03</c:v>
                        </c:pt>
                      </c15:dlblFieldTableCache>
                    </c15:dlblFTEntry>
                  </c15:dlblFieldTable>
                  <c15:showDataLabelsRange val="0"/>
                </c:ext>
                <c:ext xmlns:c16="http://schemas.microsoft.com/office/drawing/2014/chart" uri="{C3380CC4-5D6E-409C-BE32-E72D297353CC}">
                  <c16:uniqueId val="{00000008-1BF7-44E1-8010-1D558A7CFF0B}"/>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公会計指標分析・財政指標組合せ分析表!$BP$53:$DC$53</c:f>
              <c:numCache>
                <c:formatCode>#,##0.0;"▲ "#,##0.0</c:formatCode>
                <c:ptCount val="40"/>
                <c:pt idx="0">
                  <c:v>59.7</c:v>
                </c:pt>
                <c:pt idx="8">
                  <c:v>61.6</c:v>
                </c:pt>
                <c:pt idx="16">
                  <c:v>60.3</c:v>
                </c:pt>
                <c:pt idx="24">
                  <c:v>61.7</c:v>
                </c:pt>
                <c:pt idx="32">
                  <c:v>62.4</c:v>
                </c:pt>
              </c:numCache>
            </c:numRef>
          </c:xVal>
          <c:yVal>
            <c:numRef>
              <c:f>公会計指標分析・財政指標組合せ分析表!$BP$51:$DC$51</c:f>
              <c:numCache>
                <c:formatCode>#,##0.0;"▲ "#,##0.0</c:formatCode>
                <c:ptCount val="40"/>
                <c:pt idx="0">
                  <c:v>82.4</c:v>
                </c:pt>
                <c:pt idx="8">
                  <c:v>85.7</c:v>
                </c:pt>
                <c:pt idx="16">
                  <c:v>79.3</c:v>
                </c:pt>
                <c:pt idx="24">
                  <c:v>61.1</c:v>
                </c:pt>
                <c:pt idx="32">
                  <c:v>47.4</c:v>
                </c:pt>
              </c:numCache>
            </c:numRef>
          </c:yVal>
          <c:smooth val="0"/>
          <c:extLst>
            <c:ext xmlns:c16="http://schemas.microsoft.com/office/drawing/2014/chart" uri="{C3380CC4-5D6E-409C-BE32-E72D297353CC}">
              <c16:uniqueId val="{00000009-1BF7-44E1-8010-1D558A7CFF0B}"/>
            </c:ext>
          </c:extLst>
        </c:ser>
        <c:ser>
          <c:idx val="1"/>
          <c:order val="1"/>
          <c:tx>
            <c:strRef>
              <c:f>公会計指標分析・財政指標組合せ分析表!$AN$55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公会計指標分析・財政指標組合せ分析表!$BP$50</c:f>
                  <c:strCache>
                    <c:ptCount val="1"/>
                    <c:pt idx="0">
                      <c:v>H29</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{215173BA-7999-400B-B7C5-861C461C6C0B}</c15:txfldGUID>
                      <c15:f>公会計指標分析・財政指標組合せ分析表!$BP$50</c15:f>
                      <c15:dlblFieldTableCache>
                        <c:ptCount val="1"/>
                        <c:pt idx="0">
                          <c:v>H29</c:v>
                        </c:pt>
                      </c15:dlblFieldTableCache>
                    </c15:dlblFTEntry>
                  </c15:dlblFieldTable>
                  <c15:showDataLabelsRange val="0"/>
                </c:ext>
                <c:ext xmlns:c16="http://schemas.microsoft.com/office/drawing/2014/chart" uri="{C3380CC4-5D6E-409C-BE32-E72D297353CC}">
                  <c16:uniqueId val="{0000000A-1BF7-44E1-8010-1D558A7CFF0B}"/>
                </c:ext>
              </c:extLst>
            </c:dLbl>
            <c:dLbl>
              <c:idx val="1"/>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{FACD017B-194D-434B-B7D9-E9E9E4D7FAFA}</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1BF7-44E1-8010-1D558A7CFF0B}"/>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{9539C4E5-B2BD-434C-996A-1B7BD0B5302F}</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1BF7-44E1-8010-1D558A7CFF0B}"/>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{C1BE7708-5AE1-4C2D-83D4-47BF52034897}</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1BF7-44E1-8010-1D558A7CFF0B}"/>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{0B0E2E0F-2BCE-4603-A256-7A2E1F8833BD}</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1BF7-44E1-8010-1D558A7CFF0B}"/>
                </c:ext>
              </c:extLst>
            </c:dLbl>
            <c:dLbl>
              <c:idx val="8"/>
              <c:tx>
                <c:strRef>
                  <c:f>公会計指標分析・財政指標組合せ分析表!$BX$50</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{CBE32FFE-6EE7-420C-A551-D4BB20A0B4BB}</c15:txfldGUID>
                      <c15:f>公会計指標分析・財政指標組合せ分析表!$BX$50</c15:f>
                      <c15:dlblFieldTableCache>
                        <c:ptCount val="1"/>
                        <c:pt idx="0">
                          <c:v>H30</c:v>
                        </c:pt>
                      </c15:dlblFieldTableCache>
                    </c15:dlblFTEntry>
                  </c15:dlblFieldTable>
                  <c15:showDataLabelsRange val="0"/>
                </c:ext>
                <c:ext xmlns:c16="http://schemas.microsoft.com/office/drawing/2014/chart" uri="{C3380CC4-5D6E-409C-BE32-E72D297353CC}">
                  <c16:uniqueId val="{0000000F-1BF7-44E1-8010-1D558A7CFF0B}"/>
                </c:ext>
              </c:extLst>
            </c:dLbl>
            <c:dLbl>
              <c:idx val="16"/>
              <c:tx>
                <c:strRef>
                  <c:f>公会計指標分析・財政指標組合せ分析表!$CF$50</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{6CF5B819-59C5-4714-832C-59EDB7CBCCDC}</c15:txfldGUID>
                      <c15:f>公会計指標分析・財政指標組合せ分析表!$CF$50</c15:f>
                      <c15:dlblFieldTableCache>
                        <c:ptCount val="1"/>
                        <c:pt idx="0">
                          <c:v>R01</c:v>
                        </c:pt>
                      </c15:dlblFieldTableCache>
                    </c15:dlblFTEntry>
                  </c15:dlblFieldTable>
                  <c15:showDataLabelsRange val="0"/>
                </c:ext>
                <c:ext xmlns:c16="http://schemas.microsoft.com/office/drawing/2014/chart" uri="{C3380CC4-5D6E-409C-BE32-E72D297353CC}">
                  <c16:uniqueId val="{00000010-1BF7-44E1-8010-1D558A7CFF0B}"/>
                </c:ext>
              </c:extLst>
            </c:dLbl>
            <c:dLbl>
              <c:idx val="24"/>
              <c:tx>
                <c:strRef>
                  <c:f>公会計指標分析・財政指標組合せ分析表!$CN$50</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{1CF6DB8E-3A5D-4F87-BBFC-AABFF3A2290B}</c15:txfldGUID>
                      <c15:f>公会計指標分析・財政指標組合せ分析表!$CN$50</c15:f>
                      <c15:dlblFieldTableCache>
                        <c:ptCount val="1"/>
                        <c:pt idx="0">
                          <c:v>R02</c:v>
                        </c:pt>
                      </c15:dlblFieldTableCache>
                    </c15:dlblFTEntry>
                  </c15:dlblFieldTable>
                  <c15:showDataLabelsRange val="0"/>
                </c:ext>
                <c:ext xmlns:c16="http://schemas.microsoft.com/office/drawing/2014/chart" uri="{C3380CC4-5D6E-409C-BE32-E72D297353CC}">
                  <c16:uniqueId val="{00000011-1BF7-44E1-8010-1D558A7CFF0B}"/>
                </c:ext>
              </c:extLst>
            </c:dLbl>
            <c:dLbl>
              <c:idx val="32"/>
              <c:tx>
                <c:strRef>
                  <c:f>公会計指標分析・財政指標組合せ分析表!$CV$50</c:f>
                  <c:strCache>
                    <c:ptCount val="1"/>
                    <c:pt idx="0">
                      <c:v>R03</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{EF4B43A5-2539-486D-A72D-1D48A65E3724}</c15:txfldGUID>
                      <c15:f>公会計指標分析・財政指標組合せ分析表!$CV$50</c15:f>
                      <c15:dlblFieldTableCache>
                        <c:ptCount val="1"/>
                        <c:pt idx="0">
                          <c:v>R03</c:v>
                        </c:pt>
                      </c15:dlblFieldTableCache>
                    </c15:dlblFTEntry>
                  </c15:dlblFieldTable>
                  <c15:showDataLabelsRange val="0"/>
                </c:ext>
                <c:ext xmlns:c16="http://schemas.microsoft.com/office/drawing/2014/chart" uri="{C3380CC4-5D6E-409C-BE32-E72D297353CC}">
                  <c16:uniqueId val="{00000012-1BF7-44E1-8010-1D558A7CFF0B}"/>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公会計指標分析・財政指標組合せ分析表!$BP$57:$DC$57</c:f>
              <c:numCache>
                <c:formatCode>#,##0.0;"▲ "#,##0.0</c:formatCode>
                <c:ptCount val="40"/>
                <c:pt idx="0">
                  <c:v>59.6</c:v>
                </c:pt>
                <c:pt idx="8">
                  <c:v>60.8</c:v>
                </c:pt>
                <c:pt idx="16">
                  <c:v>61</c:v>
                </c:pt>
                <c:pt idx="24">
                  <c:v>61.7</c:v>
                </c:pt>
                <c:pt idx="32">
                  <c:v>62.4</c:v>
                </c:pt>
              </c:numCache>
            </c:numRef>
          </c:xVal>
          <c:yVal>
            <c:numRef>
              <c:f>公会計指標分析・財政指標組合せ分析表!$BP$55:$DC$55</c:f>
              <c:numCache>
                <c:formatCode>#,##0.0;"▲ "#,##0.0</c:formatCode>
                <c:ptCount val="40"/>
                <c:pt idx="0">
                  <c:v>53.4</c:v>
                </c:pt>
                <c:pt idx="8">
                  <c:v>48</c:v>
                </c:pt>
                <c:pt idx="16">
                  <c:v>49.1</c:v>
                </c:pt>
                <c:pt idx="24">
                  <c:v>41.5</c:v>
                </c:pt>
                <c:pt idx="32">
                  <c:v>25.2</c:v>
                </c:pt>
              </c:numCache>
            </c:numRef>
          </c:yVal>
          <c:smooth val="0"/>
          <c:extLst>
            <c:ext xmlns:c16="http://schemas.microsoft.com/office/drawing/2014/chart" uri="{C3380CC4-5D6E-409C-BE32-E72D297353CC}">
              <c16:uniqueId val="{00000013-1BF7-44E1-8010-1D558A7CFF0B}"/>
            </c:ext>
          </c:extLst>
        </c:ser>
        <c:dLbls>
          <c:showLegendKey val="0"/>
          <c:showVal val="1"/>
          <c:showCatName val="0"/>
          <c:showSerName val="0"/>
          <c:showPercent val="0"/>
          <c:showBubbleSize val="0"/>
        </c:dLbls>
        <c:axId val="46179840"/>
        <c:axId val="46181760"/>
      </c:scatterChart>
      <c:valAx>
        <c:axId val="46179840"/>
        <c:scaling>
          <c:orientation val="maxMin"/>
          <c:max val="63"/>
          <c:min val="59"/>
        </c:scaling>
        <c:delete val="0"/>
        <c:axPos val="t"/>
        <c:title>
          <c:tx>
            <c:rich>
              <a:bodyPr/>
              <a:lstStyle/>
              <a:p>
                <a:pPr>
                  <a:defRPr/>
                </a:pPr>
                <a:r>
                  <a:rPr lang="ja-JP" altLang="en-US" sz="1050" b="0"/>
                  <a:t>有形固定資産減価償却率</a:t>
                </a:r>
              </a:p>
            </c:rich>
          </c:tx>
          <c:layout>
            <c:manualLayout>
              <c:xMode val="edge"/>
              <c:yMode val="edge"/>
              <c:x val="0.41341562393161851"/>
              <c:y val="0.90792951587388315"/>
            </c:manualLayout>
          </c:layout>
          <c:overlay val="0"/>
        </c:title>
        <c:numFmt formatCode="#,##0.0;&quot;▲ &quot;#,##0.0" sourceLinked="0"/>
        <c:majorTickMark val="none"/>
        <c:minorTickMark val="none"/>
        <c:tickLblPos val="high"/>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46181760"/>
        <c:crosses val="autoZero"/>
        <c:crossBetween val="midCat"/>
      </c:valAx>
      <c:valAx>
        <c:axId val="46181760"/>
        <c:scaling>
          <c:orientation val="maxMin"/>
          <c:max val="100"/>
          <c:min val="10"/>
        </c:scaling>
        <c:delete val="0"/>
        <c:axPos val="r"/>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7982795003806822E-2"/>
              <c:y val="0.2508813272335027"/>
            </c:manualLayout>
          </c:layout>
          <c:overlay val="0"/>
        </c:title>
        <c:numFmt formatCode="#,##0.0;" sourceLinked="0"/>
        <c:majorTickMark val="none"/>
        <c:minorTickMark val="none"/>
        <c:tickLblPos val="high"/>
        <c:spPr>
          <a:ln>
            <a:noFill/>
          </a:ln>
        </c:spPr>
        <c:txPr>
          <a:bodyPr/>
          <a:lstStyle/>
          <a:p>
            <a:pPr>
              <a:defRPr sz="800" baseline="0">
                <a:latin typeface="ＭＳ Ｐゴシック" pitchFamily="50" charset="-128"/>
              </a:defRPr>
            </a:pPr>
            <a:endParaRPr lang="ja-JP"/>
          </a:p>
        </c:txPr>
        <c:crossAx val="46179840"/>
        <c:crosses val="autoZero"/>
        <c:crossBetween val="midCat"/>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44" l="0.7000000000000004" r="0.7000000000000004" t="0.75000000000000044" header="0.30000000000000021" footer="0.30000000000000021"/>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084499838569034"/>
          <c:y val="4.7159594500132108E-2"/>
          <c:w val="0.84753599996779971"/>
          <c:h val="0.77913873422717184"/>
        </c:manualLayout>
      </c:layout>
      <c:scatterChart>
        <c:scatterStyle val="lineMarker"/>
        <c:varyColors val="0"/>
        <c:ser>
          <c:idx val="0"/>
          <c:order val="0"/>
          <c:tx>
            <c:strRef>
              <c:f>公会計指標分析・財政指標組合せ分析表!$AN$73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layout>
                <c:manualLayout>
                  <c:x val="0"/>
                  <c:y val="-4.6365967147223193E-3"/>
                </c:manualLayout>
              </c:layout>
              <c:tx>
                <c:strRef>
                  <c:f>公会計指標分析・財政指標組合せ分析表!$BP$72</c:f>
                  <c:strCache>
                    <c:ptCount val="1"/>
                    <c:pt idx="0">
                      <c:v>H29</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{81E70DDB-DB25-40F3-8CF0-B28FA7813F5D}</c15:txfldGUID>
                      <c15:f>公会計指標分析・財政指標組合せ分析表!$BP$72</c15:f>
                      <c15:dlblFieldTableCache>
                        <c:ptCount val="1"/>
                        <c:pt idx="0">
                          <c:v>H29</c:v>
                        </c:pt>
                      </c15:dlblFieldTableCache>
                    </c15:dlblFTEntry>
                  </c15:dlblFieldTable>
                  <c15:showDataLabelsRange val="0"/>
                </c:ext>
                <c:ext xmlns:c16="http://schemas.microsoft.com/office/drawing/2014/chart" uri="{C3380CC4-5D6E-409C-BE32-E72D297353CC}">
                  <c16:uniqueId val="{00000000-C09F-4740-9DD8-0B1104845808}"/>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{5D67ED94-9C71-4CE7-83DD-29E6B39599C3}</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C09F-4740-9DD8-0B1104845808}"/>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{DE1845EE-EFFF-44F7-A13E-A6673A0490BC}</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C09F-4740-9DD8-0B1104845808}"/>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{B42AEDCD-BE81-40A7-A75D-B7658C6A8033}</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C09F-4740-9DD8-0B1104845808}"/>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{D08113D6-40C7-43A8-A9E0-6A3E8A3D805B}</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C09F-4740-9DD8-0B1104845808}"/>
                </c:ext>
              </c:extLst>
            </c:dLbl>
            <c:dLbl>
              <c:idx val="8"/>
              <c:layout>
                <c:manualLayout>
                  <c:x val="0"/>
                  <c:y val="4.6365967147221597E-3"/>
                </c:manualLayout>
              </c:layout>
              <c:tx>
                <c:strRef>
                  <c:f>公会計指標分析・財政指標組合せ分析表!$BX$72</c:f>
                  <c:strCache>
                    <c:ptCount val="1"/>
                    <c:pt idx="0">
                      <c:v>H30</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{FE6242CD-98D7-43A0-B845-9D200177B1F6}</c15:txfldGUID>
                      <c15:f>公会計指標分析・財政指標組合せ分析表!$BX$72</c15:f>
                      <c15:dlblFieldTableCache>
                        <c:ptCount val="1"/>
                        <c:pt idx="0">
                          <c:v>H30</c:v>
                        </c:pt>
                      </c15:dlblFieldTableCache>
                    </c15:dlblFTEntry>
                  </c15:dlblFieldTable>
                  <c15:showDataLabelsRange val="0"/>
                </c:ext>
                <c:ext xmlns:c16="http://schemas.microsoft.com/office/drawing/2014/chart" uri="{C3380CC4-5D6E-409C-BE32-E72D297353CC}">
                  <c16:uniqueId val="{00000005-C09F-4740-9DD8-0B1104845808}"/>
                </c:ext>
              </c:extLst>
            </c:dLbl>
            <c:dLbl>
              <c:idx val="16"/>
              <c:tx>
                <c:strRef>
                  <c:f>公会計指標分析・財政指標組合せ分析表!$CF$72</c:f>
                  <c:strCache>
                    <c:ptCount val="1"/>
                    <c:pt idx="0">
                      <c:v>R01</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{A236AC96-745D-4CE5-A761-898E24980FC3}</c15:txfldGUID>
                      <c15:f>公会計指標分析・財政指標組合せ分析表!$CF$72</c15:f>
                      <c15:dlblFieldTableCache>
                        <c:ptCount val="1"/>
                        <c:pt idx="0">
                          <c:v>R01</c:v>
                        </c:pt>
                      </c15:dlblFieldTableCache>
                    </c15:dlblFTEntry>
                  </c15:dlblFieldTable>
                  <c15:showDataLabelsRange val="0"/>
                </c:ext>
                <c:ext xmlns:c16="http://schemas.microsoft.com/office/drawing/2014/chart" uri="{C3380CC4-5D6E-409C-BE32-E72D297353CC}">
                  <c16:uniqueId val="{00000006-C09F-4740-9DD8-0B1104845808}"/>
                </c:ext>
              </c:extLst>
            </c:dLbl>
            <c:dLbl>
              <c:idx val="24"/>
              <c:tx>
                <c:strRef>
                  <c:f>公会計指標分析・財政指標組合せ分析表!$CN$72</c:f>
                  <c:strCache>
                    <c:ptCount val="1"/>
                    <c:pt idx="0">
                      <c:v>R02</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{6C528D7C-B313-4A7F-8338-ED11F6C0704D}</c15:txfldGUID>
                      <c15:f>公会計指標分析・財政指標組合せ分析表!$CN$72</c15:f>
                      <c15:dlblFieldTableCache>
                        <c:ptCount val="1"/>
                        <c:pt idx="0">
                          <c:v>R02</c:v>
                        </c:pt>
                      </c15:dlblFieldTableCache>
                    </c15:dlblFTEntry>
                  </c15:dlblFieldTable>
                  <c15:showDataLabelsRange val="0"/>
                </c:ext>
                <c:ext xmlns:c16="http://schemas.microsoft.com/office/drawing/2014/chart" uri="{C3380CC4-5D6E-409C-BE32-E72D297353CC}">
                  <c16:uniqueId val="{00000007-C09F-4740-9DD8-0B1104845808}"/>
                </c:ext>
              </c:extLst>
            </c:dLbl>
            <c:dLbl>
              <c:idx val="32"/>
              <c:tx>
                <c:strRef>
                  <c:f>公会計指標分析・財政指標組合せ分析表!$CV$72</c:f>
                  <c:strCache>
                    <c:ptCount val="1"/>
                    <c:pt idx="0">
                      <c:v>R03</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{4E1805AE-3EB4-4A29-AE7D-01163019F788}</c15:txfldGUID>
                      <c15:f>公会計指標分析・財政指標組合せ分析表!$CV$72</c15:f>
                      <c15:dlblFieldTableCache>
                        <c:ptCount val="1"/>
                        <c:pt idx="0">
                          <c:v>R03</c:v>
                        </c:pt>
                      </c15:dlblFieldTableCache>
                    </c15:dlblFTEntry>
                  </c15:dlblFieldTable>
                  <c15:showDataLabelsRange val="0"/>
                </c:ext>
                <c:ext xmlns:c16="http://schemas.microsoft.com/office/drawing/2014/chart" uri="{C3380CC4-5D6E-409C-BE32-E72D297353CC}">
                  <c16:uniqueId val="{00000008-C09F-4740-9DD8-0B1104845808}"/>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公会計指標分析・財政指標組合せ分析表!$BP$75:$DC$75</c:f>
              <c:numCache>
                <c:formatCode>#,##0.0;"▲ "#,##0.0</c:formatCode>
                <c:ptCount val="40"/>
                <c:pt idx="0">
                  <c:v>7.5</c:v>
                </c:pt>
                <c:pt idx="8">
                  <c:v>7.5</c:v>
                </c:pt>
                <c:pt idx="16">
                  <c:v>7.7</c:v>
                </c:pt>
                <c:pt idx="24">
                  <c:v>7.8</c:v>
                </c:pt>
                <c:pt idx="32">
                  <c:v>8.1</c:v>
                </c:pt>
              </c:numCache>
            </c:numRef>
          </c:xVal>
          <c:yVal>
            <c:numRef>
              <c:f>公会計指標分析・財政指標組合せ分析表!$BP$73:$DC$73</c:f>
              <c:numCache>
                <c:formatCode>#,##0.0;"▲ "#,##0.0</c:formatCode>
                <c:ptCount val="40"/>
                <c:pt idx="0">
                  <c:v>82.4</c:v>
                </c:pt>
                <c:pt idx="8">
                  <c:v>85.7</c:v>
                </c:pt>
                <c:pt idx="16">
                  <c:v>79.3</c:v>
                </c:pt>
                <c:pt idx="24">
                  <c:v>61.1</c:v>
                </c:pt>
                <c:pt idx="32">
                  <c:v>47.4</c:v>
                </c:pt>
              </c:numCache>
            </c:numRef>
          </c:yVal>
          <c:smooth val="0"/>
          <c:extLst>
            <c:ext xmlns:c16="http://schemas.microsoft.com/office/drawing/2014/chart" uri="{C3380CC4-5D6E-409C-BE32-E72D297353CC}">
              <c16:uniqueId val="{00000009-C09F-4740-9DD8-0B1104845808}"/>
            </c:ext>
          </c:extLst>
        </c:ser>
        <c:ser>
          <c:idx val="1"/>
          <c:order val="1"/>
          <c:tx>
            <c:strRef>
              <c:f>公会計指標分析・財政指標組合せ分析表!$AN$77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tx>
                <c:strRef>
                  <c:f>公会計指標分析・財政指標組合せ分析表!$BP$72</c:f>
                  <c:strCache>
                    <c:ptCount val="1"/>
                    <c:pt idx="0">
                      <c:v>H29</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{D2AACA88-E9A2-4CA5-A55D-8093D2C4AE3A}</c15:txfldGUID>
                      <c15:f>公会計指標分析・財政指標組合せ分析表!$BP$72</c15:f>
                      <c15:dlblFieldTableCache>
                        <c:ptCount val="1"/>
                        <c:pt idx="0">
                          <c:v>H29</c:v>
                        </c:pt>
                      </c15:dlblFieldTableCache>
                    </c15:dlblFTEntry>
                  </c15:dlblFieldTable>
                  <c15:showDataLabelsRange val="0"/>
                </c:ext>
                <c:ext xmlns:c16="http://schemas.microsoft.com/office/drawing/2014/chart" uri="{C3380CC4-5D6E-409C-BE32-E72D297353CC}">
                  <c16:uniqueId val="{0000000A-C09F-4740-9DD8-0B1104845808}"/>
                </c:ext>
              </c:extLst>
            </c:dLbl>
            <c:dLbl>
              <c:idx val="1"/>
              <c:tx>
                <c:strRef>
                  <c:f>#REF!</c:f>
                  <c:strCache>
                    <c:ptCount val="1"/>
                    <c:pt idx="0">
                      <c:v>#REF!</c:v>
                    </c:pt>
                  </c:strCache>
                </c:strRef>
              </c:tx>
              <c:spPr/>
              <c:txPr>
                <a:bodyPr/>
                <a:lstStyle/>
                <a:p>
                  <a:pPr>
                    <a:defRPr sz="900" b="0" baseline="0">
                      <a:latin typeface="ＭＳ Ｐゴシック" panose="020B0600070205080204" pitchFamily="50" charset="-128"/>
                      <a:ea typeface="ＭＳ Ｐゴシック" panose="020B0600070205080204" pitchFamily="50" charset="-128"/>
                    </a:defRPr>
                  </a:pPr>
                  <a:endParaRPr lang="ja-JP"/>
                </a:p>
              </c:txPr>
              <c:dLblPos val="t"/>
              <c:showLegendKey val="0"/>
              <c:showVal val="0"/>
              <c:showCatName val="0"/>
              <c:showSerName val="0"/>
              <c:showPercent val="0"/>
              <c:showBubbleSize val="0"/>
              <c:extLst>
                <c:ext xmlns:c15="http://schemas.microsoft.com/office/drawing/2012/chart" uri="{CE6537A1-D6FC-4f65-9D91-7224C49458BB}">
                  <c15:dlblFieldTable>
                    <c15:dlblFTEntry>
                      <c15:txfldGUID>{1DB28EEE-F47C-42BE-B6FC-EFA184634408}</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C09F-4740-9DD8-0B1104845808}"/>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{80D8D790-73AC-4A6C-AF51-B18C13634E3E}</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C09F-4740-9DD8-0B1104845808}"/>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{022CD321-DA94-47B5-A903-A2C143392AE3}</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C09F-4740-9DD8-0B1104845808}"/>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{4F8775AF-4D1E-45DB-908B-4FF40735D642}</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C09F-4740-9DD8-0B1104845808}"/>
                </c:ext>
              </c:extLst>
            </c:dLbl>
            <c:dLbl>
              <c:idx val="8"/>
              <c:tx>
                <c:strRef>
                  <c:f>公会計指標分析・財政指標組合せ分析表!$BX$72</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{4BAAAA02-4A87-41C2-8B91-E72E094BD46A}</c15:txfldGUID>
                      <c15:f>公会計指標分析・財政指標組合せ分析表!$BX$72</c15:f>
                      <c15:dlblFieldTableCache>
                        <c:ptCount val="1"/>
                        <c:pt idx="0">
                          <c:v>H30</c:v>
                        </c:pt>
                      </c15:dlblFieldTableCache>
                    </c15:dlblFTEntry>
                  </c15:dlblFieldTable>
                  <c15:showDataLabelsRange val="0"/>
                </c:ext>
                <c:ext xmlns:c16="http://schemas.microsoft.com/office/drawing/2014/chart" uri="{C3380CC4-5D6E-409C-BE32-E72D297353CC}">
                  <c16:uniqueId val="{0000000F-C09F-4740-9DD8-0B1104845808}"/>
                </c:ext>
              </c:extLst>
            </c:dLbl>
            <c:dLbl>
              <c:idx val="16"/>
              <c:tx>
                <c:strRef>
                  <c:f>公会計指標分析・財政指標組合せ分析表!$CF$72</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{677562D3-5753-4827-8EDD-30B64782DBB8}</c15:txfldGUID>
                      <c15:f>公会計指標分析・財政指標組合せ分析表!$CF$72</c15:f>
                      <c15:dlblFieldTableCache>
                        <c:ptCount val="1"/>
                        <c:pt idx="0">
                          <c:v>R01</c:v>
                        </c:pt>
                      </c15:dlblFieldTableCache>
                    </c15:dlblFTEntry>
                  </c15:dlblFieldTable>
                  <c15:showDataLabelsRange val="0"/>
                </c:ext>
                <c:ext xmlns:c16="http://schemas.microsoft.com/office/drawing/2014/chart" uri="{C3380CC4-5D6E-409C-BE32-E72D297353CC}">
                  <c16:uniqueId val="{00000010-C09F-4740-9DD8-0B1104845808}"/>
                </c:ext>
              </c:extLst>
            </c:dLbl>
            <c:dLbl>
              <c:idx val="24"/>
              <c:tx>
                <c:strRef>
                  <c:f>公会計指標分析・財政指標組合せ分析表!$CN$72</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{7D1E7353-0573-4E7F-906E-0E59AACFAE5E}</c15:txfldGUID>
                      <c15:f>公会計指標分析・財政指標組合せ分析表!$CN$72</c15:f>
                      <c15:dlblFieldTableCache>
                        <c:ptCount val="1"/>
                        <c:pt idx="0">
                          <c:v>R02</c:v>
                        </c:pt>
                      </c15:dlblFieldTableCache>
                    </c15:dlblFTEntry>
                  </c15:dlblFieldTable>
                  <c15:showDataLabelsRange val="0"/>
                </c:ext>
                <c:ext xmlns:c16="http://schemas.microsoft.com/office/drawing/2014/chart" uri="{C3380CC4-5D6E-409C-BE32-E72D297353CC}">
                  <c16:uniqueId val="{00000011-C09F-4740-9DD8-0B1104845808}"/>
                </c:ext>
              </c:extLst>
            </c:dLbl>
            <c:dLbl>
              <c:idx val="32"/>
              <c:tx>
                <c:strRef>
                  <c:f>公会計指標分析・財政指標組合せ分析表!$CV$72</c:f>
                  <c:strCache>
                    <c:ptCount val="1"/>
                    <c:pt idx="0">
                      <c:v>R03</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{C9FC9429-09FF-4D76-ACAE-FF55583078CB}</c15:txfldGUID>
                      <c15:f>公会計指標分析・財政指標組合せ分析表!$CV$72</c15:f>
                      <c15:dlblFieldTableCache>
                        <c:ptCount val="1"/>
                        <c:pt idx="0">
                          <c:v>R03</c:v>
                        </c:pt>
                      </c15:dlblFieldTableCache>
                    </c15:dlblFTEntry>
                  </c15:dlblFieldTable>
                  <c15:showDataLabelsRange val="0"/>
                </c:ext>
                <c:ext xmlns:c16="http://schemas.microsoft.com/office/drawing/2014/chart" uri="{C3380CC4-5D6E-409C-BE32-E72D297353CC}">
                  <c16:uniqueId val="{00000012-C09F-4740-9DD8-0B1104845808}"/>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公会計指標分析・財政指標組合せ分析表!$BP$79:$DC$79</c:f>
              <c:numCache>
                <c:formatCode>#,##0.0;"▲ "#,##0.0</c:formatCode>
                <c:ptCount val="40"/>
                <c:pt idx="0">
                  <c:v>9.8000000000000007</c:v>
                </c:pt>
                <c:pt idx="8">
                  <c:v>9.6</c:v>
                </c:pt>
                <c:pt idx="16">
                  <c:v>9.5</c:v>
                </c:pt>
                <c:pt idx="24">
                  <c:v>9.1999999999999993</c:v>
                </c:pt>
                <c:pt idx="32">
                  <c:v>8.9</c:v>
                </c:pt>
              </c:numCache>
            </c:numRef>
          </c:xVal>
          <c:yVal>
            <c:numRef>
              <c:f>公会計指標分析・財政指標組合せ分析表!$BP$77:$DC$77</c:f>
              <c:numCache>
                <c:formatCode>#,##0.0;"▲ "#,##0.0</c:formatCode>
                <c:ptCount val="40"/>
                <c:pt idx="0">
                  <c:v>53.4</c:v>
                </c:pt>
                <c:pt idx="8">
                  <c:v>48</c:v>
                </c:pt>
                <c:pt idx="16">
                  <c:v>49.1</c:v>
                </c:pt>
                <c:pt idx="24">
                  <c:v>41.5</c:v>
                </c:pt>
                <c:pt idx="32">
                  <c:v>25.2</c:v>
                </c:pt>
              </c:numCache>
            </c:numRef>
          </c:yVal>
          <c:smooth val="0"/>
          <c:extLst>
            <c:ext xmlns:c16="http://schemas.microsoft.com/office/drawing/2014/chart" uri="{C3380CC4-5D6E-409C-BE32-E72D297353CC}">
              <c16:uniqueId val="{00000013-C09F-4740-9DD8-0B1104845808}"/>
            </c:ext>
          </c:extLst>
        </c:ser>
        <c:dLbls>
          <c:showLegendKey val="0"/>
          <c:showVal val="1"/>
          <c:showCatName val="0"/>
          <c:showSerName val="0"/>
          <c:showPercent val="0"/>
          <c:showBubbleSize val="0"/>
        </c:dLbls>
        <c:axId val="84219776"/>
        <c:axId val="84234240"/>
      </c:scatterChart>
      <c:valAx>
        <c:axId val="84219776"/>
        <c:scaling>
          <c:orientation val="maxMin"/>
          <c:max val="10"/>
          <c:min val="7"/>
        </c:scaling>
        <c:delete val="0"/>
        <c:axPos val="t"/>
        <c:title>
          <c:tx>
            <c:rich>
              <a:bodyPr/>
              <a:lstStyle/>
              <a:p>
                <a:pPr>
                  <a:defRPr/>
                </a:pPr>
                <a:r>
                  <a:rPr lang="ja-JP" altLang="en-US" sz="1050" b="0"/>
                  <a:t>実質公債費比率</a:t>
                </a:r>
              </a:p>
            </c:rich>
          </c:tx>
          <c:layout>
            <c:manualLayout>
              <c:xMode val="edge"/>
              <c:yMode val="edge"/>
              <c:x val="0.46792889130339793"/>
              <c:y val="0.89956963274777912"/>
            </c:manualLayout>
          </c:layout>
          <c:overlay val="0"/>
        </c:title>
        <c:numFmt formatCode="#,##0.0;&quot;▲ &quot;#,##0.0" sourceLinked="0"/>
        <c:majorTickMark val="none"/>
        <c:minorTickMark val="none"/>
        <c:tickLblPos val="high"/>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84234240"/>
        <c:crosses val="autoZero"/>
        <c:crossBetween val="midCat"/>
      </c:valAx>
      <c:valAx>
        <c:axId val="84234240"/>
        <c:scaling>
          <c:orientation val="maxMin"/>
          <c:max val="100"/>
          <c:min val="10"/>
        </c:scaling>
        <c:delete val="0"/>
        <c:axPos val="r"/>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86031088186831E-2"/>
              <c:y val="0.25115562968651656"/>
            </c:manualLayout>
          </c:layout>
          <c:overlay val="0"/>
        </c:title>
        <c:numFmt formatCode="#,##0.0;" sourceLinked="0"/>
        <c:majorTickMark val="none"/>
        <c:minorTickMark val="none"/>
        <c:tickLblPos val="high"/>
        <c:spPr>
          <a:ln>
            <a:noFill/>
          </a:ln>
        </c:spPr>
        <c:txPr>
          <a:bodyPr/>
          <a:lstStyle/>
          <a:p>
            <a:pPr>
              <a:defRPr sz="800" baseline="0">
                <a:latin typeface="ＭＳ Ｐゴシック" pitchFamily="50" charset="-128"/>
              </a:defRPr>
            </a:pPr>
            <a:endParaRPr lang="ja-JP"/>
          </a:p>
        </c:txPr>
        <c:crossAx val="84219776"/>
        <c:crosses val="autoZero"/>
        <c:crossBetween val="midCat"/>
      </c:valAx>
      <c:spPr>
        <a:solidFill>
          <a:srgbClr val="E6FFD5"/>
        </a:solidFill>
        <a:ln w="19050">
          <a:solidFill>
            <a:srgbClr val="000000"/>
          </a:solidFill>
        </a:ln>
      </c:spPr>
    </c:plotArea>
    <c:plotVisOnly val="1"/>
    <c:dispBlanksAs val="span"/>
    <c:showDLblsOverMax val="0"/>
  </c:chart>
  <c:spPr>
    <a:ln>
      <a:noFill/>
    </a:ln>
  </c:spPr>
  <c:printSettings>
    <c:headerFooter/>
    <c:pageMargins b="0.75000000000000044" l="0.7000000000000004" r="0.7000000000000004" t="0.75000000000000044" header="0.30000000000000021" footer="0.30000000000000021"/>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_rels/drawing13.xml.rels><?xml version="1.0" encoding="UTF-8" standalone="yes"?>
<Relationships xmlns="http://schemas.openxmlformats.org/package/2006/relationships"><Relationship Id="rId2" Type="http://schemas.openxmlformats.org/officeDocument/2006/relationships/chart" Target="../charts/chart8.xml"/><Relationship Id="rId1" Type="http://schemas.openxmlformats.org/officeDocument/2006/relationships/chart" Target="../charts/chart7.xml"/></Relationships>
</file>

<file path=xl/drawings/drawing1.xml><?xml version="1.0" encoding="utf-8"?>
<xdr:wsDr xmlns:xdr="http://schemas.openxmlformats.org/drawingml/2006/spreadsheetDrawing" xmlns:a="http://schemas.openxmlformats.org/drawingml/2006/main">
  <xdr:twoCellAnchor>
    <xdr:from>
      <xdr:col>45</xdr:col>
      <xdr:colOff>38100</xdr:colOff>
      <xdr:row>30</xdr:row>
      <xdr:rowOff>19050</xdr:rowOff>
    </xdr:from>
    <xdr:to>
      <xdr:col>47</xdr:col>
      <xdr:colOff>104775</xdr:colOff>
      <xdr:row>32</xdr:row>
      <xdr:rowOff>114300</xdr:rowOff>
    </xdr:to>
    <xdr:sp macro="" textlink="">
      <xdr:nvSpPr>
        <xdr:cNvPr id="2" name="AutoShape 1">
          <a:extLst>
            <a:ext uri="{FF2B5EF4-FFF2-40B4-BE49-F238E27FC236}">
              <a16:creationId xmlns:a16="http://schemas.microsoft.com/office/drawing/2014/main" id="{00000000-0008-0000-0100-000002000000}"/>
            </a:ext>
          </a:extLst>
        </xdr:cNvPr>
        <xdr:cNvSpPr>
          <a:spLocks noChangeArrowheads="1"/>
        </xdr:cNvSpPr>
      </xdr:nvSpPr>
      <xdr:spPr bwMode="auto">
        <a:xfrm rot="5400000">
          <a:off x="6757988" y="4624387"/>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39</xdr:row>
      <xdr:rowOff>28575</xdr:rowOff>
    </xdr:from>
    <xdr:to>
      <xdr:col>64</xdr:col>
      <xdr:colOff>9525</xdr:colOff>
      <xdr:row>42</xdr:row>
      <xdr:rowOff>0</xdr:rowOff>
    </xdr:to>
    <xdr:sp macro="" textlink="">
      <xdr:nvSpPr>
        <xdr:cNvPr id="3" name="AutoShape 2">
          <a:extLst>
            <a:ext uri="{FF2B5EF4-FFF2-40B4-BE49-F238E27FC236}">
              <a16:creationId xmlns:a16="http://schemas.microsoft.com/office/drawing/2014/main" id="{00000000-0008-0000-0100-000003000000}"/>
            </a:ext>
          </a:extLst>
        </xdr:cNvPr>
        <xdr:cNvSpPr>
          <a:spLocks/>
        </xdr:cNvSpPr>
      </xdr:nvSpPr>
      <xdr:spPr bwMode="auto">
        <a:xfrm>
          <a:off x="8982075" y="5886450"/>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a:extLst>
            <a:ext uri="{FF2B5EF4-FFF2-40B4-BE49-F238E27FC236}">
              <a16:creationId xmlns:a16="http://schemas.microsoft.com/office/drawing/2014/main" id="{00000000-0008-0000-0300-000002000000}"/>
            </a:ext>
          </a:extLst>
        </xdr:cNvPr>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a:extLst>
            <a:ext uri="{FF2B5EF4-FFF2-40B4-BE49-F238E27FC236}">
              <a16:creationId xmlns:a16="http://schemas.microsoft.com/office/drawing/2014/main" id="{00000000-0008-0000-0300-000003000000}"/>
            </a:ext>
          </a:extLst>
        </xdr:cNvPr>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a:extLst>
            <a:ext uri="{FF2B5EF4-FFF2-40B4-BE49-F238E27FC236}">
              <a16:creationId xmlns:a16="http://schemas.microsoft.com/office/drawing/2014/main" id="{00000000-0008-0000-0300-000004000000}"/>
            </a:ext>
          </a:extLst>
        </xdr:cNvPr>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a:extLst>
            <a:ext uri="{FF2B5EF4-FFF2-40B4-BE49-F238E27FC236}">
              <a16:creationId xmlns:a16="http://schemas.microsoft.com/office/drawing/2014/main" id="{00000000-0008-0000-0300-000005000000}"/>
            </a:ext>
          </a:extLst>
        </xdr:cNvPr>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熊本県阿蘇市</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a:extLst>
            <a:ext uri="{FF2B5EF4-FFF2-40B4-BE49-F238E27FC236}">
              <a16:creationId xmlns:a16="http://schemas.microsoft.com/office/drawing/2014/main" id="{00000000-0008-0000-0300-000006000000}"/>
            </a:ext>
          </a:extLst>
        </xdr:cNvPr>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a:extLst>
            <a:ext uri="{FF2B5EF4-FFF2-40B4-BE49-F238E27FC236}">
              <a16:creationId xmlns:a16="http://schemas.microsoft.com/office/drawing/2014/main" id="{00000000-0008-0000-0300-000007000000}"/>
            </a:ext>
          </a:extLst>
        </xdr:cNvPr>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a:extLst>
            <a:ext uri="{FF2B5EF4-FFF2-40B4-BE49-F238E27FC236}">
              <a16:creationId xmlns:a16="http://schemas.microsoft.com/office/drawing/2014/main" id="{00000000-0008-0000-0300-000008000000}"/>
            </a:ext>
          </a:extLst>
        </xdr:cNvPr>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a:extLst>
            <a:ext uri="{FF2B5EF4-FFF2-40B4-BE49-F238E27FC236}">
              <a16:creationId xmlns:a16="http://schemas.microsoft.com/office/drawing/2014/main" id="{00000000-0008-0000-0300-000009000000}"/>
            </a:ext>
          </a:extLst>
        </xdr:cNvPr>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a:extLst>
            <a:ext uri="{FF2B5EF4-FFF2-40B4-BE49-F238E27FC236}">
              <a16:creationId xmlns:a16="http://schemas.microsoft.com/office/drawing/2014/main" id="{00000000-0008-0000-0300-00000A000000}"/>
            </a:ext>
          </a:extLst>
        </xdr:cNvPr>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a:extLst>
            <a:ext uri="{FF2B5EF4-FFF2-40B4-BE49-F238E27FC236}">
              <a16:creationId xmlns:a16="http://schemas.microsoft.com/office/drawing/2014/main" id="{00000000-0008-0000-0300-00000B000000}"/>
            </a:ext>
          </a:extLst>
        </xdr:cNvPr>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25,213
24,719
376.30
20,351,465
18,624,727
1,334,484
10,246,843
21,381,493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a:extLst>
            <a:ext uri="{FF2B5EF4-FFF2-40B4-BE49-F238E27FC236}">
              <a16:creationId xmlns:a16="http://schemas.microsoft.com/office/drawing/2014/main" id="{00000000-0008-0000-0300-00000C000000}"/>
            </a:ext>
          </a:extLst>
        </xdr:cNvPr>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a:extLst>
            <a:ext uri="{FF2B5EF4-FFF2-40B4-BE49-F238E27FC236}">
              <a16:creationId xmlns:a16="http://schemas.microsoft.com/office/drawing/2014/main" id="{00000000-0008-0000-0300-00000D000000}"/>
            </a:ext>
          </a:extLst>
        </xdr:cNvPr>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a:extLst>
            <a:ext uri="{FF2B5EF4-FFF2-40B4-BE49-F238E27FC236}">
              <a16:creationId xmlns:a16="http://schemas.microsoft.com/office/drawing/2014/main" id="{00000000-0008-0000-0300-00000E000000}"/>
            </a:ext>
          </a:extLst>
        </xdr:cNvPr>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8.1
47.4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a:extLst>
            <a:ext uri="{FF2B5EF4-FFF2-40B4-BE49-F238E27FC236}">
              <a16:creationId xmlns:a16="http://schemas.microsoft.com/office/drawing/2014/main" id="{00000000-0008-0000-0300-00000F000000}"/>
            </a:ext>
          </a:extLst>
        </xdr:cNvPr>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a:extLst>
            <a:ext uri="{FF2B5EF4-FFF2-40B4-BE49-F238E27FC236}">
              <a16:creationId xmlns:a16="http://schemas.microsoft.com/office/drawing/2014/main" id="{00000000-0008-0000-0300-000010000000}"/>
            </a:ext>
          </a:extLst>
        </xdr:cNvPr>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a:extLst>
            <a:ext uri="{FF2B5EF4-FFF2-40B4-BE49-F238E27FC236}">
              <a16:creationId xmlns:a16="http://schemas.microsoft.com/office/drawing/2014/main" id="{00000000-0008-0000-0300-000011000000}"/>
            </a:ext>
          </a:extLst>
        </xdr:cNvPr>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a:extLst>
            <a:ext uri="{FF2B5EF4-FFF2-40B4-BE49-F238E27FC236}">
              <a16:creationId xmlns:a16="http://schemas.microsoft.com/office/drawing/2014/main" id="{00000000-0008-0000-0300-000012000000}"/>
            </a:ext>
          </a:extLst>
        </xdr:cNvPr>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a:extLst>
            <a:ext uri="{FF2B5EF4-FFF2-40B4-BE49-F238E27FC236}">
              <a16:creationId xmlns:a16="http://schemas.microsoft.com/office/drawing/2014/main" id="{00000000-0008-0000-0300-000013000000}"/>
            </a:ext>
          </a:extLst>
        </xdr:cNvPr>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a:extLst>
            <a:ext uri="{FF2B5EF4-FFF2-40B4-BE49-F238E27FC236}">
              <a16:creationId xmlns:a16="http://schemas.microsoft.com/office/drawing/2014/main" id="{00000000-0008-0000-0300-000014000000}"/>
            </a:ext>
          </a:extLst>
        </xdr:cNvPr>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a:extLst>
            <a:ext uri="{FF2B5EF4-FFF2-40B4-BE49-F238E27FC236}">
              <a16:creationId xmlns:a16="http://schemas.microsoft.com/office/drawing/2014/main" id="{00000000-0008-0000-0300-000015000000}"/>
            </a:ext>
          </a:extLst>
        </xdr:cNvPr>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a:extLst>
            <a:ext uri="{FF2B5EF4-FFF2-40B4-BE49-F238E27FC236}">
              <a16:creationId xmlns:a16="http://schemas.microsoft.com/office/drawing/2014/main" id="{00000000-0008-0000-0300-000016000000}"/>
            </a:ext>
          </a:extLst>
        </xdr:cNvPr>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a:extLst>
            <a:ext uri="{FF2B5EF4-FFF2-40B4-BE49-F238E27FC236}">
              <a16:creationId xmlns:a16="http://schemas.microsoft.com/office/drawing/2014/main" id="{00000000-0008-0000-0300-000017000000}"/>
            </a:ext>
          </a:extLst>
        </xdr:cNvPr>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a:extLst>
            <a:ext uri="{FF2B5EF4-FFF2-40B4-BE49-F238E27FC236}">
              <a16:creationId xmlns:a16="http://schemas.microsoft.com/office/drawing/2014/main" id="{00000000-0008-0000-0300-000018000000}"/>
            </a:ext>
          </a:extLst>
        </xdr:cNvPr>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a:extLst>
            <a:ext uri="{FF2B5EF4-FFF2-40B4-BE49-F238E27FC236}">
              <a16:creationId xmlns:a16="http://schemas.microsoft.com/office/drawing/2014/main" id="{00000000-0008-0000-0300-000019000000}"/>
            </a:ext>
          </a:extLst>
        </xdr:cNvPr>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a:extLst>
            <a:ext uri="{FF2B5EF4-FFF2-40B4-BE49-F238E27FC236}">
              <a16:creationId xmlns:a16="http://schemas.microsoft.com/office/drawing/2014/main" id="{00000000-0008-0000-0300-00001A000000}"/>
            </a:ext>
          </a:extLst>
        </xdr:cNvPr>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a:extLst>
            <a:ext uri="{FF2B5EF4-FFF2-40B4-BE49-F238E27FC236}">
              <a16:creationId xmlns:a16="http://schemas.microsoft.com/office/drawing/2014/main" id="{00000000-0008-0000-0300-00001B000000}"/>
            </a:ext>
          </a:extLst>
        </xdr:cNvPr>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a:extLst>
            <a:ext uri="{FF2B5EF4-FFF2-40B4-BE49-F238E27FC236}">
              <a16:creationId xmlns:a16="http://schemas.microsoft.com/office/drawing/2014/main" id="{00000000-0008-0000-0300-00001C000000}"/>
            </a:ext>
          </a:extLst>
        </xdr:cNvPr>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a:extLst>
            <a:ext uri="{FF2B5EF4-FFF2-40B4-BE49-F238E27FC236}">
              <a16:creationId xmlns:a16="http://schemas.microsoft.com/office/drawing/2014/main" id="{00000000-0008-0000-0300-00001D000000}"/>
            </a:ext>
          </a:extLst>
        </xdr:cNvPr>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189182" cy="259045"/>
    <xdr:sp macro="" textlink="">
      <xdr:nvSpPr>
        <xdr:cNvPr id="30" name="テキスト ボックス 29">
          <a:extLst>
            <a:ext uri="{FF2B5EF4-FFF2-40B4-BE49-F238E27FC236}">
              <a16:creationId xmlns:a16="http://schemas.microsoft.com/office/drawing/2014/main" id="{00000000-0008-0000-0300-00001E000000}"/>
            </a:ext>
          </a:extLst>
        </xdr:cNvPr>
        <xdr:cNvSpPr txBox="1"/>
      </xdr:nvSpPr>
      <xdr:spPr>
        <a:xfrm>
          <a:off x="762000" y="3263900"/>
          <a:ext cx="91891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a:extLst>
            <a:ext uri="{FF2B5EF4-FFF2-40B4-BE49-F238E27FC236}">
              <a16:creationId xmlns:a16="http://schemas.microsoft.com/office/drawing/2014/main" id="{00000000-0008-0000-0300-00001F000000}"/>
            </a:ext>
          </a:extLst>
        </xdr:cNvPr>
        <xdr:cNvSpPr txBox="1"/>
      </xdr:nvSpPr>
      <xdr:spPr>
        <a:xfrm>
          <a:off x="762000" y="3517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a:extLst>
            <a:ext uri="{FF2B5EF4-FFF2-40B4-BE49-F238E27FC236}">
              <a16:creationId xmlns:a16="http://schemas.microsoft.com/office/drawing/2014/main" id="{00000000-0008-0000-0300-000020000000}"/>
            </a:ext>
          </a:extLst>
        </xdr:cNvPr>
        <xdr:cNvSpPr txBox="1"/>
      </xdr:nvSpPr>
      <xdr:spPr>
        <a:xfrm>
          <a:off x="762000" y="3771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5961184" cy="259045"/>
    <xdr:sp macro="" textlink="">
      <xdr:nvSpPr>
        <xdr:cNvPr id="33" name="テキスト ボックス 32">
          <a:extLst>
            <a:ext uri="{FF2B5EF4-FFF2-40B4-BE49-F238E27FC236}">
              <a16:creationId xmlns:a16="http://schemas.microsoft.com/office/drawing/2014/main" id="{00000000-0008-0000-0300-000021000000}"/>
            </a:ext>
          </a:extLst>
        </xdr:cNvPr>
        <xdr:cNvSpPr txBox="1"/>
      </xdr:nvSpPr>
      <xdr:spPr>
        <a:xfrm>
          <a:off x="762000" y="4025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24</xdr:row>
      <xdr:rowOff>165100</xdr:rowOff>
    </xdr:from>
    <xdr:ext cx="8146654" cy="259045"/>
    <xdr:sp macro="" textlink="">
      <xdr:nvSpPr>
        <xdr:cNvPr id="34" name="テキスト ボックス 33">
          <a:extLst>
            <a:ext uri="{FF2B5EF4-FFF2-40B4-BE49-F238E27FC236}">
              <a16:creationId xmlns:a16="http://schemas.microsoft.com/office/drawing/2014/main" id="{00000000-0008-0000-0300-000022000000}"/>
            </a:ext>
          </a:extLst>
        </xdr:cNvPr>
        <xdr:cNvSpPr txBox="1"/>
      </xdr:nvSpPr>
      <xdr:spPr>
        <a:xfrm>
          <a:off x="762000" y="4279900"/>
          <a:ext cx="81466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133350</xdr:colOff>
      <xdr:row>26</xdr:row>
      <xdr:rowOff>76200</xdr:rowOff>
    </xdr:from>
    <xdr:ext cx="9167061" cy="469900"/>
    <xdr:sp macro="" textlink="">
      <xdr:nvSpPr>
        <xdr:cNvPr id="35" name="テキスト ボックス 34">
          <a:extLst>
            <a:ext uri="{FF2B5EF4-FFF2-40B4-BE49-F238E27FC236}">
              <a16:creationId xmlns:a16="http://schemas.microsoft.com/office/drawing/2014/main" id="{00000000-0008-0000-0300-000023000000}"/>
            </a:ext>
          </a:extLst>
        </xdr:cNvPr>
        <xdr:cNvSpPr txBox="1"/>
      </xdr:nvSpPr>
      <xdr:spPr>
        <a:xfrm>
          <a:off x="704850" y="4368800"/>
          <a:ext cx="9167061" cy="46990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noAutofit/>
        </a:bodyPr>
        <a:lstStyle/>
        <a:p>
          <a:r>
            <a:rPr kumimoji="1" lang="en-US" altLang="ja-JP" sz="1000" b="0">
              <a:solidFill>
                <a:schemeClr val="tx1"/>
              </a:solidFill>
              <a:effectLst/>
              <a:latin typeface="ＭＳ Ｐゴシック" panose="020B0600070205080204" pitchFamily="50" charset="-128"/>
              <a:ea typeface="ＭＳ Ｐゴシック" panose="020B0600070205080204" pitchFamily="50" charset="-128"/>
              <a:cs typeface="+mn-cs"/>
            </a:rPr>
            <a:t>※</a:t>
          </a:r>
          <a:r>
            <a:rPr kumimoji="1" lang="ja-JP" altLang="ja-JP" sz="1000" b="0">
              <a:solidFill>
                <a:schemeClr val="tx1"/>
              </a:solidFill>
              <a:effectLst/>
              <a:latin typeface="ＭＳ Ｐゴシック" panose="020B0600070205080204" pitchFamily="50" charset="-128"/>
              <a:ea typeface="ＭＳ Ｐゴシック" panose="020B0600070205080204" pitchFamily="50" charset="-128"/>
              <a:cs typeface="+mn-cs"/>
            </a:rPr>
            <a:t>「定員管理の状況」の「人口</a:t>
          </a:r>
          <a:r>
            <a:rPr kumimoji="1" lang="en-US" altLang="ja-JP" sz="1000" b="0">
              <a:solidFill>
                <a:schemeClr val="tx1"/>
              </a:solidFill>
              <a:effectLst/>
              <a:latin typeface="ＭＳ Ｐゴシック" panose="020B0600070205080204" pitchFamily="50" charset="-128"/>
              <a:ea typeface="ＭＳ Ｐゴシック" panose="020B0600070205080204" pitchFamily="50" charset="-128"/>
              <a:cs typeface="+mn-cs"/>
            </a:rPr>
            <a:t>1,000</a:t>
          </a:r>
          <a:r>
            <a:rPr kumimoji="1" lang="ja-JP" altLang="ja-JP" sz="1000" b="0">
              <a:solidFill>
                <a:schemeClr val="tx1"/>
              </a:solidFill>
              <a:effectLst/>
              <a:latin typeface="ＭＳ Ｐゴシック" panose="020B0600070205080204" pitchFamily="50" charset="-128"/>
              <a:ea typeface="ＭＳ Ｐゴシック" panose="020B0600070205080204" pitchFamily="50" charset="-128"/>
              <a:cs typeface="+mn-cs"/>
            </a:rPr>
            <a:t>人当たり職員数」の算出に用いる職員数及び「給与水準（国との比較）」の「ラスパイレス指数」については、各調査対象年度の翌年の</a:t>
          </a:r>
          <a:endParaRPr lang="ja-JP" altLang="ja-JP" sz="1000" b="0">
            <a:effectLst/>
            <a:latin typeface="ＭＳ Ｐゴシック" panose="020B0600070205080204" pitchFamily="50" charset="-128"/>
            <a:ea typeface="ＭＳ Ｐゴシック" panose="020B0600070205080204" pitchFamily="50" charset="-128"/>
          </a:endParaRPr>
        </a:p>
        <a:p>
          <a:r>
            <a:rPr kumimoji="1" lang="en-US" altLang="ja-JP" sz="1000" b="0">
              <a:solidFill>
                <a:schemeClr val="tx1"/>
              </a:solidFill>
              <a:effectLst/>
              <a:latin typeface="ＭＳ Ｐゴシック" panose="020B0600070205080204" pitchFamily="50" charset="-128"/>
              <a:ea typeface="ＭＳ Ｐゴシック" panose="020B0600070205080204" pitchFamily="50" charset="-128"/>
              <a:cs typeface="+mn-cs"/>
            </a:rPr>
            <a:t>   </a:t>
          </a:r>
          <a:r>
            <a:rPr kumimoji="1" lang="ja-JP" altLang="ja-JP" sz="1000" b="0">
              <a:solidFill>
                <a:schemeClr val="tx1"/>
              </a:solidFill>
              <a:effectLst/>
              <a:latin typeface="ＭＳ Ｐゴシック" panose="020B0600070205080204" pitchFamily="50" charset="-128"/>
              <a:ea typeface="ＭＳ Ｐゴシック" panose="020B0600070205080204" pitchFamily="50" charset="-128"/>
              <a:cs typeface="+mn-cs"/>
            </a:rPr>
            <a:t>地方公務員給与実態調査に基づいているが、令和</a:t>
          </a:r>
          <a:r>
            <a:rPr kumimoji="1" lang="en-US" altLang="ja-JP" sz="1000" b="0">
              <a:solidFill>
                <a:schemeClr val="tx1"/>
              </a:solidFill>
              <a:effectLst/>
              <a:latin typeface="ＭＳ Ｐゴシック" panose="020B0600070205080204" pitchFamily="50" charset="-128"/>
              <a:ea typeface="ＭＳ Ｐゴシック" panose="020B0600070205080204" pitchFamily="50" charset="-128"/>
              <a:cs typeface="+mn-cs"/>
            </a:rPr>
            <a:t>3</a:t>
          </a:r>
          <a:r>
            <a:rPr kumimoji="1" lang="ja-JP" altLang="ja-JP" sz="1000" b="0">
              <a:solidFill>
                <a:schemeClr val="tx1"/>
              </a:solidFill>
              <a:effectLst/>
              <a:latin typeface="ＭＳ Ｐゴシック" panose="020B0600070205080204" pitchFamily="50" charset="-128"/>
              <a:ea typeface="ＭＳ Ｐゴシック" panose="020B0600070205080204" pitchFamily="50" charset="-128"/>
              <a:cs typeface="+mn-cs"/>
            </a:rPr>
            <a:t>年度は令和</a:t>
          </a:r>
          <a:r>
            <a:rPr kumimoji="1" lang="en-US" altLang="ja-JP" sz="1000" b="0">
              <a:solidFill>
                <a:schemeClr val="tx1"/>
              </a:solidFill>
              <a:effectLst/>
              <a:latin typeface="ＭＳ Ｐゴシック" panose="020B0600070205080204" pitchFamily="50" charset="-128"/>
              <a:ea typeface="ＭＳ Ｐゴシック" panose="020B0600070205080204" pitchFamily="50" charset="-128"/>
              <a:cs typeface="+mn-cs"/>
            </a:rPr>
            <a:t>3</a:t>
          </a:r>
          <a:r>
            <a:rPr kumimoji="1" lang="ja-JP" altLang="ja-JP" sz="1000" b="0">
              <a:solidFill>
                <a:schemeClr val="tx1"/>
              </a:solidFill>
              <a:effectLst/>
              <a:latin typeface="ＭＳ Ｐゴシック" panose="020B0600070205080204" pitchFamily="50" charset="-128"/>
              <a:ea typeface="ＭＳ Ｐゴシック" panose="020B0600070205080204" pitchFamily="50" charset="-128"/>
              <a:cs typeface="+mn-cs"/>
            </a:rPr>
            <a:t>年調査の数値を引用している。 </a:t>
          </a:r>
          <a:endParaRPr lang="ja-JP" altLang="ja-JP" sz="1000" b="0">
            <a:effectLst/>
            <a:latin typeface="ＭＳ Ｐゴシック" panose="020B0600070205080204" pitchFamily="50" charset="-128"/>
            <a:ea typeface="ＭＳ Ｐゴシック" panose="020B0600070205080204" pitchFamily="50" charset="-128"/>
          </a:endParaRPr>
        </a:p>
        <a:p>
          <a:pPr algn="l"/>
          <a:endParaRPr kumimoji="1" lang="ja-JP" altLang="en-US" sz="1000" b="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a:extLst>
            <a:ext uri="{FF2B5EF4-FFF2-40B4-BE49-F238E27FC236}">
              <a16:creationId xmlns:a16="http://schemas.microsoft.com/office/drawing/2014/main" id="{00000000-0008-0000-0300-000024000000}"/>
            </a:ext>
          </a:extLst>
        </xdr:cNvPr>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a:extLst>
            <a:ext uri="{FF2B5EF4-FFF2-40B4-BE49-F238E27FC236}">
              <a16:creationId xmlns:a16="http://schemas.microsoft.com/office/drawing/2014/main" id="{00000000-0008-0000-0300-000025000000}"/>
            </a:ext>
          </a:extLst>
        </xdr:cNvPr>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a:extLst>
            <a:ext uri="{FF2B5EF4-FFF2-40B4-BE49-F238E27FC236}">
              <a16:creationId xmlns:a16="http://schemas.microsoft.com/office/drawing/2014/main" id="{00000000-0008-0000-0300-000026000000}"/>
            </a:ext>
          </a:extLst>
        </xdr:cNvPr>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[0.35]</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a:extLst>
            <a:ext uri="{FF2B5EF4-FFF2-40B4-BE49-F238E27FC236}">
              <a16:creationId xmlns:a16="http://schemas.microsoft.com/office/drawing/2014/main" id="{00000000-0008-0000-0300-000027000000}"/>
            </a:ext>
          </a:extLst>
        </xdr:cNvPr>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a:extLst>
            <a:ext uri="{FF2B5EF4-FFF2-40B4-BE49-F238E27FC236}">
              <a16:creationId xmlns:a16="http://schemas.microsoft.com/office/drawing/2014/main" id="{00000000-0008-0000-0300-000028000000}"/>
            </a:ext>
          </a:extLst>
        </xdr:cNvPr>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a:extLst>
            <a:ext uri="{FF2B5EF4-FFF2-40B4-BE49-F238E27FC236}">
              <a16:creationId xmlns:a16="http://schemas.microsoft.com/office/drawing/2014/main" id="{00000000-0008-0000-0300-000029000000}"/>
            </a:ext>
          </a:extLst>
        </xdr:cNvPr>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a:extLst>
            <a:ext uri="{FF2B5EF4-FFF2-40B4-BE49-F238E27FC236}">
              <a16:creationId xmlns:a16="http://schemas.microsoft.com/office/drawing/2014/main" id="{00000000-0008-0000-0300-00002A000000}"/>
            </a:ext>
          </a:extLst>
        </xdr:cNvPr>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a:extLst>
            <a:ext uri="{FF2B5EF4-FFF2-40B4-BE49-F238E27FC236}">
              <a16:creationId xmlns:a16="http://schemas.microsoft.com/office/drawing/2014/main" id="{00000000-0008-0000-0300-00002B000000}"/>
            </a:ext>
          </a:extLst>
        </xdr:cNvPr>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a:extLst>
            <a:ext uri="{FF2B5EF4-FFF2-40B4-BE49-F238E27FC236}">
              <a16:creationId xmlns:a16="http://schemas.microsoft.com/office/drawing/2014/main" id="{00000000-0008-0000-0300-00002C000000}"/>
            </a:ext>
          </a:extLst>
        </xdr:cNvPr>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a:extLst>
            <a:ext uri="{FF2B5EF4-FFF2-40B4-BE49-F238E27FC236}">
              <a16:creationId xmlns:a16="http://schemas.microsoft.com/office/drawing/2014/main" id="{00000000-0008-0000-0300-00002D000000}"/>
            </a:ext>
          </a:extLst>
        </xdr:cNvPr>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a:extLst>
            <a:ext uri="{FF2B5EF4-FFF2-40B4-BE49-F238E27FC236}">
              <a16:creationId xmlns:a16="http://schemas.microsoft.com/office/drawing/2014/main" id="{00000000-0008-0000-0300-00002E000000}"/>
            </a:ext>
          </a:extLst>
        </xdr:cNvPr>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a:extLst>
            <a:ext uri="{FF2B5EF4-FFF2-40B4-BE49-F238E27FC236}">
              <a16:creationId xmlns:a16="http://schemas.microsoft.com/office/drawing/2014/main" id="{00000000-0008-0000-0300-00002F000000}"/>
            </a:ext>
          </a:extLst>
        </xdr:cNvPr>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a:extLst>
            <a:ext uri="{FF2B5EF4-FFF2-40B4-BE49-F238E27FC236}">
              <a16:creationId xmlns:a16="http://schemas.microsoft.com/office/drawing/2014/main" id="{00000000-0008-0000-0300-000030000000}"/>
            </a:ext>
          </a:extLst>
        </xdr:cNvPr>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chemeClr val="dk1"/>
              </a:solidFill>
              <a:effectLst/>
              <a:latin typeface="+mn-lt"/>
              <a:ea typeface="+mn-ea"/>
              <a:cs typeface="+mn-cs"/>
            </a:rPr>
            <a:t>　</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新型コロナウイルス感染症の影響により落ち込んだ市税は徐々に回復傾向にあるものの、熊本地震に係る市債の元金償還の開始等により、前年度から財政力指数が</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0.02</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ポイント減少した。</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引き続き、市税の徴収率向上等による歳入確保に努めるとともに、交付税の算入割合や後年度の償還状況及び財政状況を勘案しながら市債を発行し、財政力指数の向上に努める。</a:t>
          </a:r>
          <a:endParaRPr lang="ja-JP" altLang="ja-JP" sz="1300">
            <a:effectLst/>
            <a:latin typeface="ＭＳ Ｐゴシック" panose="020B0600070205080204" pitchFamily="50" charset="-128"/>
            <a:ea typeface="ＭＳ Ｐゴシック" panose="020B0600070205080204" pitchFamily="50"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a:extLst>
            <a:ext uri="{FF2B5EF4-FFF2-40B4-BE49-F238E27FC236}">
              <a16:creationId xmlns:a16="http://schemas.microsoft.com/office/drawing/2014/main" id="{00000000-0008-0000-0300-000031000000}"/>
            </a:ext>
          </a:extLst>
        </xdr:cNvPr>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50" name="テキスト ボックス 49">
          <a:extLst>
            <a:ext uri="{FF2B5EF4-FFF2-40B4-BE49-F238E27FC236}">
              <a16:creationId xmlns:a16="http://schemas.microsoft.com/office/drawing/2014/main" id="{00000000-0008-0000-0300-000032000000}"/>
            </a:ext>
          </a:extLst>
        </xdr:cNvPr>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44</xdr:row>
      <xdr:rowOff>165100</xdr:rowOff>
    </xdr:from>
    <xdr:to>
      <xdr:col>27</xdr:col>
      <xdr:colOff>184150</xdr:colOff>
      <xdr:row>44</xdr:row>
      <xdr:rowOff>165100</xdr:rowOff>
    </xdr:to>
    <xdr:cxnSp macro="">
      <xdr:nvCxnSpPr>
        <xdr:cNvPr id="51" name="直線コネクタ 50">
          <a:extLst>
            <a:ext uri="{FF2B5EF4-FFF2-40B4-BE49-F238E27FC236}">
              <a16:creationId xmlns:a16="http://schemas.microsoft.com/office/drawing/2014/main" id="{00000000-0008-0000-0300-000033000000}"/>
            </a:ext>
          </a:extLst>
        </xdr:cNvPr>
        <xdr:cNvCxnSpPr/>
      </xdr:nvCxnSpPr>
      <xdr:spPr>
        <a:xfrm>
          <a:off x="762000" y="770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22877</xdr:rowOff>
    </xdr:from>
    <xdr:ext cx="762000" cy="259045"/>
    <xdr:sp macro="" textlink="">
      <xdr:nvSpPr>
        <xdr:cNvPr id="52" name="テキスト ボックス 51">
          <a:extLst>
            <a:ext uri="{FF2B5EF4-FFF2-40B4-BE49-F238E27FC236}">
              <a16:creationId xmlns:a16="http://schemas.microsoft.com/office/drawing/2014/main" id="{00000000-0008-0000-0300-000034000000}"/>
            </a:ext>
          </a:extLst>
        </xdr:cNvPr>
        <xdr:cNvSpPr txBox="1"/>
      </xdr:nvSpPr>
      <xdr:spPr>
        <a:xfrm>
          <a:off x="0" y="756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42</xdr:row>
      <xdr:rowOff>25400</xdr:rowOff>
    </xdr:from>
    <xdr:to>
      <xdr:col>27</xdr:col>
      <xdr:colOff>184150</xdr:colOff>
      <xdr:row>42</xdr:row>
      <xdr:rowOff>25400</xdr:rowOff>
    </xdr:to>
    <xdr:cxnSp macro="">
      <xdr:nvCxnSpPr>
        <xdr:cNvPr id="53" name="直線コネクタ 52">
          <a:extLst>
            <a:ext uri="{FF2B5EF4-FFF2-40B4-BE49-F238E27FC236}">
              <a16:creationId xmlns:a16="http://schemas.microsoft.com/office/drawing/2014/main" id="{00000000-0008-0000-0300-000035000000}"/>
            </a:ext>
          </a:extLst>
        </xdr:cNvPr>
        <xdr:cNvCxnSpPr/>
      </xdr:nvCxnSpPr>
      <xdr:spPr>
        <a:xfrm>
          <a:off x="762000" y="722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41</xdr:row>
      <xdr:rowOff>54627</xdr:rowOff>
    </xdr:from>
    <xdr:ext cx="762000" cy="259045"/>
    <xdr:sp macro="" textlink="">
      <xdr:nvSpPr>
        <xdr:cNvPr id="54" name="テキスト ボックス 53">
          <a:extLst>
            <a:ext uri="{FF2B5EF4-FFF2-40B4-BE49-F238E27FC236}">
              <a16:creationId xmlns:a16="http://schemas.microsoft.com/office/drawing/2014/main" id="{00000000-0008-0000-0300-000036000000}"/>
            </a:ext>
          </a:extLst>
        </xdr:cNvPr>
        <xdr:cNvSpPr txBox="1"/>
      </xdr:nvSpPr>
      <xdr:spPr>
        <a:xfrm>
          <a:off x="0" y="708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39</xdr:row>
      <xdr:rowOff>57150</xdr:rowOff>
    </xdr:from>
    <xdr:to>
      <xdr:col>27</xdr:col>
      <xdr:colOff>184150</xdr:colOff>
      <xdr:row>39</xdr:row>
      <xdr:rowOff>57150</xdr:rowOff>
    </xdr:to>
    <xdr:cxnSp macro="">
      <xdr:nvCxnSpPr>
        <xdr:cNvPr id="55" name="直線コネクタ 54">
          <a:extLst>
            <a:ext uri="{FF2B5EF4-FFF2-40B4-BE49-F238E27FC236}">
              <a16:creationId xmlns:a16="http://schemas.microsoft.com/office/drawing/2014/main" id="{00000000-0008-0000-0300-000037000000}"/>
            </a:ext>
          </a:extLst>
        </xdr:cNvPr>
        <xdr:cNvCxnSpPr/>
      </xdr:nvCxnSpPr>
      <xdr:spPr>
        <a:xfrm>
          <a:off x="762000" y="674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38</xdr:row>
      <xdr:rowOff>86377</xdr:rowOff>
    </xdr:from>
    <xdr:ext cx="762000" cy="259045"/>
    <xdr:sp macro="" textlink="">
      <xdr:nvSpPr>
        <xdr:cNvPr id="56" name="テキスト ボックス 55">
          <a:extLst>
            <a:ext uri="{FF2B5EF4-FFF2-40B4-BE49-F238E27FC236}">
              <a16:creationId xmlns:a16="http://schemas.microsoft.com/office/drawing/2014/main" id="{00000000-0008-0000-0300-000038000000}"/>
            </a:ext>
          </a:extLst>
        </xdr:cNvPr>
        <xdr:cNvSpPr txBox="1"/>
      </xdr:nvSpPr>
      <xdr:spPr>
        <a:xfrm>
          <a:off x="0" y="660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36</xdr:row>
      <xdr:rowOff>88900</xdr:rowOff>
    </xdr:from>
    <xdr:to>
      <xdr:col>27</xdr:col>
      <xdr:colOff>184150</xdr:colOff>
      <xdr:row>36</xdr:row>
      <xdr:rowOff>88900</xdr:rowOff>
    </xdr:to>
    <xdr:cxnSp macro="">
      <xdr:nvCxnSpPr>
        <xdr:cNvPr id="57" name="直線コネクタ 56">
          <a:extLst>
            <a:ext uri="{FF2B5EF4-FFF2-40B4-BE49-F238E27FC236}">
              <a16:creationId xmlns:a16="http://schemas.microsoft.com/office/drawing/2014/main" id="{00000000-0008-0000-0300-000039000000}"/>
            </a:ext>
          </a:extLst>
        </xdr:cNvPr>
        <xdr:cNvCxnSpPr/>
      </xdr:nvCxnSpPr>
      <xdr:spPr>
        <a:xfrm>
          <a:off x="762000" y="626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118127</xdr:rowOff>
    </xdr:from>
    <xdr:ext cx="762000" cy="259045"/>
    <xdr:sp macro="" textlink="">
      <xdr:nvSpPr>
        <xdr:cNvPr id="58" name="テキスト ボックス 57">
          <a:extLst>
            <a:ext uri="{FF2B5EF4-FFF2-40B4-BE49-F238E27FC236}">
              <a16:creationId xmlns:a16="http://schemas.microsoft.com/office/drawing/2014/main" id="{00000000-0008-0000-0300-00003A000000}"/>
            </a:ext>
          </a:extLst>
        </xdr:cNvPr>
        <xdr:cNvSpPr txBox="1"/>
      </xdr:nvSpPr>
      <xdr:spPr>
        <a:xfrm>
          <a:off x="0" y="611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59" name="直線コネクタ 58">
          <a:extLst>
            <a:ext uri="{FF2B5EF4-FFF2-40B4-BE49-F238E27FC236}">
              <a16:creationId xmlns:a16="http://schemas.microsoft.com/office/drawing/2014/main" id="{00000000-0008-0000-0300-00003B000000}"/>
            </a:ext>
          </a:extLst>
        </xdr:cNvPr>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0" name="テキスト ボックス 59">
          <a:extLst>
            <a:ext uri="{FF2B5EF4-FFF2-40B4-BE49-F238E27FC236}">
              <a16:creationId xmlns:a16="http://schemas.microsoft.com/office/drawing/2014/main" id="{00000000-0008-0000-0300-00003C000000}"/>
            </a:ext>
          </a:extLst>
        </xdr:cNvPr>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1" name="財政力グラフ枠">
          <a:extLst>
            <a:ext uri="{FF2B5EF4-FFF2-40B4-BE49-F238E27FC236}">
              <a16:creationId xmlns:a16="http://schemas.microsoft.com/office/drawing/2014/main" id="{00000000-0008-0000-0300-00003D000000}"/>
            </a:ext>
          </a:extLst>
        </xdr:cNvPr>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36</xdr:row>
      <xdr:rowOff>113030</xdr:rowOff>
    </xdr:from>
    <xdr:to>
      <xdr:col>23</xdr:col>
      <xdr:colOff>133350</xdr:colOff>
      <xdr:row>45</xdr:row>
      <xdr:rowOff>17780</xdr:rowOff>
    </xdr:to>
    <xdr:cxnSp macro="">
      <xdr:nvCxnSpPr>
        <xdr:cNvPr id="62" name="直線コネクタ 61">
          <a:extLst>
            <a:ext uri="{FF2B5EF4-FFF2-40B4-BE49-F238E27FC236}">
              <a16:creationId xmlns:a16="http://schemas.microsoft.com/office/drawing/2014/main" id="{00000000-0008-0000-0300-00003E000000}"/>
            </a:ext>
          </a:extLst>
        </xdr:cNvPr>
        <xdr:cNvCxnSpPr/>
      </xdr:nvCxnSpPr>
      <xdr:spPr>
        <a:xfrm flipV="1">
          <a:off x="4953000" y="6285230"/>
          <a:ext cx="0" cy="144780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44</xdr:row>
      <xdr:rowOff>161307</xdr:rowOff>
    </xdr:from>
    <xdr:ext cx="762000" cy="259045"/>
    <xdr:sp macro="" textlink="">
      <xdr:nvSpPr>
        <xdr:cNvPr id="63" name="財政力最小値テキスト">
          <a:extLst>
            <a:ext uri="{FF2B5EF4-FFF2-40B4-BE49-F238E27FC236}">
              <a16:creationId xmlns:a16="http://schemas.microsoft.com/office/drawing/2014/main" id="{00000000-0008-0000-0300-00003F000000}"/>
            </a:ext>
          </a:extLst>
        </xdr:cNvPr>
        <xdr:cNvSpPr txBox="1"/>
      </xdr:nvSpPr>
      <xdr:spPr>
        <a:xfrm>
          <a:off x="5041900" y="77051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45</xdr:row>
      <xdr:rowOff>17780</xdr:rowOff>
    </xdr:from>
    <xdr:to>
      <xdr:col>24</xdr:col>
      <xdr:colOff>12700</xdr:colOff>
      <xdr:row>45</xdr:row>
      <xdr:rowOff>17780</xdr:rowOff>
    </xdr:to>
    <xdr:cxnSp macro="">
      <xdr:nvCxnSpPr>
        <xdr:cNvPr id="64" name="直線コネクタ 63">
          <a:extLst>
            <a:ext uri="{FF2B5EF4-FFF2-40B4-BE49-F238E27FC236}">
              <a16:creationId xmlns:a16="http://schemas.microsoft.com/office/drawing/2014/main" id="{00000000-0008-0000-0300-000040000000}"/>
            </a:ext>
          </a:extLst>
        </xdr:cNvPr>
        <xdr:cNvCxnSpPr/>
      </xdr:nvCxnSpPr>
      <xdr:spPr>
        <a:xfrm>
          <a:off x="4864100" y="77330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35</xdr:row>
      <xdr:rowOff>27957</xdr:rowOff>
    </xdr:from>
    <xdr:ext cx="762000" cy="259045"/>
    <xdr:sp macro="" textlink="">
      <xdr:nvSpPr>
        <xdr:cNvPr id="65" name="財政力最大値テキスト">
          <a:extLst>
            <a:ext uri="{FF2B5EF4-FFF2-40B4-BE49-F238E27FC236}">
              <a16:creationId xmlns:a16="http://schemas.microsoft.com/office/drawing/2014/main" id="{00000000-0008-0000-0300-000041000000}"/>
            </a:ext>
          </a:extLst>
        </xdr:cNvPr>
        <xdr:cNvSpPr txBox="1"/>
      </xdr:nvSpPr>
      <xdr:spPr>
        <a:xfrm>
          <a:off x="5041900" y="60287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36</xdr:row>
      <xdr:rowOff>113030</xdr:rowOff>
    </xdr:from>
    <xdr:to>
      <xdr:col>24</xdr:col>
      <xdr:colOff>12700</xdr:colOff>
      <xdr:row>36</xdr:row>
      <xdr:rowOff>113030</xdr:rowOff>
    </xdr:to>
    <xdr:cxnSp macro="">
      <xdr:nvCxnSpPr>
        <xdr:cNvPr id="66" name="直線コネクタ 65">
          <a:extLst>
            <a:ext uri="{FF2B5EF4-FFF2-40B4-BE49-F238E27FC236}">
              <a16:creationId xmlns:a16="http://schemas.microsoft.com/office/drawing/2014/main" id="{00000000-0008-0000-0300-000042000000}"/>
            </a:ext>
          </a:extLst>
        </xdr:cNvPr>
        <xdr:cNvCxnSpPr/>
      </xdr:nvCxnSpPr>
      <xdr:spPr>
        <a:xfrm>
          <a:off x="4864100" y="62852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42</xdr:row>
      <xdr:rowOff>97790</xdr:rowOff>
    </xdr:from>
    <xdr:to>
      <xdr:col>23</xdr:col>
      <xdr:colOff>133350</xdr:colOff>
      <xdr:row>42</xdr:row>
      <xdr:rowOff>146050</xdr:rowOff>
    </xdr:to>
    <xdr:cxnSp macro="">
      <xdr:nvCxnSpPr>
        <xdr:cNvPr id="67" name="直線コネクタ 66">
          <a:extLst>
            <a:ext uri="{FF2B5EF4-FFF2-40B4-BE49-F238E27FC236}">
              <a16:creationId xmlns:a16="http://schemas.microsoft.com/office/drawing/2014/main" id="{00000000-0008-0000-0300-000043000000}"/>
            </a:ext>
          </a:extLst>
        </xdr:cNvPr>
        <xdr:cNvCxnSpPr/>
      </xdr:nvCxnSpPr>
      <xdr:spPr>
        <a:xfrm>
          <a:off x="4114800" y="7298690"/>
          <a:ext cx="838200" cy="482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41</xdr:row>
      <xdr:rowOff>39387</xdr:rowOff>
    </xdr:from>
    <xdr:ext cx="762000" cy="259045"/>
    <xdr:sp macro="" textlink="">
      <xdr:nvSpPr>
        <xdr:cNvPr id="68" name="財政力平均値テキスト">
          <a:extLst>
            <a:ext uri="{FF2B5EF4-FFF2-40B4-BE49-F238E27FC236}">
              <a16:creationId xmlns:a16="http://schemas.microsoft.com/office/drawing/2014/main" id="{00000000-0008-0000-0300-000044000000}"/>
            </a:ext>
          </a:extLst>
        </xdr:cNvPr>
        <xdr:cNvSpPr txBox="1"/>
      </xdr:nvSpPr>
      <xdr:spPr>
        <a:xfrm>
          <a:off x="5041900" y="706883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42</xdr:row>
      <xdr:rowOff>22860</xdr:rowOff>
    </xdr:from>
    <xdr:to>
      <xdr:col>23</xdr:col>
      <xdr:colOff>184150</xdr:colOff>
      <xdr:row>42</xdr:row>
      <xdr:rowOff>124460</xdr:rowOff>
    </xdr:to>
    <xdr:sp macro="" textlink="">
      <xdr:nvSpPr>
        <xdr:cNvPr id="69" name="フローチャート: 判断 68">
          <a:extLst>
            <a:ext uri="{FF2B5EF4-FFF2-40B4-BE49-F238E27FC236}">
              <a16:creationId xmlns:a16="http://schemas.microsoft.com/office/drawing/2014/main" id="{00000000-0008-0000-0300-000045000000}"/>
            </a:ext>
          </a:extLst>
        </xdr:cNvPr>
        <xdr:cNvSpPr/>
      </xdr:nvSpPr>
      <xdr:spPr>
        <a:xfrm>
          <a:off x="4902200" y="72237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42</xdr:row>
      <xdr:rowOff>97790</xdr:rowOff>
    </xdr:from>
    <xdr:to>
      <xdr:col>19</xdr:col>
      <xdr:colOff>133350</xdr:colOff>
      <xdr:row>42</xdr:row>
      <xdr:rowOff>121920</xdr:rowOff>
    </xdr:to>
    <xdr:cxnSp macro="">
      <xdr:nvCxnSpPr>
        <xdr:cNvPr id="70" name="直線コネクタ 69">
          <a:extLst>
            <a:ext uri="{FF2B5EF4-FFF2-40B4-BE49-F238E27FC236}">
              <a16:creationId xmlns:a16="http://schemas.microsoft.com/office/drawing/2014/main" id="{00000000-0008-0000-0300-000046000000}"/>
            </a:ext>
          </a:extLst>
        </xdr:cNvPr>
        <xdr:cNvCxnSpPr/>
      </xdr:nvCxnSpPr>
      <xdr:spPr>
        <a:xfrm flipV="1">
          <a:off x="3225800" y="7298690"/>
          <a:ext cx="889000" cy="241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41</xdr:row>
      <xdr:rowOff>146050</xdr:rowOff>
    </xdr:from>
    <xdr:to>
      <xdr:col>19</xdr:col>
      <xdr:colOff>184150</xdr:colOff>
      <xdr:row>42</xdr:row>
      <xdr:rowOff>76200</xdr:rowOff>
    </xdr:to>
    <xdr:sp macro="" textlink="">
      <xdr:nvSpPr>
        <xdr:cNvPr id="71" name="フローチャート: 判断 70">
          <a:extLst>
            <a:ext uri="{FF2B5EF4-FFF2-40B4-BE49-F238E27FC236}">
              <a16:creationId xmlns:a16="http://schemas.microsoft.com/office/drawing/2014/main" id="{00000000-0008-0000-0300-000047000000}"/>
            </a:ext>
          </a:extLst>
        </xdr:cNvPr>
        <xdr:cNvSpPr/>
      </xdr:nvSpPr>
      <xdr:spPr>
        <a:xfrm>
          <a:off x="4064000" y="717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40</xdr:row>
      <xdr:rowOff>86377</xdr:rowOff>
    </xdr:from>
    <xdr:ext cx="736600" cy="259045"/>
    <xdr:sp macro="" textlink="">
      <xdr:nvSpPr>
        <xdr:cNvPr id="72" name="テキスト ボックス 71">
          <a:extLst>
            <a:ext uri="{FF2B5EF4-FFF2-40B4-BE49-F238E27FC236}">
              <a16:creationId xmlns:a16="http://schemas.microsoft.com/office/drawing/2014/main" id="{00000000-0008-0000-0300-000048000000}"/>
            </a:ext>
          </a:extLst>
        </xdr:cNvPr>
        <xdr:cNvSpPr txBox="1"/>
      </xdr:nvSpPr>
      <xdr:spPr>
        <a:xfrm>
          <a:off x="3733800" y="69443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42</xdr:row>
      <xdr:rowOff>121920</xdr:rowOff>
    </xdr:from>
    <xdr:to>
      <xdr:col>15</xdr:col>
      <xdr:colOff>82550</xdr:colOff>
      <xdr:row>42</xdr:row>
      <xdr:rowOff>121920</xdr:rowOff>
    </xdr:to>
    <xdr:cxnSp macro="">
      <xdr:nvCxnSpPr>
        <xdr:cNvPr id="73" name="直線コネクタ 72">
          <a:extLst>
            <a:ext uri="{FF2B5EF4-FFF2-40B4-BE49-F238E27FC236}">
              <a16:creationId xmlns:a16="http://schemas.microsoft.com/office/drawing/2014/main" id="{00000000-0008-0000-0300-000049000000}"/>
            </a:ext>
          </a:extLst>
        </xdr:cNvPr>
        <xdr:cNvCxnSpPr/>
      </xdr:nvCxnSpPr>
      <xdr:spPr>
        <a:xfrm>
          <a:off x="2336800" y="732282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41</xdr:row>
      <xdr:rowOff>146050</xdr:rowOff>
    </xdr:from>
    <xdr:to>
      <xdr:col>15</xdr:col>
      <xdr:colOff>133350</xdr:colOff>
      <xdr:row>42</xdr:row>
      <xdr:rowOff>76200</xdr:rowOff>
    </xdr:to>
    <xdr:sp macro="" textlink="">
      <xdr:nvSpPr>
        <xdr:cNvPr id="74" name="フローチャート: 判断 73">
          <a:extLst>
            <a:ext uri="{FF2B5EF4-FFF2-40B4-BE49-F238E27FC236}">
              <a16:creationId xmlns:a16="http://schemas.microsoft.com/office/drawing/2014/main" id="{00000000-0008-0000-0300-00004A000000}"/>
            </a:ext>
          </a:extLst>
        </xdr:cNvPr>
        <xdr:cNvSpPr/>
      </xdr:nvSpPr>
      <xdr:spPr>
        <a:xfrm>
          <a:off x="3175000" y="717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40</xdr:row>
      <xdr:rowOff>86377</xdr:rowOff>
    </xdr:from>
    <xdr:ext cx="762000" cy="259045"/>
    <xdr:sp macro="" textlink="">
      <xdr:nvSpPr>
        <xdr:cNvPr id="75" name="テキスト ボックス 74">
          <a:extLst>
            <a:ext uri="{FF2B5EF4-FFF2-40B4-BE49-F238E27FC236}">
              <a16:creationId xmlns:a16="http://schemas.microsoft.com/office/drawing/2014/main" id="{00000000-0008-0000-0300-00004B000000}"/>
            </a:ext>
          </a:extLst>
        </xdr:cNvPr>
        <xdr:cNvSpPr txBox="1"/>
      </xdr:nvSpPr>
      <xdr:spPr>
        <a:xfrm>
          <a:off x="2844800" y="6944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42</xdr:row>
      <xdr:rowOff>121920</xdr:rowOff>
    </xdr:from>
    <xdr:to>
      <xdr:col>11</xdr:col>
      <xdr:colOff>31750</xdr:colOff>
      <xdr:row>42</xdr:row>
      <xdr:rowOff>146050</xdr:rowOff>
    </xdr:to>
    <xdr:cxnSp macro="">
      <xdr:nvCxnSpPr>
        <xdr:cNvPr id="76" name="直線コネクタ 75">
          <a:extLst>
            <a:ext uri="{FF2B5EF4-FFF2-40B4-BE49-F238E27FC236}">
              <a16:creationId xmlns:a16="http://schemas.microsoft.com/office/drawing/2014/main" id="{00000000-0008-0000-0300-00004C000000}"/>
            </a:ext>
          </a:extLst>
        </xdr:cNvPr>
        <xdr:cNvCxnSpPr/>
      </xdr:nvCxnSpPr>
      <xdr:spPr>
        <a:xfrm flipV="1">
          <a:off x="1447800" y="7322820"/>
          <a:ext cx="889000" cy="241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41</xdr:row>
      <xdr:rowOff>170180</xdr:rowOff>
    </xdr:from>
    <xdr:to>
      <xdr:col>11</xdr:col>
      <xdr:colOff>82550</xdr:colOff>
      <xdr:row>42</xdr:row>
      <xdr:rowOff>100330</xdr:rowOff>
    </xdr:to>
    <xdr:sp macro="" textlink="">
      <xdr:nvSpPr>
        <xdr:cNvPr id="77" name="フローチャート: 判断 76">
          <a:extLst>
            <a:ext uri="{FF2B5EF4-FFF2-40B4-BE49-F238E27FC236}">
              <a16:creationId xmlns:a16="http://schemas.microsoft.com/office/drawing/2014/main" id="{00000000-0008-0000-0300-00004D000000}"/>
            </a:ext>
          </a:extLst>
        </xdr:cNvPr>
        <xdr:cNvSpPr/>
      </xdr:nvSpPr>
      <xdr:spPr>
        <a:xfrm>
          <a:off x="2286000" y="71996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40</xdr:row>
      <xdr:rowOff>110507</xdr:rowOff>
    </xdr:from>
    <xdr:ext cx="762000" cy="259045"/>
    <xdr:sp macro="" textlink="">
      <xdr:nvSpPr>
        <xdr:cNvPr id="78" name="テキスト ボックス 77">
          <a:extLst>
            <a:ext uri="{FF2B5EF4-FFF2-40B4-BE49-F238E27FC236}">
              <a16:creationId xmlns:a16="http://schemas.microsoft.com/office/drawing/2014/main" id="{00000000-0008-0000-0300-00004E000000}"/>
            </a:ext>
          </a:extLst>
        </xdr:cNvPr>
        <xdr:cNvSpPr txBox="1"/>
      </xdr:nvSpPr>
      <xdr:spPr>
        <a:xfrm>
          <a:off x="1955800" y="69685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41</xdr:row>
      <xdr:rowOff>170180</xdr:rowOff>
    </xdr:from>
    <xdr:to>
      <xdr:col>7</xdr:col>
      <xdr:colOff>31750</xdr:colOff>
      <xdr:row>42</xdr:row>
      <xdr:rowOff>100330</xdr:rowOff>
    </xdr:to>
    <xdr:sp macro="" textlink="">
      <xdr:nvSpPr>
        <xdr:cNvPr id="79" name="フローチャート: 判断 78">
          <a:extLst>
            <a:ext uri="{FF2B5EF4-FFF2-40B4-BE49-F238E27FC236}">
              <a16:creationId xmlns:a16="http://schemas.microsoft.com/office/drawing/2014/main" id="{00000000-0008-0000-0300-00004F000000}"/>
            </a:ext>
          </a:extLst>
        </xdr:cNvPr>
        <xdr:cNvSpPr/>
      </xdr:nvSpPr>
      <xdr:spPr>
        <a:xfrm>
          <a:off x="1397000" y="71996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40</xdr:row>
      <xdr:rowOff>110507</xdr:rowOff>
    </xdr:from>
    <xdr:ext cx="762000" cy="259045"/>
    <xdr:sp macro="" textlink="">
      <xdr:nvSpPr>
        <xdr:cNvPr id="80" name="テキスト ボックス 79">
          <a:extLst>
            <a:ext uri="{FF2B5EF4-FFF2-40B4-BE49-F238E27FC236}">
              <a16:creationId xmlns:a16="http://schemas.microsoft.com/office/drawing/2014/main" id="{00000000-0008-0000-0300-000050000000}"/>
            </a:ext>
          </a:extLst>
        </xdr:cNvPr>
        <xdr:cNvSpPr txBox="1"/>
      </xdr:nvSpPr>
      <xdr:spPr>
        <a:xfrm>
          <a:off x="1066800" y="69685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1" name="テキスト ボックス 80">
          <a:extLst>
            <a:ext uri="{FF2B5EF4-FFF2-40B4-BE49-F238E27FC236}">
              <a16:creationId xmlns:a16="http://schemas.microsoft.com/office/drawing/2014/main" id="{00000000-0008-0000-0300-000051000000}"/>
            </a:ext>
          </a:extLst>
        </xdr:cNvPr>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2" name="テキスト ボックス 81">
          <a:extLst>
            <a:ext uri="{FF2B5EF4-FFF2-40B4-BE49-F238E27FC236}">
              <a16:creationId xmlns:a16="http://schemas.microsoft.com/office/drawing/2014/main" id="{00000000-0008-0000-0300-000052000000}"/>
            </a:ext>
          </a:extLst>
        </xdr:cNvPr>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3" name="テキスト ボックス 82">
          <a:extLst>
            <a:ext uri="{FF2B5EF4-FFF2-40B4-BE49-F238E27FC236}">
              <a16:creationId xmlns:a16="http://schemas.microsoft.com/office/drawing/2014/main" id="{00000000-0008-0000-0300-000053000000}"/>
            </a:ext>
          </a:extLst>
        </xdr:cNvPr>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4" name="テキスト ボックス 83">
          <a:extLst>
            <a:ext uri="{FF2B5EF4-FFF2-40B4-BE49-F238E27FC236}">
              <a16:creationId xmlns:a16="http://schemas.microsoft.com/office/drawing/2014/main" id="{00000000-0008-0000-0300-000054000000}"/>
            </a:ext>
          </a:extLst>
        </xdr:cNvPr>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5" name="テキスト ボックス 84">
          <a:extLst>
            <a:ext uri="{FF2B5EF4-FFF2-40B4-BE49-F238E27FC236}">
              <a16:creationId xmlns:a16="http://schemas.microsoft.com/office/drawing/2014/main" id="{00000000-0008-0000-0300-000055000000}"/>
            </a:ext>
          </a:extLst>
        </xdr:cNvPr>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42</xdr:row>
      <xdr:rowOff>95250</xdr:rowOff>
    </xdr:from>
    <xdr:to>
      <xdr:col>23</xdr:col>
      <xdr:colOff>184150</xdr:colOff>
      <xdr:row>43</xdr:row>
      <xdr:rowOff>25400</xdr:rowOff>
    </xdr:to>
    <xdr:sp macro="" textlink="">
      <xdr:nvSpPr>
        <xdr:cNvPr id="86" name="楕円 85">
          <a:extLst>
            <a:ext uri="{FF2B5EF4-FFF2-40B4-BE49-F238E27FC236}">
              <a16:creationId xmlns:a16="http://schemas.microsoft.com/office/drawing/2014/main" id="{00000000-0008-0000-0300-000056000000}"/>
            </a:ext>
          </a:extLst>
        </xdr:cNvPr>
        <xdr:cNvSpPr/>
      </xdr:nvSpPr>
      <xdr:spPr>
        <a:xfrm>
          <a:off x="4902200" y="7296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42</xdr:row>
      <xdr:rowOff>67327</xdr:rowOff>
    </xdr:from>
    <xdr:ext cx="762000" cy="259045"/>
    <xdr:sp macro="" textlink="">
      <xdr:nvSpPr>
        <xdr:cNvPr id="87" name="財政力該当値テキスト">
          <a:extLst>
            <a:ext uri="{FF2B5EF4-FFF2-40B4-BE49-F238E27FC236}">
              <a16:creationId xmlns:a16="http://schemas.microsoft.com/office/drawing/2014/main" id="{00000000-0008-0000-0300-000057000000}"/>
            </a:ext>
          </a:extLst>
        </xdr:cNvPr>
        <xdr:cNvSpPr txBox="1"/>
      </xdr:nvSpPr>
      <xdr:spPr>
        <a:xfrm>
          <a:off x="5041900" y="7268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42</xdr:row>
      <xdr:rowOff>46990</xdr:rowOff>
    </xdr:from>
    <xdr:to>
      <xdr:col>19</xdr:col>
      <xdr:colOff>184150</xdr:colOff>
      <xdr:row>42</xdr:row>
      <xdr:rowOff>148590</xdr:rowOff>
    </xdr:to>
    <xdr:sp macro="" textlink="">
      <xdr:nvSpPr>
        <xdr:cNvPr id="88" name="楕円 87">
          <a:extLst>
            <a:ext uri="{FF2B5EF4-FFF2-40B4-BE49-F238E27FC236}">
              <a16:creationId xmlns:a16="http://schemas.microsoft.com/office/drawing/2014/main" id="{00000000-0008-0000-0300-000058000000}"/>
            </a:ext>
          </a:extLst>
        </xdr:cNvPr>
        <xdr:cNvSpPr/>
      </xdr:nvSpPr>
      <xdr:spPr>
        <a:xfrm>
          <a:off x="4064000" y="72478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42</xdr:row>
      <xdr:rowOff>133367</xdr:rowOff>
    </xdr:from>
    <xdr:ext cx="736600" cy="259045"/>
    <xdr:sp macro="" textlink="">
      <xdr:nvSpPr>
        <xdr:cNvPr id="89" name="テキスト ボックス 88">
          <a:extLst>
            <a:ext uri="{FF2B5EF4-FFF2-40B4-BE49-F238E27FC236}">
              <a16:creationId xmlns:a16="http://schemas.microsoft.com/office/drawing/2014/main" id="{00000000-0008-0000-0300-000059000000}"/>
            </a:ext>
          </a:extLst>
        </xdr:cNvPr>
        <xdr:cNvSpPr txBox="1"/>
      </xdr:nvSpPr>
      <xdr:spPr>
        <a:xfrm>
          <a:off x="3733800" y="733426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42</xdr:row>
      <xdr:rowOff>71120</xdr:rowOff>
    </xdr:from>
    <xdr:to>
      <xdr:col>15</xdr:col>
      <xdr:colOff>133350</xdr:colOff>
      <xdr:row>43</xdr:row>
      <xdr:rowOff>1270</xdr:rowOff>
    </xdr:to>
    <xdr:sp macro="" textlink="">
      <xdr:nvSpPr>
        <xdr:cNvPr id="90" name="楕円 89">
          <a:extLst>
            <a:ext uri="{FF2B5EF4-FFF2-40B4-BE49-F238E27FC236}">
              <a16:creationId xmlns:a16="http://schemas.microsoft.com/office/drawing/2014/main" id="{00000000-0008-0000-0300-00005A000000}"/>
            </a:ext>
          </a:extLst>
        </xdr:cNvPr>
        <xdr:cNvSpPr/>
      </xdr:nvSpPr>
      <xdr:spPr>
        <a:xfrm>
          <a:off x="3175000" y="7272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42</xdr:row>
      <xdr:rowOff>157497</xdr:rowOff>
    </xdr:from>
    <xdr:ext cx="762000" cy="259045"/>
    <xdr:sp macro="" textlink="">
      <xdr:nvSpPr>
        <xdr:cNvPr id="91" name="テキスト ボックス 90">
          <a:extLst>
            <a:ext uri="{FF2B5EF4-FFF2-40B4-BE49-F238E27FC236}">
              <a16:creationId xmlns:a16="http://schemas.microsoft.com/office/drawing/2014/main" id="{00000000-0008-0000-0300-00005B000000}"/>
            </a:ext>
          </a:extLst>
        </xdr:cNvPr>
        <xdr:cNvSpPr txBox="1"/>
      </xdr:nvSpPr>
      <xdr:spPr>
        <a:xfrm>
          <a:off x="2844800" y="73583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42</xdr:row>
      <xdr:rowOff>71120</xdr:rowOff>
    </xdr:from>
    <xdr:to>
      <xdr:col>11</xdr:col>
      <xdr:colOff>82550</xdr:colOff>
      <xdr:row>43</xdr:row>
      <xdr:rowOff>1270</xdr:rowOff>
    </xdr:to>
    <xdr:sp macro="" textlink="">
      <xdr:nvSpPr>
        <xdr:cNvPr id="92" name="楕円 91">
          <a:extLst>
            <a:ext uri="{FF2B5EF4-FFF2-40B4-BE49-F238E27FC236}">
              <a16:creationId xmlns:a16="http://schemas.microsoft.com/office/drawing/2014/main" id="{00000000-0008-0000-0300-00005C000000}"/>
            </a:ext>
          </a:extLst>
        </xdr:cNvPr>
        <xdr:cNvSpPr/>
      </xdr:nvSpPr>
      <xdr:spPr>
        <a:xfrm>
          <a:off x="2286000" y="7272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42</xdr:row>
      <xdr:rowOff>157497</xdr:rowOff>
    </xdr:from>
    <xdr:ext cx="762000" cy="259045"/>
    <xdr:sp macro="" textlink="">
      <xdr:nvSpPr>
        <xdr:cNvPr id="93" name="テキスト ボックス 92">
          <a:extLst>
            <a:ext uri="{FF2B5EF4-FFF2-40B4-BE49-F238E27FC236}">
              <a16:creationId xmlns:a16="http://schemas.microsoft.com/office/drawing/2014/main" id="{00000000-0008-0000-0300-00005D000000}"/>
            </a:ext>
          </a:extLst>
        </xdr:cNvPr>
        <xdr:cNvSpPr txBox="1"/>
      </xdr:nvSpPr>
      <xdr:spPr>
        <a:xfrm>
          <a:off x="1955800" y="73583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42</xdr:row>
      <xdr:rowOff>95250</xdr:rowOff>
    </xdr:from>
    <xdr:to>
      <xdr:col>7</xdr:col>
      <xdr:colOff>31750</xdr:colOff>
      <xdr:row>43</xdr:row>
      <xdr:rowOff>25400</xdr:rowOff>
    </xdr:to>
    <xdr:sp macro="" textlink="">
      <xdr:nvSpPr>
        <xdr:cNvPr id="94" name="楕円 93">
          <a:extLst>
            <a:ext uri="{FF2B5EF4-FFF2-40B4-BE49-F238E27FC236}">
              <a16:creationId xmlns:a16="http://schemas.microsoft.com/office/drawing/2014/main" id="{00000000-0008-0000-0300-00005E000000}"/>
            </a:ext>
          </a:extLst>
        </xdr:cNvPr>
        <xdr:cNvSpPr/>
      </xdr:nvSpPr>
      <xdr:spPr>
        <a:xfrm>
          <a:off x="1397000" y="7296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43</xdr:row>
      <xdr:rowOff>10177</xdr:rowOff>
    </xdr:from>
    <xdr:ext cx="762000" cy="259045"/>
    <xdr:sp macro="" textlink="">
      <xdr:nvSpPr>
        <xdr:cNvPr id="95" name="テキスト ボックス 94">
          <a:extLst>
            <a:ext uri="{FF2B5EF4-FFF2-40B4-BE49-F238E27FC236}">
              <a16:creationId xmlns:a16="http://schemas.microsoft.com/office/drawing/2014/main" id="{00000000-0008-0000-0300-00005F000000}"/>
            </a:ext>
          </a:extLst>
        </xdr:cNvPr>
        <xdr:cNvSpPr txBox="1"/>
      </xdr:nvSpPr>
      <xdr:spPr>
        <a:xfrm>
          <a:off x="1066800" y="7382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6" name="正方形/長方形 95">
          <a:extLst>
            <a:ext uri="{FF2B5EF4-FFF2-40B4-BE49-F238E27FC236}">
              <a16:creationId xmlns:a16="http://schemas.microsoft.com/office/drawing/2014/main" id="{00000000-0008-0000-0300-000060000000}"/>
            </a:ext>
          </a:extLst>
        </xdr:cNvPr>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97" name="テキスト ボックス 96">
          <a:extLst>
            <a:ext uri="{FF2B5EF4-FFF2-40B4-BE49-F238E27FC236}">
              <a16:creationId xmlns:a16="http://schemas.microsoft.com/office/drawing/2014/main" id="{00000000-0008-0000-0300-000061000000}"/>
            </a:ext>
          </a:extLst>
        </xdr:cNvPr>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98" name="テキスト ボックス 97">
          <a:extLst>
            <a:ext uri="{FF2B5EF4-FFF2-40B4-BE49-F238E27FC236}">
              <a16:creationId xmlns:a16="http://schemas.microsoft.com/office/drawing/2014/main" id="{00000000-0008-0000-0300-000062000000}"/>
            </a:ext>
          </a:extLst>
        </xdr:cNvPr>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[92.0%]</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99" name="正方形/長方形 98">
          <a:extLst>
            <a:ext uri="{FF2B5EF4-FFF2-40B4-BE49-F238E27FC236}">
              <a16:creationId xmlns:a16="http://schemas.microsoft.com/office/drawing/2014/main" id="{00000000-0008-0000-0300-000063000000}"/>
            </a:ext>
          </a:extLst>
        </xdr:cNvPr>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0" name="正方形/長方形 99">
          <a:extLst>
            <a:ext uri="{FF2B5EF4-FFF2-40B4-BE49-F238E27FC236}">
              <a16:creationId xmlns:a16="http://schemas.microsoft.com/office/drawing/2014/main" id="{00000000-0008-0000-0300-000064000000}"/>
            </a:ext>
          </a:extLst>
        </xdr:cNvPr>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104/132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1" name="正方形/長方形 100">
          <a:extLst>
            <a:ext uri="{FF2B5EF4-FFF2-40B4-BE49-F238E27FC236}">
              <a16:creationId xmlns:a16="http://schemas.microsoft.com/office/drawing/2014/main" id="{00000000-0008-0000-0300-000065000000}"/>
            </a:ext>
          </a:extLst>
        </xdr:cNvPr>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2" name="正方形/長方形 101">
          <a:extLst>
            <a:ext uri="{FF2B5EF4-FFF2-40B4-BE49-F238E27FC236}">
              <a16:creationId xmlns:a16="http://schemas.microsoft.com/office/drawing/2014/main" id="{00000000-0008-0000-0300-000066000000}"/>
            </a:ext>
          </a:extLst>
        </xdr:cNvPr>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3" name="正方形/長方形 102">
          <a:extLst>
            <a:ext uri="{FF2B5EF4-FFF2-40B4-BE49-F238E27FC236}">
              <a16:creationId xmlns:a16="http://schemas.microsoft.com/office/drawing/2014/main" id="{00000000-0008-0000-0300-000067000000}"/>
            </a:ext>
          </a:extLst>
        </xdr:cNvPr>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4" name="正方形/長方形 103">
          <a:extLst>
            <a:ext uri="{FF2B5EF4-FFF2-40B4-BE49-F238E27FC236}">
              <a16:creationId xmlns:a16="http://schemas.microsoft.com/office/drawing/2014/main" id="{00000000-0008-0000-0300-000068000000}"/>
            </a:ext>
          </a:extLst>
        </xdr:cNvPr>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5" name="正方形/長方形 104">
          <a:extLst>
            <a:ext uri="{FF2B5EF4-FFF2-40B4-BE49-F238E27FC236}">
              <a16:creationId xmlns:a16="http://schemas.microsoft.com/office/drawing/2014/main" id="{00000000-0008-0000-0300-000069000000}"/>
            </a:ext>
          </a:extLst>
        </xdr:cNvPr>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6" name="正方形/長方形 105">
          <a:extLst>
            <a:ext uri="{FF2B5EF4-FFF2-40B4-BE49-F238E27FC236}">
              <a16:creationId xmlns:a16="http://schemas.microsoft.com/office/drawing/2014/main" id="{00000000-0008-0000-0300-00006A000000}"/>
            </a:ext>
          </a:extLst>
        </xdr:cNvPr>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07" name="正方形/長方形 106">
          <a:extLst>
            <a:ext uri="{FF2B5EF4-FFF2-40B4-BE49-F238E27FC236}">
              <a16:creationId xmlns:a16="http://schemas.microsoft.com/office/drawing/2014/main" id="{00000000-0008-0000-0300-00006B000000}"/>
            </a:ext>
          </a:extLst>
        </xdr:cNvPr>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08" name="テキスト ボックス 107">
          <a:extLst>
            <a:ext uri="{FF2B5EF4-FFF2-40B4-BE49-F238E27FC236}">
              <a16:creationId xmlns:a16="http://schemas.microsoft.com/office/drawing/2014/main" id="{00000000-0008-0000-0300-00006C000000}"/>
            </a:ext>
          </a:extLst>
        </xdr:cNvPr>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人件費や公債費等の増加に伴い、計算上の分子にあたる経常経費に充当された一般財源が増加したが、市税の増加や普通交付税の追加交付等で分母にあたる経常一般財源が分子を上回って増加したことにより、経常収支比率が前年度から</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2.6</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％減少した。</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類似団体平均より下回っており、経常経費が増加傾向にあることから、既存事業等の見直しを行い、経常経費の削減に努める。</a:t>
          </a:r>
          <a:endParaRPr lang="ja-JP" altLang="ja-JP" sz="13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95250</xdr:colOff>
      <xdr:row>54</xdr:row>
      <xdr:rowOff>139700</xdr:rowOff>
    </xdr:from>
    <xdr:ext cx="298543" cy="225703"/>
    <xdr:sp macro="" textlink="">
      <xdr:nvSpPr>
        <xdr:cNvPr id="109" name="テキスト ボックス 108">
          <a:extLst>
            <a:ext uri="{FF2B5EF4-FFF2-40B4-BE49-F238E27FC236}">
              <a16:creationId xmlns:a16="http://schemas.microsoft.com/office/drawing/2014/main" id="{00000000-0008-0000-0300-00006D000000}"/>
            </a:ext>
          </a:extLst>
        </xdr:cNvPr>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0" name="直線コネクタ 109">
          <a:extLst>
            <a:ext uri="{FF2B5EF4-FFF2-40B4-BE49-F238E27FC236}">
              <a16:creationId xmlns:a16="http://schemas.microsoft.com/office/drawing/2014/main" id="{00000000-0008-0000-0300-00006E000000}"/>
            </a:ext>
          </a:extLst>
        </xdr:cNvPr>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1" name="テキスト ボックス 110">
          <a:extLst>
            <a:ext uri="{FF2B5EF4-FFF2-40B4-BE49-F238E27FC236}">
              <a16:creationId xmlns:a16="http://schemas.microsoft.com/office/drawing/2014/main" id="{00000000-0008-0000-0300-00006F000000}"/>
            </a:ext>
          </a:extLst>
        </xdr:cNvPr>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112183</xdr:rowOff>
    </xdr:from>
    <xdr:to>
      <xdr:col>27</xdr:col>
      <xdr:colOff>184150</xdr:colOff>
      <xdr:row>67</xdr:row>
      <xdr:rowOff>112183</xdr:rowOff>
    </xdr:to>
    <xdr:cxnSp macro="">
      <xdr:nvCxnSpPr>
        <xdr:cNvPr id="112" name="直線コネクタ 111">
          <a:extLst>
            <a:ext uri="{FF2B5EF4-FFF2-40B4-BE49-F238E27FC236}">
              <a16:creationId xmlns:a16="http://schemas.microsoft.com/office/drawing/2014/main" id="{00000000-0008-0000-0300-000070000000}"/>
            </a:ext>
          </a:extLst>
        </xdr:cNvPr>
        <xdr:cNvCxnSpPr/>
      </xdr:nvCxnSpPr>
      <xdr:spPr>
        <a:xfrm>
          <a:off x="762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141410</xdr:rowOff>
    </xdr:from>
    <xdr:ext cx="762000" cy="259045"/>
    <xdr:sp macro="" textlink="">
      <xdr:nvSpPr>
        <xdr:cNvPr id="113" name="テキスト ボックス 112">
          <a:extLst>
            <a:ext uri="{FF2B5EF4-FFF2-40B4-BE49-F238E27FC236}">
              <a16:creationId xmlns:a16="http://schemas.microsoft.com/office/drawing/2014/main" id="{00000000-0008-0000-0300-000071000000}"/>
            </a:ext>
          </a:extLst>
        </xdr:cNvPr>
        <xdr:cNvSpPr txBox="1"/>
      </xdr:nvSpPr>
      <xdr:spPr>
        <a:xfrm>
          <a:off x="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65</xdr:row>
      <xdr:rowOff>52917</xdr:rowOff>
    </xdr:from>
    <xdr:to>
      <xdr:col>27</xdr:col>
      <xdr:colOff>184150</xdr:colOff>
      <xdr:row>65</xdr:row>
      <xdr:rowOff>52917</xdr:rowOff>
    </xdr:to>
    <xdr:cxnSp macro="">
      <xdr:nvCxnSpPr>
        <xdr:cNvPr id="114" name="直線コネクタ 113">
          <a:extLst>
            <a:ext uri="{FF2B5EF4-FFF2-40B4-BE49-F238E27FC236}">
              <a16:creationId xmlns:a16="http://schemas.microsoft.com/office/drawing/2014/main" id="{00000000-0008-0000-0300-000072000000}"/>
            </a:ext>
          </a:extLst>
        </xdr:cNvPr>
        <xdr:cNvCxnSpPr/>
      </xdr:nvCxnSpPr>
      <xdr:spPr>
        <a:xfrm>
          <a:off x="762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64</xdr:row>
      <xdr:rowOff>82144</xdr:rowOff>
    </xdr:from>
    <xdr:ext cx="762000" cy="259045"/>
    <xdr:sp macro="" textlink="">
      <xdr:nvSpPr>
        <xdr:cNvPr id="115" name="テキスト ボックス 114">
          <a:extLst>
            <a:ext uri="{FF2B5EF4-FFF2-40B4-BE49-F238E27FC236}">
              <a16:creationId xmlns:a16="http://schemas.microsoft.com/office/drawing/2014/main" id="{00000000-0008-0000-0300-000073000000}"/>
            </a:ext>
          </a:extLst>
        </xdr:cNvPr>
        <xdr:cNvSpPr txBox="1"/>
      </xdr:nvSpPr>
      <xdr:spPr>
        <a:xfrm>
          <a:off x="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62</xdr:row>
      <xdr:rowOff>165100</xdr:rowOff>
    </xdr:from>
    <xdr:to>
      <xdr:col>27</xdr:col>
      <xdr:colOff>184150</xdr:colOff>
      <xdr:row>62</xdr:row>
      <xdr:rowOff>165100</xdr:rowOff>
    </xdr:to>
    <xdr:cxnSp macro="">
      <xdr:nvCxnSpPr>
        <xdr:cNvPr id="116" name="直線コネクタ 115">
          <a:extLst>
            <a:ext uri="{FF2B5EF4-FFF2-40B4-BE49-F238E27FC236}">
              <a16:creationId xmlns:a16="http://schemas.microsoft.com/office/drawing/2014/main" id="{00000000-0008-0000-0300-000074000000}"/>
            </a:ext>
          </a:extLst>
        </xdr:cNvPr>
        <xdr:cNvCxnSpPr/>
      </xdr:nvCxnSpPr>
      <xdr:spPr>
        <a:xfrm>
          <a:off x="762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62</xdr:row>
      <xdr:rowOff>22877</xdr:rowOff>
    </xdr:from>
    <xdr:ext cx="762000" cy="259045"/>
    <xdr:sp macro="" textlink="">
      <xdr:nvSpPr>
        <xdr:cNvPr id="117" name="テキスト ボックス 116">
          <a:extLst>
            <a:ext uri="{FF2B5EF4-FFF2-40B4-BE49-F238E27FC236}">
              <a16:creationId xmlns:a16="http://schemas.microsoft.com/office/drawing/2014/main" id="{00000000-0008-0000-0300-000075000000}"/>
            </a:ext>
          </a:extLst>
        </xdr:cNvPr>
        <xdr:cNvSpPr txBox="1"/>
      </xdr:nvSpPr>
      <xdr:spPr>
        <a:xfrm>
          <a:off x="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60</xdr:row>
      <xdr:rowOff>105833</xdr:rowOff>
    </xdr:from>
    <xdr:to>
      <xdr:col>27</xdr:col>
      <xdr:colOff>184150</xdr:colOff>
      <xdr:row>60</xdr:row>
      <xdr:rowOff>105833</xdr:rowOff>
    </xdr:to>
    <xdr:cxnSp macro="">
      <xdr:nvCxnSpPr>
        <xdr:cNvPr id="118" name="直線コネクタ 117">
          <a:extLst>
            <a:ext uri="{FF2B5EF4-FFF2-40B4-BE49-F238E27FC236}">
              <a16:creationId xmlns:a16="http://schemas.microsoft.com/office/drawing/2014/main" id="{00000000-0008-0000-0300-000076000000}"/>
            </a:ext>
          </a:extLst>
        </xdr:cNvPr>
        <xdr:cNvCxnSpPr/>
      </xdr:nvCxnSpPr>
      <xdr:spPr>
        <a:xfrm>
          <a:off x="762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59</xdr:row>
      <xdr:rowOff>135060</xdr:rowOff>
    </xdr:from>
    <xdr:ext cx="762000" cy="259045"/>
    <xdr:sp macro="" textlink="">
      <xdr:nvSpPr>
        <xdr:cNvPr id="119" name="テキスト ボックス 118">
          <a:extLst>
            <a:ext uri="{FF2B5EF4-FFF2-40B4-BE49-F238E27FC236}">
              <a16:creationId xmlns:a16="http://schemas.microsoft.com/office/drawing/2014/main" id="{00000000-0008-0000-0300-000077000000}"/>
            </a:ext>
          </a:extLst>
        </xdr:cNvPr>
        <xdr:cNvSpPr txBox="1"/>
      </xdr:nvSpPr>
      <xdr:spPr>
        <a:xfrm>
          <a:off x="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58</xdr:row>
      <xdr:rowOff>46567</xdr:rowOff>
    </xdr:from>
    <xdr:to>
      <xdr:col>27</xdr:col>
      <xdr:colOff>184150</xdr:colOff>
      <xdr:row>58</xdr:row>
      <xdr:rowOff>46567</xdr:rowOff>
    </xdr:to>
    <xdr:cxnSp macro="">
      <xdr:nvCxnSpPr>
        <xdr:cNvPr id="120" name="直線コネクタ 119">
          <a:extLst>
            <a:ext uri="{FF2B5EF4-FFF2-40B4-BE49-F238E27FC236}">
              <a16:creationId xmlns:a16="http://schemas.microsoft.com/office/drawing/2014/main" id="{00000000-0008-0000-0300-000078000000}"/>
            </a:ext>
          </a:extLst>
        </xdr:cNvPr>
        <xdr:cNvCxnSpPr/>
      </xdr:nvCxnSpPr>
      <xdr:spPr>
        <a:xfrm>
          <a:off x="762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75794</xdr:rowOff>
    </xdr:from>
    <xdr:ext cx="762000" cy="259045"/>
    <xdr:sp macro="" textlink="">
      <xdr:nvSpPr>
        <xdr:cNvPr id="121" name="テキスト ボックス 120">
          <a:extLst>
            <a:ext uri="{FF2B5EF4-FFF2-40B4-BE49-F238E27FC236}">
              <a16:creationId xmlns:a16="http://schemas.microsoft.com/office/drawing/2014/main" id="{00000000-0008-0000-0300-000079000000}"/>
            </a:ext>
          </a:extLst>
        </xdr:cNvPr>
        <xdr:cNvSpPr txBox="1"/>
      </xdr:nvSpPr>
      <xdr:spPr>
        <a:xfrm>
          <a:off x="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2" name="直線コネクタ 121">
          <a:extLst>
            <a:ext uri="{FF2B5EF4-FFF2-40B4-BE49-F238E27FC236}">
              <a16:creationId xmlns:a16="http://schemas.microsoft.com/office/drawing/2014/main" id="{00000000-0008-0000-0300-00007A000000}"/>
            </a:ext>
          </a:extLst>
        </xdr:cNvPr>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3" name="テキスト ボックス 122">
          <a:extLst>
            <a:ext uri="{FF2B5EF4-FFF2-40B4-BE49-F238E27FC236}">
              <a16:creationId xmlns:a16="http://schemas.microsoft.com/office/drawing/2014/main" id="{00000000-0008-0000-0300-00007B000000}"/>
            </a:ext>
          </a:extLst>
        </xdr:cNvPr>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4" name="財政構造の弾力性グラフ枠">
          <a:extLst>
            <a:ext uri="{FF2B5EF4-FFF2-40B4-BE49-F238E27FC236}">
              <a16:creationId xmlns:a16="http://schemas.microsoft.com/office/drawing/2014/main" id="{00000000-0008-0000-0300-00007C000000}"/>
            </a:ext>
          </a:extLst>
        </xdr:cNvPr>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57</xdr:row>
      <xdr:rowOff>153670</xdr:rowOff>
    </xdr:from>
    <xdr:to>
      <xdr:col>23</xdr:col>
      <xdr:colOff>133350</xdr:colOff>
      <xdr:row>67</xdr:row>
      <xdr:rowOff>67945</xdr:rowOff>
    </xdr:to>
    <xdr:cxnSp macro="">
      <xdr:nvCxnSpPr>
        <xdr:cNvPr id="125" name="直線コネクタ 124">
          <a:extLst>
            <a:ext uri="{FF2B5EF4-FFF2-40B4-BE49-F238E27FC236}">
              <a16:creationId xmlns:a16="http://schemas.microsoft.com/office/drawing/2014/main" id="{00000000-0008-0000-0300-00007D000000}"/>
            </a:ext>
          </a:extLst>
        </xdr:cNvPr>
        <xdr:cNvCxnSpPr/>
      </xdr:nvCxnSpPr>
      <xdr:spPr>
        <a:xfrm flipV="1">
          <a:off x="4953000" y="9926320"/>
          <a:ext cx="0" cy="1628775"/>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67</xdr:row>
      <xdr:rowOff>40022</xdr:rowOff>
    </xdr:from>
    <xdr:ext cx="762000" cy="259045"/>
    <xdr:sp macro="" textlink="">
      <xdr:nvSpPr>
        <xdr:cNvPr id="126" name="財政構造の弾力性最小値テキスト">
          <a:extLst>
            <a:ext uri="{FF2B5EF4-FFF2-40B4-BE49-F238E27FC236}">
              <a16:creationId xmlns:a16="http://schemas.microsoft.com/office/drawing/2014/main" id="{00000000-0008-0000-0300-00007E000000}"/>
            </a:ext>
          </a:extLst>
        </xdr:cNvPr>
        <xdr:cNvSpPr txBox="1"/>
      </xdr:nvSpPr>
      <xdr:spPr>
        <a:xfrm>
          <a:off x="5041900" y="115271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67</xdr:row>
      <xdr:rowOff>67945</xdr:rowOff>
    </xdr:from>
    <xdr:to>
      <xdr:col>24</xdr:col>
      <xdr:colOff>12700</xdr:colOff>
      <xdr:row>67</xdr:row>
      <xdr:rowOff>67945</xdr:rowOff>
    </xdr:to>
    <xdr:cxnSp macro="">
      <xdr:nvCxnSpPr>
        <xdr:cNvPr id="127" name="直線コネクタ 126">
          <a:extLst>
            <a:ext uri="{FF2B5EF4-FFF2-40B4-BE49-F238E27FC236}">
              <a16:creationId xmlns:a16="http://schemas.microsoft.com/office/drawing/2014/main" id="{00000000-0008-0000-0300-00007F000000}"/>
            </a:ext>
          </a:extLst>
        </xdr:cNvPr>
        <xdr:cNvCxnSpPr/>
      </xdr:nvCxnSpPr>
      <xdr:spPr>
        <a:xfrm>
          <a:off x="4864100" y="115550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56</xdr:row>
      <xdr:rowOff>68597</xdr:rowOff>
    </xdr:from>
    <xdr:ext cx="762000" cy="259045"/>
    <xdr:sp macro="" textlink="">
      <xdr:nvSpPr>
        <xdr:cNvPr id="128" name="財政構造の弾力性最大値テキスト">
          <a:extLst>
            <a:ext uri="{FF2B5EF4-FFF2-40B4-BE49-F238E27FC236}">
              <a16:creationId xmlns:a16="http://schemas.microsoft.com/office/drawing/2014/main" id="{00000000-0008-0000-0300-000080000000}"/>
            </a:ext>
          </a:extLst>
        </xdr:cNvPr>
        <xdr:cNvSpPr txBox="1"/>
      </xdr:nvSpPr>
      <xdr:spPr>
        <a:xfrm>
          <a:off x="5041900" y="9669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57</xdr:row>
      <xdr:rowOff>153670</xdr:rowOff>
    </xdr:from>
    <xdr:to>
      <xdr:col>24</xdr:col>
      <xdr:colOff>12700</xdr:colOff>
      <xdr:row>57</xdr:row>
      <xdr:rowOff>153670</xdr:rowOff>
    </xdr:to>
    <xdr:cxnSp macro="">
      <xdr:nvCxnSpPr>
        <xdr:cNvPr id="129" name="直線コネクタ 128">
          <a:extLst>
            <a:ext uri="{FF2B5EF4-FFF2-40B4-BE49-F238E27FC236}">
              <a16:creationId xmlns:a16="http://schemas.microsoft.com/office/drawing/2014/main" id="{00000000-0008-0000-0300-000081000000}"/>
            </a:ext>
          </a:extLst>
        </xdr:cNvPr>
        <xdr:cNvCxnSpPr/>
      </xdr:nvCxnSpPr>
      <xdr:spPr>
        <a:xfrm>
          <a:off x="4864100" y="99263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61</xdr:row>
      <xdr:rowOff>14817</xdr:rowOff>
    </xdr:from>
    <xdr:to>
      <xdr:col>23</xdr:col>
      <xdr:colOff>133350</xdr:colOff>
      <xdr:row>61</xdr:row>
      <xdr:rowOff>119380</xdr:rowOff>
    </xdr:to>
    <xdr:cxnSp macro="">
      <xdr:nvCxnSpPr>
        <xdr:cNvPr id="130" name="直線コネクタ 129">
          <a:extLst>
            <a:ext uri="{FF2B5EF4-FFF2-40B4-BE49-F238E27FC236}">
              <a16:creationId xmlns:a16="http://schemas.microsoft.com/office/drawing/2014/main" id="{00000000-0008-0000-0300-000082000000}"/>
            </a:ext>
          </a:extLst>
        </xdr:cNvPr>
        <xdr:cNvCxnSpPr/>
      </xdr:nvCxnSpPr>
      <xdr:spPr>
        <a:xfrm flipV="1">
          <a:off x="4114800" y="10473267"/>
          <a:ext cx="838200" cy="1045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59</xdr:row>
      <xdr:rowOff>11235</xdr:rowOff>
    </xdr:from>
    <xdr:ext cx="762000" cy="259045"/>
    <xdr:sp macro="" textlink="">
      <xdr:nvSpPr>
        <xdr:cNvPr id="131" name="財政構造の弾力性平均値テキスト">
          <a:extLst>
            <a:ext uri="{FF2B5EF4-FFF2-40B4-BE49-F238E27FC236}">
              <a16:creationId xmlns:a16="http://schemas.microsoft.com/office/drawing/2014/main" id="{00000000-0008-0000-0300-000083000000}"/>
            </a:ext>
          </a:extLst>
        </xdr:cNvPr>
        <xdr:cNvSpPr txBox="1"/>
      </xdr:nvSpPr>
      <xdr:spPr>
        <a:xfrm>
          <a:off x="5041900" y="1012678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59</xdr:row>
      <xdr:rowOff>166158</xdr:rowOff>
    </xdr:from>
    <xdr:to>
      <xdr:col>23</xdr:col>
      <xdr:colOff>184150</xdr:colOff>
      <xdr:row>60</xdr:row>
      <xdr:rowOff>96308</xdr:rowOff>
    </xdr:to>
    <xdr:sp macro="" textlink="">
      <xdr:nvSpPr>
        <xdr:cNvPr id="132" name="フローチャート: 判断 131">
          <a:extLst>
            <a:ext uri="{FF2B5EF4-FFF2-40B4-BE49-F238E27FC236}">
              <a16:creationId xmlns:a16="http://schemas.microsoft.com/office/drawing/2014/main" id="{00000000-0008-0000-0300-000084000000}"/>
            </a:ext>
          </a:extLst>
        </xdr:cNvPr>
        <xdr:cNvSpPr/>
      </xdr:nvSpPr>
      <xdr:spPr>
        <a:xfrm>
          <a:off x="4902200" y="102817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61</xdr:row>
      <xdr:rowOff>119380</xdr:rowOff>
    </xdr:from>
    <xdr:to>
      <xdr:col>19</xdr:col>
      <xdr:colOff>133350</xdr:colOff>
      <xdr:row>61</xdr:row>
      <xdr:rowOff>135467</xdr:rowOff>
    </xdr:to>
    <xdr:cxnSp macro="">
      <xdr:nvCxnSpPr>
        <xdr:cNvPr id="133" name="直線コネクタ 132">
          <a:extLst>
            <a:ext uri="{FF2B5EF4-FFF2-40B4-BE49-F238E27FC236}">
              <a16:creationId xmlns:a16="http://schemas.microsoft.com/office/drawing/2014/main" id="{00000000-0008-0000-0300-000085000000}"/>
            </a:ext>
          </a:extLst>
        </xdr:cNvPr>
        <xdr:cNvCxnSpPr/>
      </xdr:nvCxnSpPr>
      <xdr:spPr>
        <a:xfrm flipV="1">
          <a:off x="3225800" y="10577830"/>
          <a:ext cx="889000" cy="160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60</xdr:row>
      <xdr:rowOff>155575</xdr:rowOff>
    </xdr:from>
    <xdr:to>
      <xdr:col>19</xdr:col>
      <xdr:colOff>184150</xdr:colOff>
      <xdr:row>61</xdr:row>
      <xdr:rowOff>85725</xdr:rowOff>
    </xdr:to>
    <xdr:sp macro="" textlink="">
      <xdr:nvSpPr>
        <xdr:cNvPr id="134" name="フローチャート: 判断 133">
          <a:extLst>
            <a:ext uri="{FF2B5EF4-FFF2-40B4-BE49-F238E27FC236}">
              <a16:creationId xmlns:a16="http://schemas.microsoft.com/office/drawing/2014/main" id="{00000000-0008-0000-0300-000086000000}"/>
            </a:ext>
          </a:extLst>
        </xdr:cNvPr>
        <xdr:cNvSpPr/>
      </xdr:nvSpPr>
      <xdr:spPr>
        <a:xfrm>
          <a:off x="4064000" y="104425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59</xdr:row>
      <xdr:rowOff>95902</xdr:rowOff>
    </xdr:from>
    <xdr:ext cx="736600" cy="259045"/>
    <xdr:sp macro="" textlink="">
      <xdr:nvSpPr>
        <xdr:cNvPr id="135" name="テキスト ボックス 134">
          <a:extLst>
            <a:ext uri="{FF2B5EF4-FFF2-40B4-BE49-F238E27FC236}">
              <a16:creationId xmlns:a16="http://schemas.microsoft.com/office/drawing/2014/main" id="{00000000-0008-0000-0300-000087000000}"/>
            </a:ext>
          </a:extLst>
        </xdr:cNvPr>
        <xdr:cNvSpPr txBox="1"/>
      </xdr:nvSpPr>
      <xdr:spPr>
        <a:xfrm>
          <a:off x="3733800" y="1021145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61</xdr:row>
      <xdr:rowOff>63077</xdr:rowOff>
    </xdr:from>
    <xdr:to>
      <xdr:col>15</xdr:col>
      <xdr:colOff>82550</xdr:colOff>
      <xdr:row>61</xdr:row>
      <xdr:rowOff>135467</xdr:rowOff>
    </xdr:to>
    <xdr:cxnSp macro="">
      <xdr:nvCxnSpPr>
        <xdr:cNvPr id="136" name="直線コネクタ 135">
          <a:extLst>
            <a:ext uri="{FF2B5EF4-FFF2-40B4-BE49-F238E27FC236}">
              <a16:creationId xmlns:a16="http://schemas.microsoft.com/office/drawing/2014/main" id="{00000000-0008-0000-0300-000088000000}"/>
            </a:ext>
          </a:extLst>
        </xdr:cNvPr>
        <xdr:cNvCxnSpPr/>
      </xdr:nvCxnSpPr>
      <xdr:spPr>
        <a:xfrm>
          <a:off x="2336800" y="10521527"/>
          <a:ext cx="889000" cy="723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61</xdr:row>
      <xdr:rowOff>32385</xdr:rowOff>
    </xdr:from>
    <xdr:to>
      <xdr:col>15</xdr:col>
      <xdr:colOff>133350</xdr:colOff>
      <xdr:row>61</xdr:row>
      <xdr:rowOff>133985</xdr:rowOff>
    </xdr:to>
    <xdr:sp macro="" textlink="">
      <xdr:nvSpPr>
        <xdr:cNvPr id="137" name="フローチャート: 判断 136">
          <a:extLst>
            <a:ext uri="{FF2B5EF4-FFF2-40B4-BE49-F238E27FC236}">
              <a16:creationId xmlns:a16="http://schemas.microsoft.com/office/drawing/2014/main" id="{00000000-0008-0000-0300-000089000000}"/>
            </a:ext>
          </a:extLst>
        </xdr:cNvPr>
        <xdr:cNvSpPr/>
      </xdr:nvSpPr>
      <xdr:spPr>
        <a:xfrm>
          <a:off x="3175000" y="104908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59</xdr:row>
      <xdr:rowOff>144162</xdr:rowOff>
    </xdr:from>
    <xdr:ext cx="762000" cy="259045"/>
    <xdr:sp macro="" textlink="">
      <xdr:nvSpPr>
        <xdr:cNvPr id="138" name="テキスト ボックス 137">
          <a:extLst>
            <a:ext uri="{FF2B5EF4-FFF2-40B4-BE49-F238E27FC236}">
              <a16:creationId xmlns:a16="http://schemas.microsoft.com/office/drawing/2014/main" id="{00000000-0008-0000-0300-00008A000000}"/>
            </a:ext>
          </a:extLst>
        </xdr:cNvPr>
        <xdr:cNvSpPr txBox="1"/>
      </xdr:nvSpPr>
      <xdr:spPr>
        <a:xfrm>
          <a:off x="2844800" y="102597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60</xdr:row>
      <xdr:rowOff>150071</xdr:rowOff>
    </xdr:from>
    <xdr:to>
      <xdr:col>11</xdr:col>
      <xdr:colOff>31750</xdr:colOff>
      <xdr:row>61</xdr:row>
      <xdr:rowOff>63077</xdr:rowOff>
    </xdr:to>
    <xdr:cxnSp macro="">
      <xdr:nvCxnSpPr>
        <xdr:cNvPr id="139" name="直線コネクタ 138">
          <a:extLst>
            <a:ext uri="{FF2B5EF4-FFF2-40B4-BE49-F238E27FC236}">
              <a16:creationId xmlns:a16="http://schemas.microsoft.com/office/drawing/2014/main" id="{00000000-0008-0000-0300-00008B000000}"/>
            </a:ext>
          </a:extLst>
        </xdr:cNvPr>
        <xdr:cNvCxnSpPr/>
      </xdr:nvCxnSpPr>
      <xdr:spPr>
        <a:xfrm>
          <a:off x="1447800" y="10437071"/>
          <a:ext cx="889000" cy="844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61</xdr:row>
      <xdr:rowOff>4233</xdr:rowOff>
    </xdr:from>
    <xdr:to>
      <xdr:col>11</xdr:col>
      <xdr:colOff>82550</xdr:colOff>
      <xdr:row>61</xdr:row>
      <xdr:rowOff>105833</xdr:rowOff>
    </xdr:to>
    <xdr:sp macro="" textlink="">
      <xdr:nvSpPr>
        <xdr:cNvPr id="140" name="フローチャート: 判断 139">
          <a:extLst>
            <a:ext uri="{FF2B5EF4-FFF2-40B4-BE49-F238E27FC236}">
              <a16:creationId xmlns:a16="http://schemas.microsoft.com/office/drawing/2014/main" id="{00000000-0008-0000-0300-00008C000000}"/>
            </a:ext>
          </a:extLst>
        </xdr:cNvPr>
        <xdr:cNvSpPr/>
      </xdr:nvSpPr>
      <xdr:spPr>
        <a:xfrm>
          <a:off x="2286000" y="104626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59</xdr:row>
      <xdr:rowOff>116010</xdr:rowOff>
    </xdr:from>
    <xdr:ext cx="762000" cy="259045"/>
    <xdr:sp macro="" textlink="">
      <xdr:nvSpPr>
        <xdr:cNvPr id="141" name="テキスト ボックス 140">
          <a:extLst>
            <a:ext uri="{FF2B5EF4-FFF2-40B4-BE49-F238E27FC236}">
              <a16:creationId xmlns:a16="http://schemas.microsoft.com/office/drawing/2014/main" id="{00000000-0008-0000-0300-00008D000000}"/>
            </a:ext>
          </a:extLst>
        </xdr:cNvPr>
        <xdr:cNvSpPr txBox="1"/>
      </xdr:nvSpPr>
      <xdr:spPr>
        <a:xfrm>
          <a:off x="1955800" y="102315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60</xdr:row>
      <xdr:rowOff>143510</xdr:rowOff>
    </xdr:from>
    <xdr:to>
      <xdr:col>7</xdr:col>
      <xdr:colOff>31750</xdr:colOff>
      <xdr:row>61</xdr:row>
      <xdr:rowOff>73660</xdr:rowOff>
    </xdr:to>
    <xdr:sp macro="" textlink="">
      <xdr:nvSpPr>
        <xdr:cNvPr id="142" name="フローチャート: 判断 141">
          <a:extLst>
            <a:ext uri="{FF2B5EF4-FFF2-40B4-BE49-F238E27FC236}">
              <a16:creationId xmlns:a16="http://schemas.microsoft.com/office/drawing/2014/main" id="{00000000-0008-0000-0300-00008E000000}"/>
            </a:ext>
          </a:extLst>
        </xdr:cNvPr>
        <xdr:cNvSpPr/>
      </xdr:nvSpPr>
      <xdr:spPr>
        <a:xfrm>
          <a:off x="1397000" y="104305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61</xdr:row>
      <xdr:rowOff>58437</xdr:rowOff>
    </xdr:from>
    <xdr:ext cx="762000" cy="259045"/>
    <xdr:sp macro="" textlink="">
      <xdr:nvSpPr>
        <xdr:cNvPr id="143" name="テキスト ボックス 142">
          <a:extLst>
            <a:ext uri="{FF2B5EF4-FFF2-40B4-BE49-F238E27FC236}">
              <a16:creationId xmlns:a16="http://schemas.microsoft.com/office/drawing/2014/main" id="{00000000-0008-0000-0300-00008F000000}"/>
            </a:ext>
          </a:extLst>
        </xdr:cNvPr>
        <xdr:cNvSpPr txBox="1"/>
      </xdr:nvSpPr>
      <xdr:spPr>
        <a:xfrm>
          <a:off x="1066800" y="105168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4" name="テキスト ボックス 143">
          <a:extLst>
            <a:ext uri="{FF2B5EF4-FFF2-40B4-BE49-F238E27FC236}">
              <a16:creationId xmlns:a16="http://schemas.microsoft.com/office/drawing/2014/main" id="{00000000-0008-0000-0300-000090000000}"/>
            </a:ext>
          </a:extLst>
        </xdr:cNvPr>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5" name="テキスト ボックス 144">
          <a:extLst>
            <a:ext uri="{FF2B5EF4-FFF2-40B4-BE49-F238E27FC236}">
              <a16:creationId xmlns:a16="http://schemas.microsoft.com/office/drawing/2014/main" id="{00000000-0008-0000-0300-000091000000}"/>
            </a:ext>
          </a:extLst>
        </xdr:cNvPr>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6" name="テキスト ボックス 145">
          <a:extLst>
            <a:ext uri="{FF2B5EF4-FFF2-40B4-BE49-F238E27FC236}">
              <a16:creationId xmlns:a16="http://schemas.microsoft.com/office/drawing/2014/main" id="{00000000-0008-0000-0300-000092000000}"/>
            </a:ext>
          </a:extLst>
        </xdr:cNvPr>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47" name="テキスト ボックス 146">
          <a:extLst>
            <a:ext uri="{FF2B5EF4-FFF2-40B4-BE49-F238E27FC236}">
              <a16:creationId xmlns:a16="http://schemas.microsoft.com/office/drawing/2014/main" id="{00000000-0008-0000-0300-000093000000}"/>
            </a:ext>
          </a:extLst>
        </xdr:cNvPr>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48" name="テキスト ボックス 147">
          <a:extLst>
            <a:ext uri="{FF2B5EF4-FFF2-40B4-BE49-F238E27FC236}">
              <a16:creationId xmlns:a16="http://schemas.microsoft.com/office/drawing/2014/main" id="{00000000-0008-0000-0300-000094000000}"/>
            </a:ext>
          </a:extLst>
        </xdr:cNvPr>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60</xdr:row>
      <xdr:rowOff>135467</xdr:rowOff>
    </xdr:from>
    <xdr:to>
      <xdr:col>23</xdr:col>
      <xdr:colOff>184150</xdr:colOff>
      <xdr:row>61</xdr:row>
      <xdr:rowOff>65617</xdr:rowOff>
    </xdr:to>
    <xdr:sp macro="" textlink="">
      <xdr:nvSpPr>
        <xdr:cNvPr id="149" name="楕円 148">
          <a:extLst>
            <a:ext uri="{FF2B5EF4-FFF2-40B4-BE49-F238E27FC236}">
              <a16:creationId xmlns:a16="http://schemas.microsoft.com/office/drawing/2014/main" id="{00000000-0008-0000-0300-000095000000}"/>
            </a:ext>
          </a:extLst>
        </xdr:cNvPr>
        <xdr:cNvSpPr/>
      </xdr:nvSpPr>
      <xdr:spPr>
        <a:xfrm>
          <a:off x="4902200" y="104224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60</xdr:row>
      <xdr:rowOff>107544</xdr:rowOff>
    </xdr:from>
    <xdr:ext cx="762000" cy="259045"/>
    <xdr:sp macro="" textlink="">
      <xdr:nvSpPr>
        <xdr:cNvPr id="150" name="財政構造の弾力性該当値テキスト">
          <a:extLst>
            <a:ext uri="{FF2B5EF4-FFF2-40B4-BE49-F238E27FC236}">
              <a16:creationId xmlns:a16="http://schemas.microsoft.com/office/drawing/2014/main" id="{00000000-0008-0000-0300-000096000000}"/>
            </a:ext>
          </a:extLst>
        </xdr:cNvPr>
        <xdr:cNvSpPr txBox="1"/>
      </xdr:nvSpPr>
      <xdr:spPr>
        <a:xfrm>
          <a:off x="5041900" y="103945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61</xdr:row>
      <xdr:rowOff>68580</xdr:rowOff>
    </xdr:from>
    <xdr:to>
      <xdr:col>19</xdr:col>
      <xdr:colOff>184150</xdr:colOff>
      <xdr:row>61</xdr:row>
      <xdr:rowOff>170180</xdr:rowOff>
    </xdr:to>
    <xdr:sp macro="" textlink="">
      <xdr:nvSpPr>
        <xdr:cNvPr id="151" name="楕円 150">
          <a:extLst>
            <a:ext uri="{FF2B5EF4-FFF2-40B4-BE49-F238E27FC236}">
              <a16:creationId xmlns:a16="http://schemas.microsoft.com/office/drawing/2014/main" id="{00000000-0008-0000-0300-000097000000}"/>
            </a:ext>
          </a:extLst>
        </xdr:cNvPr>
        <xdr:cNvSpPr/>
      </xdr:nvSpPr>
      <xdr:spPr>
        <a:xfrm>
          <a:off x="4064000" y="105270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61</xdr:row>
      <xdr:rowOff>154957</xdr:rowOff>
    </xdr:from>
    <xdr:ext cx="736600" cy="259045"/>
    <xdr:sp macro="" textlink="">
      <xdr:nvSpPr>
        <xdr:cNvPr id="152" name="テキスト ボックス 151">
          <a:extLst>
            <a:ext uri="{FF2B5EF4-FFF2-40B4-BE49-F238E27FC236}">
              <a16:creationId xmlns:a16="http://schemas.microsoft.com/office/drawing/2014/main" id="{00000000-0008-0000-0300-000098000000}"/>
            </a:ext>
          </a:extLst>
        </xdr:cNvPr>
        <xdr:cNvSpPr txBox="1"/>
      </xdr:nvSpPr>
      <xdr:spPr>
        <a:xfrm>
          <a:off x="3733800" y="1061340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61</xdr:row>
      <xdr:rowOff>84667</xdr:rowOff>
    </xdr:from>
    <xdr:to>
      <xdr:col>15</xdr:col>
      <xdr:colOff>133350</xdr:colOff>
      <xdr:row>62</xdr:row>
      <xdr:rowOff>14817</xdr:rowOff>
    </xdr:to>
    <xdr:sp macro="" textlink="">
      <xdr:nvSpPr>
        <xdr:cNvPr id="153" name="楕円 152">
          <a:extLst>
            <a:ext uri="{FF2B5EF4-FFF2-40B4-BE49-F238E27FC236}">
              <a16:creationId xmlns:a16="http://schemas.microsoft.com/office/drawing/2014/main" id="{00000000-0008-0000-0300-000099000000}"/>
            </a:ext>
          </a:extLst>
        </xdr:cNvPr>
        <xdr:cNvSpPr/>
      </xdr:nvSpPr>
      <xdr:spPr>
        <a:xfrm>
          <a:off x="3175000" y="105431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61</xdr:row>
      <xdr:rowOff>171044</xdr:rowOff>
    </xdr:from>
    <xdr:ext cx="762000" cy="259045"/>
    <xdr:sp macro="" textlink="">
      <xdr:nvSpPr>
        <xdr:cNvPr id="154" name="テキスト ボックス 153">
          <a:extLst>
            <a:ext uri="{FF2B5EF4-FFF2-40B4-BE49-F238E27FC236}">
              <a16:creationId xmlns:a16="http://schemas.microsoft.com/office/drawing/2014/main" id="{00000000-0008-0000-0300-00009A000000}"/>
            </a:ext>
          </a:extLst>
        </xdr:cNvPr>
        <xdr:cNvSpPr txBox="1"/>
      </xdr:nvSpPr>
      <xdr:spPr>
        <a:xfrm>
          <a:off x="2844800" y="106294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61</xdr:row>
      <xdr:rowOff>12277</xdr:rowOff>
    </xdr:from>
    <xdr:to>
      <xdr:col>11</xdr:col>
      <xdr:colOff>82550</xdr:colOff>
      <xdr:row>61</xdr:row>
      <xdr:rowOff>113877</xdr:rowOff>
    </xdr:to>
    <xdr:sp macro="" textlink="">
      <xdr:nvSpPr>
        <xdr:cNvPr id="155" name="楕円 154">
          <a:extLst>
            <a:ext uri="{FF2B5EF4-FFF2-40B4-BE49-F238E27FC236}">
              <a16:creationId xmlns:a16="http://schemas.microsoft.com/office/drawing/2014/main" id="{00000000-0008-0000-0300-00009B000000}"/>
            </a:ext>
          </a:extLst>
        </xdr:cNvPr>
        <xdr:cNvSpPr/>
      </xdr:nvSpPr>
      <xdr:spPr>
        <a:xfrm>
          <a:off x="2286000" y="104707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61</xdr:row>
      <xdr:rowOff>98654</xdr:rowOff>
    </xdr:from>
    <xdr:ext cx="762000" cy="259045"/>
    <xdr:sp macro="" textlink="">
      <xdr:nvSpPr>
        <xdr:cNvPr id="156" name="テキスト ボックス 155">
          <a:extLst>
            <a:ext uri="{FF2B5EF4-FFF2-40B4-BE49-F238E27FC236}">
              <a16:creationId xmlns:a16="http://schemas.microsoft.com/office/drawing/2014/main" id="{00000000-0008-0000-0300-00009C000000}"/>
            </a:ext>
          </a:extLst>
        </xdr:cNvPr>
        <xdr:cNvSpPr txBox="1"/>
      </xdr:nvSpPr>
      <xdr:spPr>
        <a:xfrm>
          <a:off x="1955800" y="105571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60</xdr:row>
      <xdr:rowOff>99271</xdr:rowOff>
    </xdr:from>
    <xdr:to>
      <xdr:col>7</xdr:col>
      <xdr:colOff>31750</xdr:colOff>
      <xdr:row>61</xdr:row>
      <xdr:rowOff>29421</xdr:rowOff>
    </xdr:to>
    <xdr:sp macro="" textlink="">
      <xdr:nvSpPr>
        <xdr:cNvPr id="157" name="楕円 156">
          <a:extLst>
            <a:ext uri="{FF2B5EF4-FFF2-40B4-BE49-F238E27FC236}">
              <a16:creationId xmlns:a16="http://schemas.microsoft.com/office/drawing/2014/main" id="{00000000-0008-0000-0300-00009D000000}"/>
            </a:ext>
          </a:extLst>
        </xdr:cNvPr>
        <xdr:cNvSpPr/>
      </xdr:nvSpPr>
      <xdr:spPr>
        <a:xfrm>
          <a:off x="1397000" y="103862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59</xdr:row>
      <xdr:rowOff>39598</xdr:rowOff>
    </xdr:from>
    <xdr:ext cx="762000" cy="259045"/>
    <xdr:sp macro="" textlink="">
      <xdr:nvSpPr>
        <xdr:cNvPr id="158" name="テキスト ボックス 157">
          <a:extLst>
            <a:ext uri="{FF2B5EF4-FFF2-40B4-BE49-F238E27FC236}">
              <a16:creationId xmlns:a16="http://schemas.microsoft.com/office/drawing/2014/main" id="{00000000-0008-0000-0300-00009E000000}"/>
            </a:ext>
          </a:extLst>
        </xdr:cNvPr>
        <xdr:cNvSpPr txBox="1"/>
      </xdr:nvSpPr>
      <xdr:spPr>
        <a:xfrm>
          <a:off x="1066800" y="101551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59" name="正方形/長方形 158">
          <a:extLst>
            <a:ext uri="{FF2B5EF4-FFF2-40B4-BE49-F238E27FC236}">
              <a16:creationId xmlns:a16="http://schemas.microsoft.com/office/drawing/2014/main" id="{00000000-0008-0000-0300-00009F000000}"/>
            </a:ext>
          </a:extLst>
        </xdr:cNvPr>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60" name="テキスト ボックス 159">
          <a:extLst>
            <a:ext uri="{FF2B5EF4-FFF2-40B4-BE49-F238E27FC236}">
              <a16:creationId xmlns:a16="http://schemas.microsoft.com/office/drawing/2014/main" id="{00000000-0008-0000-0300-0000A0000000}"/>
            </a:ext>
          </a:extLst>
        </xdr:cNvPr>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1" name="テキスト ボックス 160">
          <a:extLst>
            <a:ext uri="{FF2B5EF4-FFF2-40B4-BE49-F238E27FC236}">
              <a16:creationId xmlns:a16="http://schemas.microsoft.com/office/drawing/2014/main" id="{00000000-0008-0000-0300-0000A1000000}"/>
            </a:ext>
          </a:extLst>
        </xdr:cNvPr>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[172,842</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2" name="正方形/長方形 161">
          <a:extLst>
            <a:ext uri="{FF2B5EF4-FFF2-40B4-BE49-F238E27FC236}">
              <a16:creationId xmlns:a16="http://schemas.microsoft.com/office/drawing/2014/main" id="{00000000-0008-0000-0300-0000A2000000}"/>
            </a:ext>
          </a:extLst>
        </xdr:cNvPr>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3" name="正方形/長方形 162">
          <a:extLst>
            <a:ext uri="{FF2B5EF4-FFF2-40B4-BE49-F238E27FC236}">
              <a16:creationId xmlns:a16="http://schemas.microsoft.com/office/drawing/2014/main" id="{00000000-0008-0000-0300-0000A3000000}"/>
            </a:ext>
          </a:extLst>
        </xdr:cNvPr>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4" name="正方形/長方形 163">
          <a:extLst>
            <a:ext uri="{FF2B5EF4-FFF2-40B4-BE49-F238E27FC236}">
              <a16:creationId xmlns:a16="http://schemas.microsoft.com/office/drawing/2014/main" id="{00000000-0008-0000-0300-0000A4000000}"/>
            </a:ext>
          </a:extLst>
        </xdr:cNvPr>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5" name="正方形/長方形 164">
          <a:extLst>
            <a:ext uri="{FF2B5EF4-FFF2-40B4-BE49-F238E27FC236}">
              <a16:creationId xmlns:a16="http://schemas.microsoft.com/office/drawing/2014/main" id="{00000000-0008-0000-0300-0000A5000000}"/>
            </a:ext>
          </a:extLst>
        </xdr:cNvPr>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155,088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6" name="正方形/長方形 165">
          <a:extLst>
            <a:ext uri="{FF2B5EF4-FFF2-40B4-BE49-F238E27FC236}">
              <a16:creationId xmlns:a16="http://schemas.microsoft.com/office/drawing/2014/main" id="{00000000-0008-0000-0300-0000A6000000}"/>
            </a:ext>
          </a:extLst>
        </xdr:cNvPr>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67" name="正方形/長方形 166">
          <a:extLst>
            <a:ext uri="{FF2B5EF4-FFF2-40B4-BE49-F238E27FC236}">
              <a16:creationId xmlns:a16="http://schemas.microsoft.com/office/drawing/2014/main" id="{00000000-0008-0000-0300-0000A7000000}"/>
            </a:ext>
          </a:extLst>
        </xdr:cNvPr>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179,710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68" name="正方形/長方形 167">
          <a:extLst>
            <a:ext uri="{FF2B5EF4-FFF2-40B4-BE49-F238E27FC236}">
              <a16:creationId xmlns:a16="http://schemas.microsoft.com/office/drawing/2014/main" id="{00000000-0008-0000-0300-0000A8000000}"/>
            </a:ext>
          </a:extLst>
        </xdr:cNvPr>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69" name="正方形/長方形 168">
          <a:extLst>
            <a:ext uri="{FF2B5EF4-FFF2-40B4-BE49-F238E27FC236}">
              <a16:creationId xmlns:a16="http://schemas.microsoft.com/office/drawing/2014/main" id="{00000000-0008-0000-0300-0000A9000000}"/>
            </a:ext>
          </a:extLst>
        </xdr:cNvPr>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0" name="正方形/長方形 169">
          <a:extLst>
            <a:ext uri="{FF2B5EF4-FFF2-40B4-BE49-F238E27FC236}">
              <a16:creationId xmlns:a16="http://schemas.microsoft.com/office/drawing/2014/main" id="{00000000-0008-0000-0300-0000AA000000}"/>
            </a:ext>
          </a:extLst>
        </xdr:cNvPr>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1" name="テキスト ボックス 170">
          <a:extLst>
            <a:ext uri="{FF2B5EF4-FFF2-40B4-BE49-F238E27FC236}">
              <a16:creationId xmlns:a16="http://schemas.microsoft.com/office/drawing/2014/main" id="{00000000-0008-0000-0300-0000AB000000}"/>
            </a:ext>
          </a:extLst>
        </xdr:cNvPr>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常勤職員等に係る基本給、手当及び退職手当負担金等（人件費）の増加や新型コロナウイルスワクチン接種事業（物件費）の増加により、人口</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1</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人当たり人件費・物件費等決算額が前年度から</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7,596</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円増加した。</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類似団体平均より</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下</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回っているが、人件費、物件費ともに増加傾向にあることから、職員数や既存事業等の見直しを行い、義務的経費の削減に努める。</a:t>
          </a:r>
          <a:endParaRPr lang="ja-JP" altLang="ja-JP" sz="13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95250</xdr:colOff>
      <xdr:row>77</xdr:row>
      <xdr:rowOff>6350</xdr:rowOff>
    </xdr:from>
    <xdr:ext cx="349839" cy="225703"/>
    <xdr:sp macro="" textlink="">
      <xdr:nvSpPr>
        <xdr:cNvPr id="172" name="テキスト ボックス 171">
          <a:extLst>
            <a:ext uri="{FF2B5EF4-FFF2-40B4-BE49-F238E27FC236}">
              <a16:creationId xmlns:a16="http://schemas.microsoft.com/office/drawing/2014/main" id="{00000000-0008-0000-0300-0000AC000000}"/>
            </a:ext>
          </a:extLst>
        </xdr:cNvPr>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3" name="直線コネクタ 172">
          <a:extLst>
            <a:ext uri="{FF2B5EF4-FFF2-40B4-BE49-F238E27FC236}">
              <a16:creationId xmlns:a16="http://schemas.microsoft.com/office/drawing/2014/main" id="{00000000-0008-0000-0300-0000AD000000}"/>
            </a:ext>
          </a:extLst>
        </xdr:cNvPr>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4" name="テキスト ボックス 173">
          <a:extLst>
            <a:ext uri="{FF2B5EF4-FFF2-40B4-BE49-F238E27FC236}">
              <a16:creationId xmlns:a16="http://schemas.microsoft.com/office/drawing/2014/main" id="{00000000-0008-0000-0300-0000AE000000}"/>
            </a:ext>
          </a:extLst>
        </xdr:cNvPr>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89</xdr:row>
      <xdr:rowOff>150284</xdr:rowOff>
    </xdr:from>
    <xdr:to>
      <xdr:col>27</xdr:col>
      <xdr:colOff>184150</xdr:colOff>
      <xdr:row>89</xdr:row>
      <xdr:rowOff>150284</xdr:rowOff>
    </xdr:to>
    <xdr:cxnSp macro="">
      <xdr:nvCxnSpPr>
        <xdr:cNvPr id="175" name="直線コネクタ 174">
          <a:extLst>
            <a:ext uri="{FF2B5EF4-FFF2-40B4-BE49-F238E27FC236}">
              <a16:creationId xmlns:a16="http://schemas.microsoft.com/office/drawing/2014/main" id="{00000000-0008-0000-0300-0000AF000000}"/>
            </a:ext>
          </a:extLst>
        </xdr:cNvPr>
        <xdr:cNvCxnSpPr/>
      </xdr:nvCxnSpPr>
      <xdr:spPr>
        <a:xfrm>
          <a:off x="762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8061</xdr:rowOff>
    </xdr:from>
    <xdr:ext cx="762000" cy="259045"/>
    <xdr:sp macro="" textlink="">
      <xdr:nvSpPr>
        <xdr:cNvPr id="176" name="テキスト ボックス 175">
          <a:extLst>
            <a:ext uri="{FF2B5EF4-FFF2-40B4-BE49-F238E27FC236}">
              <a16:creationId xmlns:a16="http://schemas.microsoft.com/office/drawing/2014/main" id="{00000000-0008-0000-0300-0000B0000000}"/>
            </a:ext>
          </a:extLst>
        </xdr:cNvPr>
        <xdr:cNvSpPr txBox="1"/>
      </xdr:nvSpPr>
      <xdr:spPr>
        <a:xfrm>
          <a:off x="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87</xdr:row>
      <xdr:rowOff>91016</xdr:rowOff>
    </xdr:from>
    <xdr:to>
      <xdr:col>27</xdr:col>
      <xdr:colOff>184150</xdr:colOff>
      <xdr:row>87</xdr:row>
      <xdr:rowOff>91016</xdr:rowOff>
    </xdr:to>
    <xdr:cxnSp macro="">
      <xdr:nvCxnSpPr>
        <xdr:cNvPr id="177" name="直線コネクタ 176">
          <a:extLst>
            <a:ext uri="{FF2B5EF4-FFF2-40B4-BE49-F238E27FC236}">
              <a16:creationId xmlns:a16="http://schemas.microsoft.com/office/drawing/2014/main" id="{00000000-0008-0000-0300-0000B1000000}"/>
            </a:ext>
          </a:extLst>
        </xdr:cNvPr>
        <xdr:cNvCxnSpPr/>
      </xdr:nvCxnSpPr>
      <xdr:spPr>
        <a:xfrm>
          <a:off x="762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86</xdr:row>
      <xdr:rowOff>120243</xdr:rowOff>
    </xdr:from>
    <xdr:ext cx="762000" cy="259045"/>
    <xdr:sp macro="" textlink="">
      <xdr:nvSpPr>
        <xdr:cNvPr id="178" name="テキスト ボックス 177">
          <a:extLst>
            <a:ext uri="{FF2B5EF4-FFF2-40B4-BE49-F238E27FC236}">
              <a16:creationId xmlns:a16="http://schemas.microsoft.com/office/drawing/2014/main" id="{00000000-0008-0000-0300-0000B2000000}"/>
            </a:ext>
          </a:extLst>
        </xdr:cNvPr>
        <xdr:cNvSpPr txBox="1"/>
      </xdr:nvSpPr>
      <xdr:spPr>
        <a:xfrm>
          <a:off x="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85</xdr:row>
      <xdr:rowOff>31750</xdr:rowOff>
    </xdr:from>
    <xdr:to>
      <xdr:col>27</xdr:col>
      <xdr:colOff>184150</xdr:colOff>
      <xdr:row>85</xdr:row>
      <xdr:rowOff>31750</xdr:rowOff>
    </xdr:to>
    <xdr:cxnSp macro="">
      <xdr:nvCxnSpPr>
        <xdr:cNvPr id="179" name="直線コネクタ 178">
          <a:extLst>
            <a:ext uri="{FF2B5EF4-FFF2-40B4-BE49-F238E27FC236}">
              <a16:creationId xmlns:a16="http://schemas.microsoft.com/office/drawing/2014/main" id="{00000000-0008-0000-0300-0000B3000000}"/>
            </a:ext>
          </a:extLst>
        </xdr:cNvPr>
        <xdr:cNvCxnSpPr/>
      </xdr:nvCxnSpPr>
      <xdr:spPr>
        <a:xfrm>
          <a:off x="762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84</xdr:row>
      <xdr:rowOff>60977</xdr:rowOff>
    </xdr:from>
    <xdr:ext cx="762000" cy="259045"/>
    <xdr:sp macro="" textlink="">
      <xdr:nvSpPr>
        <xdr:cNvPr id="180" name="テキスト ボックス 179">
          <a:extLst>
            <a:ext uri="{FF2B5EF4-FFF2-40B4-BE49-F238E27FC236}">
              <a16:creationId xmlns:a16="http://schemas.microsoft.com/office/drawing/2014/main" id="{00000000-0008-0000-0300-0000B4000000}"/>
            </a:ext>
          </a:extLst>
        </xdr:cNvPr>
        <xdr:cNvSpPr txBox="1"/>
      </xdr:nvSpPr>
      <xdr:spPr>
        <a:xfrm>
          <a:off x="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82</xdr:row>
      <xdr:rowOff>143934</xdr:rowOff>
    </xdr:from>
    <xdr:to>
      <xdr:col>27</xdr:col>
      <xdr:colOff>184150</xdr:colOff>
      <xdr:row>82</xdr:row>
      <xdr:rowOff>143934</xdr:rowOff>
    </xdr:to>
    <xdr:cxnSp macro="">
      <xdr:nvCxnSpPr>
        <xdr:cNvPr id="181" name="直線コネクタ 180">
          <a:extLst>
            <a:ext uri="{FF2B5EF4-FFF2-40B4-BE49-F238E27FC236}">
              <a16:creationId xmlns:a16="http://schemas.microsoft.com/office/drawing/2014/main" id="{00000000-0008-0000-0300-0000B5000000}"/>
            </a:ext>
          </a:extLst>
        </xdr:cNvPr>
        <xdr:cNvCxnSpPr/>
      </xdr:nvCxnSpPr>
      <xdr:spPr>
        <a:xfrm>
          <a:off x="762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1711</xdr:rowOff>
    </xdr:from>
    <xdr:ext cx="762000" cy="259045"/>
    <xdr:sp macro="" textlink="">
      <xdr:nvSpPr>
        <xdr:cNvPr id="182" name="テキスト ボックス 181">
          <a:extLst>
            <a:ext uri="{FF2B5EF4-FFF2-40B4-BE49-F238E27FC236}">
              <a16:creationId xmlns:a16="http://schemas.microsoft.com/office/drawing/2014/main" id="{00000000-0008-0000-0300-0000B6000000}"/>
            </a:ext>
          </a:extLst>
        </xdr:cNvPr>
        <xdr:cNvSpPr txBox="1"/>
      </xdr:nvSpPr>
      <xdr:spPr>
        <a:xfrm>
          <a:off x="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84666</xdr:rowOff>
    </xdr:from>
    <xdr:to>
      <xdr:col>27</xdr:col>
      <xdr:colOff>184150</xdr:colOff>
      <xdr:row>80</xdr:row>
      <xdr:rowOff>84666</xdr:rowOff>
    </xdr:to>
    <xdr:cxnSp macro="">
      <xdr:nvCxnSpPr>
        <xdr:cNvPr id="183" name="直線コネクタ 182">
          <a:extLst>
            <a:ext uri="{FF2B5EF4-FFF2-40B4-BE49-F238E27FC236}">
              <a16:creationId xmlns:a16="http://schemas.microsoft.com/office/drawing/2014/main" id="{00000000-0008-0000-0300-0000B7000000}"/>
            </a:ext>
          </a:extLst>
        </xdr:cNvPr>
        <xdr:cNvCxnSpPr/>
      </xdr:nvCxnSpPr>
      <xdr:spPr>
        <a:xfrm>
          <a:off x="762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113893</xdr:rowOff>
    </xdr:from>
    <xdr:ext cx="762000" cy="259045"/>
    <xdr:sp macro="" textlink="">
      <xdr:nvSpPr>
        <xdr:cNvPr id="184" name="テキスト ボックス 183">
          <a:extLst>
            <a:ext uri="{FF2B5EF4-FFF2-40B4-BE49-F238E27FC236}">
              <a16:creationId xmlns:a16="http://schemas.microsoft.com/office/drawing/2014/main" id="{00000000-0008-0000-0300-0000B8000000}"/>
            </a:ext>
          </a:extLst>
        </xdr:cNvPr>
        <xdr:cNvSpPr txBox="1"/>
      </xdr:nvSpPr>
      <xdr:spPr>
        <a:xfrm>
          <a:off x="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5" name="直線コネクタ 184">
          <a:extLst>
            <a:ext uri="{FF2B5EF4-FFF2-40B4-BE49-F238E27FC236}">
              <a16:creationId xmlns:a16="http://schemas.microsoft.com/office/drawing/2014/main" id="{00000000-0008-0000-0300-0000B9000000}"/>
            </a:ext>
          </a:extLst>
        </xdr:cNvPr>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133350</xdr:colOff>
      <xdr:row>78</xdr:row>
      <xdr:rowOff>25400</xdr:rowOff>
    </xdr:from>
    <xdr:to>
      <xdr:col>27</xdr:col>
      <xdr:colOff>184150</xdr:colOff>
      <xdr:row>92</xdr:row>
      <xdr:rowOff>38100</xdr:rowOff>
    </xdr:to>
    <xdr:sp macro="" textlink="">
      <xdr:nvSpPr>
        <xdr:cNvPr id="186" name="人件費・物件費等の状況グラフ枠">
          <a:extLst>
            <a:ext uri="{FF2B5EF4-FFF2-40B4-BE49-F238E27FC236}">
              <a16:creationId xmlns:a16="http://schemas.microsoft.com/office/drawing/2014/main" id="{00000000-0008-0000-0300-0000BA000000}"/>
            </a:ext>
          </a:extLst>
        </xdr:cNvPr>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81</xdr:row>
      <xdr:rowOff>156076</xdr:rowOff>
    </xdr:from>
    <xdr:to>
      <xdr:col>23</xdr:col>
      <xdr:colOff>133350</xdr:colOff>
      <xdr:row>89</xdr:row>
      <xdr:rowOff>7083</xdr:rowOff>
    </xdr:to>
    <xdr:cxnSp macro="">
      <xdr:nvCxnSpPr>
        <xdr:cNvPr id="187" name="直線コネクタ 186">
          <a:extLst>
            <a:ext uri="{FF2B5EF4-FFF2-40B4-BE49-F238E27FC236}">
              <a16:creationId xmlns:a16="http://schemas.microsoft.com/office/drawing/2014/main" id="{00000000-0008-0000-0300-0000BB000000}"/>
            </a:ext>
          </a:extLst>
        </xdr:cNvPr>
        <xdr:cNvCxnSpPr/>
      </xdr:nvCxnSpPr>
      <xdr:spPr>
        <a:xfrm flipV="1">
          <a:off x="4953000" y="14043526"/>
          <a:ext cx="0" cy="122260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88</xdr:row>
      <xdr:rowOff>150610</xdr:rowOff>
    </xdr:from>
    <xdr:ext cx="762000" cy="259045"/>
    <xdr:sp macro="" textlink="">
      <xdr:nvSpPr>
        <xdr:cNvPr id="188" name="人件費・物件費等の状況最小値テキスト">
          <a:extLst>
            <a:ext uri="{FF2B5EF4-FFF2-40B4-BE49-F238E27FC236}">
              <a16:creationId xmlns:a16="http://schemas.microsoft.com/office/drawing/2014/main" id="{00000000-0008-0000-0300-0000BC000000}"/>
            </a:ext>
          </a:extLst>
        </xdr:cNvPr>
        <xdr:cNvSpPr txBox="1"/>
      </xdr:nvSpPr>
      <xdr:spPr>
        <a:xfrm>
          <a:off x="5041900" y="152382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728,786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89</xdr:row>
      <xdr:rowOff>7083</xdr:rowOff>
    </xdr:from>
    <xdr:to>
      <xdr:col>24</xdr:col>
      <xdr:colOff>12700</xdr:colOff>
      <xdr:row>89</xdr:row>
      <xdr:rowOff>7083</xdr:rowOff>
    </xdr:to>
    <xdr:cxnSp macro="">
      <xdr:nvCxnSpPr>
        <xdr:cNvPr id="189" name="直線コネクタ 188">
          <a:extLst>
            <a:ext uri="{FF2B5EF4-FFF2-40B4-BE49-F238E27FC236}">
              <a16:creationId xmlns:a16="http://schemas.microsoft.com/office/drawing/2014/main" id="{00000000-0008-0000-0300-0000BD000000}"/>
            </a:ext>
          </a:extLst>
        </xdr:cNvPr>
        <xdr:cNvCxnSpPr/>
      </xdr:nvCxnSpPr>
      <xdr:spPr>
        <a:xfrm>
          <a:off x="4864100" y="152661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80</xdr:row>
      <xdr:rowOff>71003</xdr:rowOff>
    </xdr:from>
    <xdr:ext cx="762000" cy="259045"/>
    <xdr:sp macro="" textlink="">
      <xdr:nvSpPr>
        <xdr:cNvPr id="190" name="人件費・物件費等の状況最大値テキスト">
          <a:extLst>
            <a:ext uri="{FF2B5EF4-FFF2-40B4-BE49-F238E27FC236}">
              <a16:creationId xmlns:a16="http://schemas.microsoft.com/office/drawing/2014/main" id="{00000000-0008-0000-0300-0000BE000000}"/>
            </a:ext>
          </a:extLst>
        </xdr:cNvPr>
        <xdr:cNvSpPr txBox="1"/>
      </xdr:nvSpPr>
      <xdr:spPr>
        <a:xfrm>
          <a:off x="5041900" y="137870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120,775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81</xdr:row>
      <xdr:rowOff>156076</xdr:rowOff>
    </xdr:from>
    <xdr:to>
      <xdr:col>24</xdr:col>
      <xdr:colOff>12700</xdr:colOff>
      <xdr:row>81</xdr:row>
      <xdr:rowOff>156076</xdr:rowOff>
    </xdr:to>
    <xdr:cxnSp macro="">
      <xdr:nvCxnSpPr>
        <xdr:cNvPr id="191" name="直線コネクタ 190">
          <a:extLst>
            <a:ext uri="{FF2B5EF4-FFF2-40B4-BE49-F238E27FC236}">
              <a16:creationId xmlns:a16="http://schemas.microsoft.com/office/drawing/2014/main" id="{00000000-0008-0000-0300-0000BF000000}"/>
            </a:ext>
          </a:extLst>
        </xdr:cNvPr>
        <xdr:cNvCxnSpPr/>
      </xdr:nvCxnSpPr>
      <xdr:spPr>
        <a:xfrm>
          <a:off x="4864100" y="140435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82</xdr:row>
      <xdr:rowOff>74048</xdr:rowOff>
    </xdr:from>
    <xdr:to>
      <xdr:col>23</xdr:col>
      <xdr:colOff>133350</xdr:colOff>
      <xdr:row>82</xdr:row>
      <xdr:rowOff>89323</xdr:rowOff>
    </xdr:to>
    <xdr:cxnSp macro="">
      <xdr:nvCxnSpPr>
        <xdr:cNvPr id="192" name="直線コネクタ 191">
          <a:extLst>
            <a:ext uri="{FF2B5EF4-FFF2-40B4-BE49-F238E27FC236}">
              <a16:creationId xmlns:a16="http://schemas.microsoft.com/office/drawing/2014/main" id="{00000000-0008-0000-0300-0000C0000000}"/>
            </a:ext>
          </a:extLst>
        </xdr:cNvPr>
        <xdr:cNvCxnSpPr/>
      </xdr:nvCxnSpPr>
      <xdr:spPr>
        <a:xfrm>
          <a:off x="4114800" y="14132948"/>
          <a:ext cx="838200" cy="152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82</xdr:row>
      <xdr:rowOff>78717</xdr:rowOff>
    </xdr:from>
    <xdr:ext cx="762000" cy="259045"/>
    <xdr:sp macro="" textlink="">
      <xdr:nvSpPr>
        <xdr:cNvPr id="193" name="人件費・物件費等の状況平均値テキスト">
          <a:extLst>
            <a:ext uri="{FF2B5EF4-FFF2-40B4-BE49-F238E27FC236}">
              <a16:creationId xmlns:a16="http://schemas.microsoft.com/office/drawing/2014/main" id="{00000000-0008-0000-0300-0000C1000000}"/>
            </a:ext>
          </a:extLst>
        </xdr:cNvPr>
        <xdr:cNvSpPr txBox="1"/>
      </xdr:nvSpPr>
      <xdr:spPr>
        <a:xfrm>
          <a:off x="5041900" y="1413761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206,717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82</xdr:row>
      <xdr:rowOff>106640</xdr:rowOff>
    </xdr:from>
    <xdr:to>
      <xdr:col>23</xdr:col>
      <xdr:colOff>184150</xdr:colOff>
      <xdr:row>83</xdr:row>
      <xdr:rowOff>36790</xdr:rowOff>
    </xdr:to>
    <xdr:sp macro="" textlink="">
      <xdr:nvSpPr>
        <xdr:cNvPr id="194" name="フローチャート: 判断 193">
          <a:extLst>
            <a:ext uri="{FF2B5EF4-FFF2-40B4-BE49-F238E27FC236}">
              <a16:creationId xmlns:a16="http://schemas.microsoft.com/office/drawing/2014/main" id="{00000000-0008-0000-0300-0000C2000000}"/>
            </a:ext>
          </a:extLst>
        </xdr:cNvPr>
        <xdr:cNvSpPr/>
      </xdr:nvSpPr>
      <xdr:spPr>
        <a:xfrm>
          <a:off x="4902200" y="14165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82</xdr:row>
      <xdr:rowOff>48850</xdr:rowOff>
    </xdr:from>
    <xdr:to>
      <xdr:col>19</xdr:col>
      <xdr:colOff>133350</xdr:colOff>
      <xdr:row>82</xdr:row>
      <xdr:rowOff>74048</xdr:rowOff>
    </xdr:to>
    <xdr:cxnSp macro="">
      <xdr:nvCxnSpPr>
        <xdr:cNvPr id="195" name="直線コネクタ 194">
          <a:extLst>
            <a:ext uri="{FF2B5EF4-FFF2-40B4-BE49-F238E27FC236}">
              <a16:creationId xmlns:a16="http://schemas.microsoft.com/office/drawing/2014/main" id="{00000000-0008-0000-0300-0000C3000000}"/>
            </a:ext>
          </a:extLst>
        </xdr:cNvPr>
        <xdr:cNvCxnSpPr/>
      </xdr:nvCxnSpPr>
      <xdr:spPr>
        <a:xfrm>
          <a:off x="3225800" y="14107750"/>
          <a:ext cx="889000" cy="251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82</xdr:row>
      <xdr:rowOff>83158</xdr:rowOff>
    </xdr:from>
    <xdr:to>
      <xdr:col>19</xdr:col>
      <xdr:colOff>184150</xdr:colOff>
      <xdr:row>83</xdr:row>
      <xdr:rowOff>13308</xdr:rowOff>
    </xdr:to>
    <xdr:sp macro="" textlink="">
      <xdr:nvSpPr>
        <xdr:cNvPr id="196" name="フローチャート: 判断 195">
          <a:extLst>
            <a:ext uri="{FF2B5EF4-FFF2-40B4-BE49-F238E27FC236}">
              <a16:creationId xmlns:a16="http://schemas.microsoft.com/office/drawing/2014/main" id="{00000000-0008-0000-0300-0000C4000000}"/>
            </a:ext>
          </a:extLst>
        </xdr:cNvPr>
        <xdr:cNvSpPr/>
      </xdr:nvSpPr>
      <xdr:spPr>
        <a:xfrm>
          <a:off x="4064000" y="141420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82</xdr:row>
      <xdr:rowOff>169535</xdr:rowOff>
    </xdr:from>
    <xdr:ext cx="736600" cy="259045"/>
    <xdr:sp macro="" textlink="">
      <xdr:nvSpPr>
        <xdr:cNvPr id="197" name="テキスト ボックス 196">
          <a:extLst>
            <a:ext uri="{FF2B5EF4-FFF2-40B4-BE49-F238E27FC236}">
              <a16:creationId xmlns:a16="http://schemas.microsoft.com/office/drawing/2014/main" id="{00000000-0008-0000-0300-0000C5000000}"/>
            </a:ext>
          </a:extLst>
        </xdr:cNvPr>
        <xdr:cNvSpPr txBox="1"/>
      </xdr:nvSpPr>
      <xdr:spPr>
        <a:xfrm>
          <a:off x="3733800" y="1422843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195,039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82</xdr:row>
      <xdr:rowOff>37807</xdr:rowOff>
    </xdr:from>
    <xdr:to>
      <xdr:col>15</xdr:col>
      <xdr:colOff>82550</xdr:colOff>
      <xdr:row>82</xdr:row>
      <xdr:rowOff>48850</xdr:rowOff>
    </xdr:to>
    <xdr:cxnSp macro="">
      <xdr:nvCxnSpPr>
        <xdr:cNvPr id="198" name="直線コネクタ 197">
          <a:extLst>
            <a:ext uri="{FF2B5EF4-FFF2-40B4-BE49-F238E27FC236}">
              <a16:creationId xmlns:a16="http://schemas.microsoft.com/office/drawing/2014/main" id="{00000000-0008-0000-0300-0000C6000000}"/>
            </a:ext>
          </a:extLst>
        </xdr:cNvPr>
        <xdr:cNvCxnSpPr/>
      </xdr:nvCxnSpPr>
      <xdr:spPr>
        <a:xfrm>
          <a:off x="2336800" y="14096707"/>
          <a:ext cx="889000" cy="110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82</xdr:row>
      <xdr:rowOff>50358</xdr:rowOff>
    </xdr:from>
    <xdr:to>
      <xdr:col>15</xdr:col>
      <xdr:colOff>133350</xdr:colOff>
      <xdr:row>82</xdr:row>
      <xdr:rowOff>151958</xdr:rowOff>
    </xdr:to>
    <xdr:sp macro="" textlink="">
      <xdr:nvSpPr>
        <xdr:cNvPr id="199" name="フローチャート: 判断 198">
          <a:extLst>
            <a:ext uri="{FF2B5EF4-FFF2-40B4-BE49-F238E27FC236}">
              <a16:creationId xmlns:a16="http://schemas.microsoft.com/office/drawing/2014/main" id="{00000000-0008-0000-0300-0000C7000000}"/>
            </a:ext>
          </a:extLst>
        </xdr:cNvPr>
        <xdr:cNvSpPr/>
      </xdr:nvSpPr>
      <xdr:spPr>
        <a:xfrm>
          <a:off x="3175000" y="141092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82</xdr:row>
      <xdr:rowOff>136735</xdr:rowOff>
    </xdr:from>
    <xdr:ext cx="762000" cy="259045"/>
    <xdr:sp macro="" textlink="">
      <xdr:nvSpPr>
        <xdr:cNvPr id="200" name="テキスト ボックス 199">
          <a:extLst>
            <a:ext uri="{FF2B5EF4-FFF2-40B4-BE49-F238E27FC236}">
              <a16:creationId xmlns:a16="http://schemas.microsoft.com/office/drawing/2014/main" id="{00000000-0008-0000-0300-0000C8000000}"/>
            </a:ext>
          </a:extLst>
        </xdr:cNvPr>
        <xdr:cNvSpPr txBox="1"/>
      </xdr:nvSpPr>
      <xdr:spPr>
        <a:xfrm>
          <a:off x="2844800" y="141956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178,728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82</xdr:row>
      <xdr:rowOff>37807</xdr:rowOff>
    </xdr:from>
    <xdr:to>
      <xdr:col>11</xdr:col>
      <xdr:colOff>31750</xdr:colOff>
      <xdr:row>82</xdr:row>
      <xdr:rowOff>49780</xdr:rowOff>
    </xdr:to>
    <xdr:cxnSp macro="">
      <xdr:nvCxnSpPr>
        <xdr:cNvPr id="201" name="直線コネクタ 200">
          <a:extLst>
            <a:ext uri="{FF2B5EF4-FFF2-40B4-BE49-F238E27FC236}">
              <a16:creationId xmlns:a16="http://schemas.microsoft.com/office/drawing/2014/main" id="{00000000-0008-0000-0300-0000C9000000}"/>
            </a:ext>
          </a:extLst>
        </xdr:cNvPr>
        <xdr:cNvCxnSpPr/>
      </xdr:nvCxnSpPr>
      <xdr:spPr>
        <a:xfrm flipV="1">
          <a:off x="1447800" y="14096707"/>
          <a:ext cx="889000" cy="119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82</xdr:row>
      <xdr:rowOff>37649</xdr:rowOff>
    </xdr:from>
    <xdr:to>
      <xdr:col>11</xdr:col>
      <xdr:colOff>82550</xdr:colOff>
      <xdr:row>82</xdr:row>
      <xdr:rowOff>139249</xdr:rowOff>
    </xdr:to>
    <xdr:sp macro="" textlink="">
      <xdr:nvSpPr>
        <xdr:cNvPr id="202" name="フローチャート: 判断 201">
          <a:extLst>
            <a:ext uri="{FF2B5EF4-FFF2-40B4-BE49-F238E27FC236}">
              <a16:creationId xmlns:a16="http://schemas.microsoft.com/office/drawing/2014/main" id="{00000000-0008-0000-0300-0000CA000000}"/>
            </a:ext>
          </a:extLst>
        </xdr:cNvPr>
        <xdr:cNvSpPr/>
      </xdr:nvSpPr>
      <xdr:spPr>
        <a:xfrm>
          <a:off x="2286000" y="140965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82</xdr:row>
      <xdr:rowOff>124026</xdr:rowOff>
    </xdr:from>
    <xdr:ext cx="762000" cy="259045"/>
    <xdr:sp macro="" textlink="">
      <xdr:nvSpPr>
        <xdr:cNvPr id="203" name="テキスト ボックス 202">
          <a:extLst>
            <a:ext uri="{FF2B5EF4-FFF2-40B4-BE49-F238E27FC236}">
              <a16:creationId xmlns:a16="http://schemas.microsoft.com/office/drawing/2014/main" id="{00000000-0008-0000-0300-0000CB000000}"/>
            </a:ext>
          </a:extLst>
        </xdr:cNvPr>
        <xdr:cNvSpPr txBox="1"/>
      </xdr:nvSpPr>
      <xdr:spPr>
        <a:xfrm>
          <a:off x="1955800" y="1418292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172,407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82</xdr:row>
      <xdr:rowOff>28933</xdr:rowOff>
    </xdr:from>
    <xdr:to>
      <xdr:col>7</xdr:col>
      <xdr:colOff>31750</xdr:colOff>
      <xdr:row>82</xdr:row>
      <xdr:rowOff>130533</xdr:rowOff>
    </xdr:to>
    <xdr:sp macro="" textlink="">
      <xdr:nvSpPr>
        <xdr:cNvPr id="204" name="フローチャート: 判断 203">
          <a:extLst>
            <a:ext uri="{FF2B5EF4-FFF2-40B4-BE49-F238E27FC236}">
              <a16:creationId xmlns:a16="http://schemas.microsoft.com/office/drawing/2014/main" id="{00000000-0008-0000-0300-0000CC000000}"/>
            </a:ext>
          </a:extLst>
        </xdr:cNvPr>
        <xdr:cNvSpPr/>
      </xdr:nvSpPr>
      <xdr:spPr>
        <a:xfrm>
          <a:off x="1397000" y="140878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82</xdr:row>
      <xdr:rowOff>115310</xdr:rowOff>
    </xdr:from>
    <xdr:ext cx="762000" cy="259045"/>
    <xdr:sp macro="" textlink="">
      <xdr:nvSpPr>
        <xdr:cNvPr id="205" name="テキスト ボックス 204">
          <a:extLst>
            <a:ext uri="{FF2B5EF4-FFF2-40B4-BE49-F238E27FC236}">
              <a16:creationId xmlns:a16="http://schemas.microsoft.com/office/drawing/2014/main" id="{00000000-0008-0000-0300-0000CD000000}"/>
            </a:ext>
          </a:extLst>
        </xdr:cNvPr>
        <xdr:cNvSpPr txBox="1"/>
      </xdr:nvSpPr>
      <xdr:spPr>
        <a:xfrm>
          <a:off x="1066800" y="141742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168,073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06" name="テキスト ボックス 205">
          <a:extLst>
            <a:ext uri="{FF2B5EF4-FFF2-40B4-BE49-F238E27FC236}">
              <a16:creationId xmlns:a16="http://schemas.microsoft.com/office/drawing/2014/main" id="{00000000-0008-0000-0300-0000CE000000}"/>
            </a:ext>
          </a:extLst>
        </xdr:cNvPr>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07" name="テキスト ボックス 206">
          <a:extLst>
            <a:ext uri="{FF2B5EF4-FFF2-40B4-BE49-F238E27FC236}">
              <a16:creationId xmlns:a16="http://schemas.microsoft.com/office/drawing/2014/main" id="{00000000-0008-0000-0300-0000CF000000}"/>
            </a:ext>
          </a:extLst>
        </xdr:cNvPr>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08" name="テキスト ボックス 207">
          <a:extLst>
            <a:ext uri="{FF2B5EF4-FFF2-40B4-BE49-F238E27FC236}">
              <a16:creationId xmlns:a16="http://schemas.microsoft.com/office/drawing/2014/main" id="{00000000-0008-0000-0300-0000D0000000}"/>
            </a:ext>
          </a:extLst>
        </xdr:cNvPr>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09" name="テキスト ボックス 208">
          <a:extLst>
            <a:ext uri="{FF2B5EF4-FFF2-40B4-BE49-F238E27FC236}">
              <a16:creationId xmlns:a16="http://schemas.microsoft.com/office/drawing/2014/main" id="{00000000-0008-0000-0300-0000D1000000}"/>
            </a:ext>
          </a:extLst>
        </xdr:cNvPr>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10" name="テキスト ボックス 209">
          <a:extLst>
            <a:ext uri="{FF2B5EF4-FFF2-40B4-BE49-F238E27FC236}">
              <a16:creationId xmlns:a16="http://schemas.microsoft.com/office/drawing/2014/main" id="{00000000-0008-0000-0300-0000D2000000}"/>
            </a:ext>
          </a:extLst>
        </xdr:cNvPr>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82</xdr:row>
      <xdr:rowOff>38523</xdr:rowOff>
    </xdr:from>
    <xdr:to>
      <xdr:col>23</xdr:col>
      <xdr:colOff>184150</xdr:colOff>
      <xdr:row>82</xdr:row>
      <xdr:rowOff>140123</xdr:rowOff>
    </xdr:to>
    <xdr:sp macro="" textlink="">
      <xdr:nvSpPr>
        <xdr:cNvPr id="211" name="楕円 210">
          <a:extLst>
            <a:ext uri="{FF2B5EF4-FFF2-40B4-BE49-F238E27FC236}">
              <a16:creationId xmlns:a16="http://schemas.microsoft.com/office/drawing/2014/main" id="{00000000-0008-0000-0300-0000D3000000}"/>
            </a:ext>
          </a:extLst>
        </xdr:cNvPr>
        <xdr:cNvSpPr/>
      </xdr:nvSpPr>
      <xdr:spPr>
        <a:xfrm>
          <a:off x="4902200" y="140974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81</xdr:row>
      <xdr:rowOff>131250</xdr:rowOff>
    </xdr:from>
    <xdr:ext cx="762000" cy="259045"/>
    <xdr:sp macro="" textlink="">
      <xdr:nvSpPr>
        <xdr:cNvPr id="212" name="人件費・物件費等の状況該当値テキスト">
          <a:extLst>
            <a:ext uri="{FF2B5EF4-FFF2-40B4-BE49-F238E27FC236}">
              <a16:creationId xmlns:a16="http://schemas.microsoft.com/office/drawing/2014/main" id="{00000000-0008-0000-0300-0000D4000000}"/>
            </a:ext>
          </a:extLst>
        </xdr:cNvPr>
        <xdr:cNvSpPr txBox="1"/>
      </xdr:nvSpPr>
      <xdr:spPr>
        <a:xfrm>
          <a:off x="5041900" y="140187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172,842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82</xdr:row>
      <xdr:rowOff>23248</xdr:rowOff>
    </xdr:from>
    <xdr:to>
      <xdr:col>19</xdr:col>
      <xdr:colOff>184150</xdr:colOff>
      <xdr:row>82</xdr:row>
      <xdr:rowOff>124848</xdr:rowOff>
    </xdr:to>
    <xdr:sp macro="" textlink="">
      <xdr:nvSpPr>
        <xdr:cNvPr id="213" name="楕円 212">
          <a:extLst>
            <a:ext uri="{FF2B5EF4-FFF2-40B4-BE49-F238E27FC236}">
              <a16:creationId xmlns:a16="http://schemas.microsoft.com/office/drawing/2014/main" id="{00000000-0008-0000-0300-0000D5000000}"/>
            </a:ext>
          </a:extLst>
        </xdr:cNvPr>
        <xdr:cNvSpPr/>
      </xdr:nvSpPr>
      <xdr:spPr>
        <a:xfrm>
          <a:off x="4064000" y="140821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80</xdr:row>
      <xdr:rowOff>135025</xdr:rowOff>
    </xdr:from>
    <xdr:ext cx="736600" cy="259045"/>
    <xdr:sp macro="" textlink="">
      <xdr:nvSpPr>
        <xdr:cNvPr id="214" name="テキスト ボックス 213">
          <a:extLst>
            <a:ext uri="{FF2B5EF4-FFF2-40B4-BE49-F238E27FC236}">
              <a16:creationId xmlns:a16="http://schemas.microsoft.com/office/drawing/2014/main" id="{00000000-0008-0000-0300-0000D6000000}"/>
            </a:ext>
          </a:extLst>
        </xdr:cNvPr>
        <xdr:cNvSpPr txBox="1"/>
      </xdr:nvSpPr>
      <xdr:spPr>
        <a:xfrm>
          <a:off x="3733800" y="1385102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165,246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81</xdr:row>
      <xdr:rowOff>169500</xdr:rowOff>
    </xdr:from>
    <xdr:to>
      <xdr:col>15</xdr:col>
      <xdr:colOff>133350</xdr:colOff>
      <xdr:row>82</xdr:row>
      <xdr:rowOff>99650</xdr:rowOff>
    </xdr:to>
    <xdr:sp macro="" textlink="">
      <xdr:nvSpPr>
        <xdr:cNvPr id="215" name="楕円 214">
          <a:extLst>
            <a:ext uri="{FF2B5EF4-FFF2-40B4-BE49-F238E27FC236}">
              <a16:creationId xmlns:a16="http://schemas.microsoft.com/office/drawing/2014/main" id="{00000000-0008-0000-0300-0000D7000000}"/>
            </a:ext>
          </a:extLst>
        </xdr:cNvPr>
        <xdr:cNvSpPr/>
      </xdr:nvSpPr>
      <xdr:spPr>
        <a:xfrm>
          <a:off x="3175000" y="140569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80</xdr:row>
      <xdr:rowOff>109827</xdr:rowOff>
    </xdr:from>
    <xdr:ext cx="762000" cy="259045"/>
    <xdr:sp macro="" textlink="">
      <xdr:nvSpPr>
        <xdr:cNvPr id="216" name="テキスト ボックス 215">
          <a:extLst>
            <a:ext uri="{FF2B5EF4-FFF2-40B4-BE49-F238E27FC236}">
              <a16:creationId xmlns:a16="http://schemas.microsoft.com/office/drawing/2014/main" id="{00000000-0008-0000-0300-0000D8000000}"/>
            </a:ext>
          </a:extLst>
        </xdr:cNvPr>
        <xdr:cNvSpPr txBox="1"/>
      </xdr:nvSpPr>
      <xdr:spPr>
        <a:xfrm>
          <a:off x="2844800" y="13825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152,714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81</xdr:row>
      <xdr:rowOff>158457</xdr:rowOff>
    </xdr:from>
    <xdr:to>
      <xdr:col>11</xdr:col>
      <xdr:colOff>82550</xdr:colOff>
      <xdr:row>82</xdr:row>
      <xdr:rowOff>88607</xdr:rowOff>
    </xdr:to>
    <xdr:sp macro="" textlink="">
      <xdr:nvSpPr>
        <xdr:cNvPr id="217" name="楕円 216">
          <a:extLst>
            <a:ext uri="{FF2B5EF4-FFF2-40B4-BE49-F238E27FC236}">
              <a16:creationId xmlns:a16="http://schemas.microsoft.com/office/drawing/2014/main" id="{00000000-0008-0000-0300-0000D9000000}"/>
            </a:ext>
          </a:extLst>
        </xdr:cNvPr>
        <xdr:cNvSpPr/>
      </xdr:nvSpPr>
      <xdr:spPr>
        <a:xfrm>
          <a:off x="2286000" y="140459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80</xdr:row>
      <xdr:rowOff>98784</xdr:rowOff>
    </xdr:from>
    <xdr:ext cx="762000" cy="259045"/>
    <xdr:sp macro="" textlink="">
      <xdr:nvSpPr>
        <xdr:cNvPr id="218" name="テキスト ボックス 217">
          <a:extLst>
            <a:ext uri="{FF2B5EF4-FFF2-40B4-BE49-F238E27FC236}">
              <a16:creationId xmlns:a16="http://schemas.microsoft.com/office/drawing/2014/main" id="{00000000-0008-0000-0300-0000DA000000}"/>
            </a:ext>
          </a:extLst>
        </xdr:cNvPr>
        <xdr:cNvSpPr txBox="1"/>
      </xdr:nvSpPr>
      <xdr:spPr>
        <a:xfrm>
          <a:off x="1955800" y="138147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147,223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81</xdr:row>
      <xdr:rowOff>170430</xdr:rowOff>
    </xdr:from>
    <xdr:to>
      <xdr:col>7</xdr:col>
      <xdr:colOff>31750</xdr:colOff>
      <xdr:row>82</xdr:row>
      <xdr:rowOff>100580</xdr:rowOff>
    </xdr:to>
    <xdr:sp macro="" textlink="">
      <xdr:nvSpPr>
        <xdr:cNvPr id="219" name="楕円 218">
          <a:extLst>
            <a:ext uri="{FF2B5EF4-FFF2-40B4-BE49-F238E27FC236}">
              <a16:creationId xmlns:a16="http://schemas.microsoft.com/office/drawing/2014/main" id="{00000000-0008-0000-0300-0000DB000000}"/>
            </a:ext>
          </a:extLst>
        </xdr:cNvPr>
        <xdr:cNvSpPr/>
      </xdr:nvSpPr>
      <xdr:spPr>
        <a:xfrm>
          <a:off x="1397000" y="140578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80</xdr:row>
      <xdr:rowOff>110757</xdr:rowOff>
    </xdr:from>
    <xdr:ext cx="762000" cy="259045"/>
    <xdr:sp macro="" textlink="">
      <xdr:nvSpPr>
        <xdr:cNvPr id="220" name="テキスト ボックス 219">
          <a:extLst>
            <a:ext uri="{FF2B5EF4-FFF2-40B4-BE49-F238E27FC236}">
              <a16:creationId xmlns:a16="http://schemas.microsoft.com/office/drawing/2014/main" id="{00000000-0008-0000-0300-0000DC000000}"/>
            </a:ext>
          </a:extLst>
        </xdr:cNvPr>
        <xdr:cNvSpPr txBox="1"/>
      </xdr:nvSpPr>
      <xdr:spPr>
        <a:xfrm>
          <a:off x="1066800" y="138267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153,177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1" name="正方形/長方形 220">
          <a:extLst>
            <a:ext uri="{FF2B5EF4-FFF2-40B4-BE49-F238E27FC236}">
              <a16:creationId xmlns:a16="http://schemas.microsoft.com/office/drawing/2014/main" id="{00000000-0008-0000-0300-0000DD000000}"/>
            </a:ext>
          </a:extLst>
        </xdr:cNvPr>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2" name="テキスト ボックス 221">
          <a:extLst>
            <a:ext uri="{FF2B5EF4-FFF2-40B4-BE49-F238E27FC236}">
              <a16:creationId xmlns:a16="http://schemas.microsoft.com/office/drawing/2014/main" id="{00000000-0008-0000-0300-0000DE000000}"/>
            </a:ext>
          </a:extLst>
        </xdr:cNvPr>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3" name="テキスト ボックス 222">
          <a:extLst>
            <a:ext uri="{FF2B5EF4-FFF2-40B4-BE49-F238E27FC236}">
              <a16:creationId xmlns:a16="http://schemas.microsoft.com/office/drawing/2014/main" id="{00000000-0008-0000-0300-0000DF000000}"/>
            </a:ext>
          </a:extLst>
        </xdr:cNvPr>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[96.7]</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4" name="正方形/長方形 223">
          <a:extLst>
            <a:ext uri="{FF2B5EF4-FFF2-40B4-BE49-F238E27FC236}">
              <a16:creationId xmlns:a16="http://schemas.microsoft.com/office/drawing/2014/main" id="{00000000-0008-0000-0300-0000E0000000}"/>
            </a:ext>
          </a:extLst>
        </xdr:cNvPr>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25" name="正方形/長方形 224">
          <a:extLst>
            <a:ext uri="{FF2B5EF4-FFF2-40B4-BE49-F238E27FC236}">
              <a16:creationId xmlns:a16="http://schemas.microsoft.com/office/drawing/2014/main" id="{00000000-0008-0000-0300-0000E1000000}"/>
            </a:ext>
          </a:extLst>
        </xdr:cNvPr>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26" name="正方形/長方形 225">
          <a:extLst>
            <a:ext uri="{FF2B5EF4-FFF2-40B4-BE49-F238E27FC236}">
              <a16:creationId xmlns:a16="http://schemas.microsoft.com/office/drawing/2014/main" id="{00000000-0008-0000-0300-0000E2000000}"/>
            </a:ext>
          </a:extLst>
        </xdr:cNvPr>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27" name="正方形/長方形 226">
          <a:extLst>
            <a:ext uri="{FF2B5EF4-FFF2-40B4-BE49-F238E27FC236}">
              <a16:creationId xmlns:a16="http://schemas.microsoft.com/office/drawing/2014/main" id="{00000000-0008-0000-0300-0000E3000000}"/>
            </a:ext>
          </a:extLst>
        </xdr:cNvPr>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28" name="正方形/長方形 227">
          <a:extLst>
            <a:ext uri="{FF2B5EF4-FFF2-40B4-BE49-F238E27FC236}">
              <a16:creationId xmlns:a16="http://schemas.microsoft.com/office/drawing/2014/main" id="{00000000-0008-0000-0300-0000E4000000}"/>
            </a:ext>
          </a:extLst>
        </xdr:cNvPr>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29" name="正方形/長方形 228">
          <a:extLst>
            <a:ext uri="{FF2B5EF4-FFF2-40B4-BE49-F238E27FC236}">
              <a16:creationId xmlns:a16="http://schemas.microsoft.com/office/drawing/2014/main" id="{00000000-0008-0000-0300-0000E5000000}"/>
            </a:ext>
          </a:extLst>
        </xdr:cNvPr>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0" name="正方形/長方形 229">
          <a:extLst>
            <a:ext uri="{FF2B5EF4-FFF2-40B4-BE49-F238E27FC236}">
              <a16:creationId xmlns:a16="http://schemas.microsoft.com/office/drawing/2014/main" id="{00000000-0008-0000-0300-0000E6000000}"/>
            </a:ext>
          </a:extLst>
        </xdr:cNvPr>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1" name="正方形/長方形 230">
          <a:extLst>
            <a:ext uri="{FF2B5EF4-FFF2-40B4-BE49-F238E27FC236}">
              <a16:creationId xmlns:a16="http://schemas.microsoft.com/office/drawing/2014/main" id="{00000000-0008-0000-0300-0000E7000000}"/>
            </a:ext>
          </a:extLst>
        </xdr:cNvPr>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2" name="正方形/長方形 231">
          <a:extLst>
            <a:ext uri="{FF2B5EF4-FFF2-40B4-BE49-F238E27FC236}">
              <a16:creationId xmlns:a16="http://schemas.microsoft.com/office/drawing/2014/main" id="{00000000-0008-0000-0300-0000E8000000}"/>
            </a:ext>
          </a:extLst>
        </xdr:cNvPr>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3" name="テキスト ボックス 232">
          <a:extLst>
            <a:ext uri="{FF2B5EF4-FFF2-40B4-BE49-F238E27FC236}">
              <a16:creationId xmlns:a16="http://schemas.microsoft.com/office/drawing/2014/main" id="{00000000-0008-0000-0300-0000E9000000}"/>
            </a:ext>
          </a:extLst>
        </xdr:cNvPr>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類似団体内平均値を下回っており、国や県内自治体の支給水準及び本市の財政状況を踏まえた給与管理に努める。</a:t>
          </a:r>
          <a:endParaRPr lang="ja-JP" altLang="ja-JP" sz="1300">
            <a:effectLst/>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4" name="直線コネクタ 233">
          <a:extLst>
            <a:ext uri="{FF2B5EF4-FFF2-40B4-BE49-F238E27FC236}">
              <a16:creationId xmlns:a16="http://schemas.microsoft.com/office/drawing/2014/main" id="{00000000-0008-0000-0300-0000EA000000}"/>
            </a:ext>
          </a:extLst>
        </xdr:cNvPr>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35" name="テキスト ボックス 234">
          <a:extLst>
            <a:ext uri="{FF2B5EF4-FFF2-40B4-BE49-F238E27FC236}">
              <a16:creationId xmlns:a16="http://schemas.microsoft.com/office/drawing/2014/main" id="{00000000-0008-0000-0300-0000EB000000}"/>
            </a:ext>
          </a:extLst>
        </xdr:cNvPr>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89</xdr:row>
      <xdr:rowOff>150284</xdr:rowOff>
    </xdr:from>
    <xdr:to>
      <xdr:col>85</xdr:col>
      <xdr:colOff>95250</xdr:colOff>
      <xdr:row>89</xdr:row>
      <xdr:rowOff>150284</xdr:rowOff>
    </xdr:to>
    <xdr:cxnSp macro="">
      <xdr:nvCxnSpPr>
        <xdr:cNvPr id="236" name="直線コネクタ 235">
          <a:extLst>
            <a:ext uri="{FF2B5EF4-FFF2-40B4-BE49-F238E27FC236}">
              <a16:creationId xmlns:a16="http://schemas.microsoft.com/office/drawing/2014/main" id="{00000000-0008-0000-0300-0000EC000000}"/>
            </a:ext>
          </a:extLst>
        </xdr:cNvPr>
        <xdr:cNvCxnSpPr/>
      </xdr:nvCxnSpPr>
      <xdr:spPr>
        <a:xfrm>
          <a:off x="12827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8061</xdr:rowOff>
    </xdr:from>
    <xdr:ext cx="762000" cy="259045"/>
    <xdr:sp macro="" textlink="">
      <xdr:nvSpPr>
        <xdr:cNvPr id="237" name="テキスト ボックス 236">
          <a:extLst>
            <a:ext uri="{FF2B5EF4-FFF2-40B4-BE49-F238E27FC236}">
              <a16:creationId xmlns:a16="http://schemas.microsoft.com/office/drawing/2014/main" id="{00000000-0008-0000-0300-0000ED000000}"/>
            </a:ext>
          </a:extLst>
        </xdr:cNvPr>
        <xdr:cNvSpPr txBox="1"/>
      </xdr:nvSpPr>
      <xdr:spPr>
        <a:xfrm>
          <a:off x="1206500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87</xdr:row>
      <xdr:rowOff>91016</xdr:rowOff>
    </xdr:from>
    <xdr:to>
      <xdr:col>85</xdr:col>
      <xdr:colOff>95250</xdr:colOff>
      <xdr:row>87</xdr:row>
      <xdr:rowOff>91016</xdr:rowOff>
    </xdr:to>
    <xdr:cxnSp macro="">
      <xdr:nvCxnSpPr>
        <xdr:cNvPr id="238" name="直線コネクタ 237">
          <a:extLst>
            <a:ext uri="{FF2B5EF4-FFF2-40B4-BE49-F238E27FC236}">
              <a16:creationId xmlns:a16="http://schemas.microsoft.com/office/drawing/2014/main" id="{00000000-0008-0000-0300-0000EE000000}"/>
            </a:ext>
          </a:extLst>
        </xdr:cNvPr>
        <xdr:cNvCxnSpPr/>
      </xdr:nvCxnSpPr>
      <xdr:spPr>
        <a:xfrm>
          <a:off x="12827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86</xdr:row>
      <xdr:rowOff>120243</xdr:rowOff>
    </xdr:from>
    <xdr:ext cx="762000" cy="259045"/>
    <xdr:sp macro="" textlink="">
      <xdr:nvSpPr>
        <xdr:cNvPr id="239" name="テキスト ボックス 238">
          <a:extLst>
            <a:ext uri="{FF2B5EF4-FFF2-40B4-BE49-F238E27FC236}">
              <a16:creationId xmlns:a16="http://schemas.microsoft.com/office/drawing/2014/main" id="{00000000-0008-0000-0300-0000EF000000}"/>
            </a:ext>
          </a:extLst>
        </xdr:cNvPr>
        <xdr:cNvSpPr txBox="1"/>
      </xdr:nvSpPr>
      <xdr:spPr>
        <a:xfrm>
          <a:off x="1206500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85</xdr:row>
      <xdr:rowOff>31750</xdr:rowOff>
    </xdr:from>
    <xdr:to>
      <xdr:col>85</xdr:col>
      <xdr:colOff>95250</xdr:colOff>
      <xdr:row>85</xdr:row>
      <xdr:rowOff>31750</xdr:rowOff>
    </xdr:to>
    <xdr:cxnSp macro="">
      <xdr:nvCxnSpPr>
        <xdr:cNvPr id="240" name="直線コネクタ 239">
          <a:extLst>
            <a:ext uri="{FF2B5EF4-FFF2-40B4-BE49-F238E27FC236}">
              <a16:creationId xmlns:a16="http://schemas.microsoft.com/office/drawing/2014/main" id="{00000000-0008-0000-0300-0000F0000000}"/>
            </a:ext>
          </a:extLst>
        </xdr:cNvPr>
        <xdr:cNvCxnSpPr/>
      </xdr:nvCxnSpPr>
      <xdr:spPr>
        <a:xfrm>
          <a:off x="12827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84</xdr:row>
      <xdr:rowOff>60977</xdr:rowOff>
    </xdr:from>
    <xdr:ext cx="762000" cy="259045"/>
    <xdr:sp macro="" textlink="">
      <xdr:nvSpPr>
        <xdr:cNvPr id="241" name="テキスト ボックス 240">
          <a:extLst>
            <a:ext uri="{FF2B5EF4-FFF2-40B4-BE49-F238E27FC236}">
              <a16:creationId xmlns:a16="http://schemas.microsoft.com/office/drawing/2014/main" id="{00000000-0008-0000-0300-0000F1000000}"/>
            </a:ext>
          </a:extLst>
        </xdr:cNvPr>
        <xdr:cNvSpPr txBox="1"/>
      </xdr:nvSpPr>
      <xdr:spPr>
        <a:xfrm>
          <a:off x="1206500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143934</xdr:rowOff>
    </xdr:from>
    <xdr:to>
      <xdr:col>85</xdr:col>
      <xdr:colOff>95250</xdr:colOff>
      <xdr:row>82</xdr:row>
      <xdr:rowOff>143934</xdr:rowOff>
    </xdr:to>
    <xdr:cxnSp macro="">
      <xdr:nvCxnSpPr>
        <xdr:cNvPr id="242" name="直線コネクタ 241">
          <a:extLst>
            <a:ext uri="{FF2B5EF4-FFF2-40B4-BE49-F238E27FC236}">
              <a16:creationId xmlns:a16="http://schemas.microsoft.com/office/drawing/2014/main" id="{00000000-0008-0000-0300-0000F2000000}"/>
            </a:ext>
          </a:extLst>
        </xdr:cNvPr>
        <xdr:cNvCxnSpPr/>
      </xdr:nvCxnSpPr>
      <xdr:spPr>
        <a:xfrm>
          <a:off x="12827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82</xdr:row>
      <xdr:rowOff>1711</xdr:rowOff>
    </xdr:from>
    <xdr:ext cx="762000" cy="259045"/>
    <xdr:sp macro="" textlink="">
      <xdr:nvSpPr>
        <xdr:cNvPr id="243" name="テキスト ボックス 242">
          <a:extLst>
            <a:ext uri="{FF2B5EF4-FFF2-40B4-BE49-F238E27FC236}">
              <a16:creationId xmlns:a16="http://schemas.microsoft.com/office/drawing/2014/main" id="{00000000-0008-0000-0300-0000F3000000}"/>
            </a:ext>
          </a:extLst>
        </xdr:cNvPr>
        <xdr:cNvSpPr txBox="1"/>
      </xdr:nvSpPr>
      <xdr:spPr>
        <a:xfrm>
          <a:off x="1206500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84666</xdr:rowOff>
    </xdr:from>
    <xdr:to>
      <xdr:col>85</xdr:col>
      <xdr:colOff>95250</xdr:colOff>
      <xdr:row>80</xdr:row>
      <xdr:rowOff>84666</xdr:rowOff>
    </xdr:to>
    <xdr:cxnSp macro="">
      <xdr:nvCxnSpPr>
        <xdr:cNvPr id="244" name="直線コネクタ 243">
          <a:extLst>
            <a:ext uri="{FF2B5EF4-FFF2-40B4-BE49-F238E27FC236}">
              <a16:creationId xmlns:a16="http://schemas.microsoft.com/office/drawing/2014/main" id="{00000000-0008-0000-0300-0000F4000000}"/>
            </a:ext>
          </a:extLst>
        </xdr:cNvPr>
        <xdr:cNvCxnSpPr/>
      </xdr:nvCxnSpPr>
      <xdr:spPr>
        <a:xfrm>
          <a:off x="12827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113893</xdr:rowOff>
    </xdr:from>
    <xdr:ext cx="762000" cy="259045"/>
    <xdr:sp macro="" textlink="">
      <xdr:nvSpPr>
        <xdr:cNvPr id="245" name="テキスト ボックス 244">
          <a:extLst>
            <a:ext uri="{FF2B5EF4-FFF2-40B4-BE49-F238E27FC236}">
              <a16:creationId xmlns:a16="http://schemas.microsoft.com/office/drawing/2014/main" id="{00000000-0008-0000-0300-0000F5000000}"/>
            </a:ext>
          </a:extLst>
        </xdr:cNvPr>
        <xdr:cNvSpPr txBox="1"/>
      </xdr:nvSpPr>
      <xdr:spPr>
        <a:xfrm>
          <a:off x="1206500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46" name="直線コネクタ 245">
          <a:extLst>
            <a:ext uri="{FF2B5EF4-FFF2-40B4-BE49-F238E27FC236}">
              <a16:creationId xmlns:a16="http://schemas.microsoft.com/office/drawing/2014/main" id="{00000000-0008-0000-0300-0000F6000000}"/>
            </a:ext>
          </a:extLst>
        </xdr:cNvPr>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47" name="テキスト ボックス 246">
          <a:extLst>
            <a:ext uri="{FF2B5EF4-FFF2-40B4-BE49-F238E27FC236}">
              <a16:creationId xmlns:a16="http://schemas.microsoft.com/office/drawing/2014/main" id="{00000000-0008-0000-0300-0000F7000000}"/>
            </a:ext>
          </a:extLst>
        </xdr:cNvPr>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48" name="給与水準   （国との比較）グラフ枠">
          <a:extLst>
            <a:ext uri="{FF2B5EF4-FFF2-40B4-BE49-F238E27FC236}">
              <a16:creationId xmlns:a16="http://schemas.microsoft.com/office/drawing/2014/main" id="{00000000-0008-0000-0300-0000F8000000}"/>
            </a:ext>
          </a:extLst>
        </xdr:cNvPr>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79</xdr:row>
      <xdr:rowOff>162278</xdr:rowOff>
    </xdr:from>
    <xdr:to>
      <xdr:col>81</xdr:col>
      <xdr:colOff>44450</xdr:colOff>
      <xdr:row>89</xdr:row>
      <xdr:rowOff>150284</xdr:rowOff>
    </xdr:to>
    <xdr:cxnSp macro="">
      <xdr:nvCxnSpPr>
        <xdr:cNvPr id="249" name="直線コネクタ 248">
          <a:extLst>
            <a:ext uri="{FF2B5EF4-FFF2-40B4-BE49-F238E27FC236}">
              <a16:creationId xmlns:a16="http://schemas.microsoft.com/office/drawing/2014/main" id="{00000000-0008-0000-0300-0000F9000000}"/>
            </a:ext>
          </a:extLst>
        </xdr:cNvPr>
        <xdr:cNvCxnSpPr/>
      </xdr:nvCxnSpPr>
      <xdr:spPr>
        <a:xfrm flipV="1">
          <a:off x="17018000" y="13706828"/>
          <a:ext cx="0" cy="170250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89</xdr:row>
      <xdr:rowOff>122361</xdr:rowOff>
    </xdr:from>
    <xdr:ext cx="762000" cy="259045"/>
    <xdr:sp macro="" textlink="">
      <xdr:nvSpPr>
        <xdr:cNvPr id="250" name="給与水準   （国との比較）最小値テキスト">
          <a:extLst>
            <a:ext uri="{FF2B5EF4-FFF2-40B4-BE49-F238E27FC236}">
              <a16:creationId xmlns:a16="http://schemas.microsoft.com/office/drawing/2014/main" id="{00000000-0008-0000-0300-0000FA000000}"/>
            </a:ext>
          </a:extLst>
        </xdr:cNvPr>
        <xdr:cNvSpPr txBox="1"/>
      </xdr:nvSpPr>
      <xdr:spPr>
        <a:xfrm>
          <a:off x="17106900" y="153814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89</xdr:row>
      <xdr:rowOff>150284</xdr:rowOff>
    </xdr:from>
    <xdr:to>
      <xdr:col>81</xdr:col>
      <xdr:colOff>133350</xdr:colOff>
      <xdr:row>89</xdr:row>
      <xdr:rowOff>150284</xdr:rowOff>
    </xdr:to>
    <xdr:cxnSp macro="">
      <xdr:nvCxnSpPr>
        <xdr:cNvPr id="251" name="直線コネクタ 250">
          <a:extLst>
            <a:ext uri="{FF2B5EF4-FFF2-40B4-BE49-F238E27FC236}">
              <a16:creationId xmlns:a16="http://schemas.microsoft.com/office/drawing/2014/main" id="{00000000-0008-0000-0300-0000FB000000}"/>
            </a:ext>
          </a:extLst>
        </xdr:cNvPr>
        <xdr:cNvCxnSpPr/>
      </xdr:nvCxnSpPr>
      <xdr:spPr>
        <a:xfrm>
          <a:off x="16929100" y="154093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78</xdr:row>
      <xdr:rowOff>77205</xdr:rowOff>
    </xdr:from>
    <xdr:ext cx="762000" cy="259045"/>
    <xdr:sp macro="" textlink="">
      <xdr:nvSpPr>
        <xdr:cNvPr id="252" name="給与水準   （国との比較）最大値テキスト">
          <a:extLst>
            <a:ext uri="{FF2B5EF4-FFF2-40B4-BE49-F238E27FC236}">
              <a16:creationId xmlns:a16="http://schemas.microsoft.com/office/drawing/2014/main" id="{00000000-0008-0000-0300-0000FC000000}"/>
            </a:ext>
          </a:extLst>
        </xdr:cNvPr>
        <xdr:cNvSpPr txBox="1"/>
      </xdr:nvSpPr>
      <xdr:spPr>
        <a:xfrm>
          <a:off x="17106900" y="134503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79</xdr:row>
      <xdr:rowOff>162278</xdr:rowOff>
    </xdr:from>
    <xdr:to>
      <xdr:col>81</xdr:col>
      <xdr:colOff>133350</xdr:colOff>
      <xdr:row>79</xdr:row>
      <xdr:rowOff>162278</xdr:rowOff>
    </xdr:to>
    <xdr:cxnSp macro="">
      <xdr:nvCxnSpPr>
        <xdr:cNvPr id="253" name="直線コネクタ 252">
          <a:extLst>
            <a:ext uri="{FF2B5EF4-FFF2-40B4-BE49-F238E27FC236}">
              <a16:creationId xmlns:a16="http://schemas.microsoft.com/office/drawing/2014/main" id="{00000000-0008-0000-0300-0000FD000000}"/>
            </a:ext>
          </a:extLst>
        </xdr:cNvPr>
        <xdr:cNvCxnSpPr/>
      </xdr:nvCxnSpPr>
      <xdr:spPr>
        <a:xfrm>
          <a:off x="16929100" y="137068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85</xdr:row>
      <xdr:rowOff>125589</xdr:rowOff>
    </xdr:from>
    <xdr:to>
      <xdr:col>81</xdr:col>
      <xdr:colOff>44450</xdr:colOff>
      <xdr:row>85</xdr:row>
      <xdr:rowOff>125589</xdr:rowOff>
    </xdr:to>
    <xdr:cxnSp macro="">
      <xdr:nvCxnSpPr>
        <xdr:cNvPr id="254" name="直線コネクタ 253">
          <a:extLst>
            <a:ext uri="{FF2B5EF4-FFF2-40B4-BE49-F238E27FC236}">
              <a16:creationId xmlns:a16="http://schemas.microsoft.com/office/drawing/2014/main" id="{00000000-0008-0000-0300-0000FE000000}"/>
            </a:ext>
          </a:extLst>
        </xdr:cNvPr>
        <xdr:cNvCxnSpPr/>
      </xdr:nvCxnSpPr>
      <xdr:spPr>
        <a:xfrm>
          <a:off x="16179800" y="14698839"/>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85</xdr:row>
      <xdr:rowOff>154111</xdr:rowOff>
    </xdr:from>
    <xdr:ext cx="762000" cy="259045"/>
    <xdr:sp macro="" textlink="">
      <xdr:nvSpPr>
        <xdr:cNvPr id="255" name="給与水準   （国との比較）平均値テキスト">
          <a:extLst>
            <a:ext uri="{FF2B5EF4-FFF2-40B4-BE49-F238E27FC236}">
              <a16:creationId xmlns:a16="http://schemas.microsoft.com/office/drawing/2014/main" id="{00000000-0008-0000-0300-0000FF000000}"/>
            </a:ext>
          </a:extLst>
        </xdr:cNvPr>
        <xdr:cNvSpPr txBox="1"/>
      </xdr:nvSpPr>
      <xdr:spPr>
        <a:xfrm>
          <a:off x="17106900" y="1472736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86</xdr:row>
      <xdr:rowOff>10584</xdr:rowOff>
    </xdr:from>
    <xdr:to>
      <xdr:col>81</xdr:col>
      <xdr:colOff>95250</xdr:colOff>
      <xdr:row>86</xdr:row>
      <xdr:rowOff>112184</xdr:rowOff>
    </xdr:to>
    <xdr:sp macro="" textlink="">
      <xdr:nvSpPr>
        <xdr:cNvPr id="256" name="フローチャート: 判断 255">
          <a:extLst>
            <a:ext uri="{FF2B5EF4-FFF2-40B4-BE49-F238E27FC236}">
              <a16:creationId xmlns:a16="http://schemas.microsoft.com/office/drawing/2014/main" id="{00000000-0008-0000-0300-000000010000}"/>
            </a:ext>
          </a:extLst>
        </xdr:cNvPr>
        <xdr:cNvSpPr/>
      </xdr:nvSpPr>
      <xdr:spPr>
        <a:xfrm>
          <a:off x="16967200" y="147552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85</xdr:row>
      <xdr:rowOff>125589</xdr:rowOff>
    </xdr:from>
    <xdr:to>
      <xdr:col>77</xdr:col>
      <xdr:colOff>44450</xdr:colOff>
      <xdr:row>85</xdr:row>
      <xdr:rowOff>138995</xdr:rowOff>
    </xdr:to>
    <xdr:cxnSp macro="">
      <xdr:nvCxnSpPr>
        <xdr:cNvPr id="257" name="直線コネクタ 256">
          <a:extLst>
            <a:ext uri="{FF2B5EF4-FFF2-40B4-BE49-F238E27FC236}">
              <a16:creationId xmlns:a16="http://schemas.microsoft.com/office/drawing/2014/main" id="{00000000-0008-0000-0300-000001010000}"/>
            </a:ext>
          </a:extLst>
        </xdr:cNvPr>
        <xdr:cNvCxnSpPr/>
      </xdr:nvCxnSpPr>
      <xdr:spPr>
        <a:xfrm flipV="1">
          <a:off x="15290800" y="14698839"/>
          <a:ext cx="889000" cy="134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86</xdr:row>
      <xdr:rowOff>23989</xdr:rowOff>
    </xdr:from>
    <xdr:to>
      <xdr:col>77</xdr:col>
      <xdr:colOff>95250</xdr:colOff>
      <xdr:row>86</xdr:row>
      <xdr:rowOff>125589</xdr:rowOff>
    </xdr:to>
    <xdr:sp macro="" textlink="">
      <xdr:nvSpPr>
        <xdr:cNvPr id="258" name="フローチャート: 判断 257">
          <a:extLst>
            <a:ext uri="{FF2B5EF4-FFF2-40B4-BE49-F238E27FC236}">
              <a16:creationId xmlns:a16="http://schemas.microsoft.com/office/drawing/2014/main" id="{00000000-0008-0000-0300-000002010000}"/>
            </a:ext>
          </a:extLst>
        </xdr:cNvPr>
        <xdr:cNvSpPr/>
      </xdr:nvSpPr>
      <xdr:spPr>
        <a:xfrm>
          <a:off x="16129000" y="147686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86</xdr:row>
      <xdr:rowOff>110366</xdr:rowOff>
    </xdr:from>
    <xdr:ext cx="736600" cy="259045"/>
    <xdr:sp macro="" textlink="">
      <xdr:nvSpPr>
        <xdr:cNvPr id="259" name="テキスト ボックス 258">
          <a:extLst>
            <a:ext uri="{FF2B5EF4-FFF2-40B4-BE49-F238E27FC236}">
              <a16:creationId xmlns:a16="http://schemas.microsoft.com/office/drawing/2014/main" id="{00000000-0008-0000-0300-000003010000}"/>
            </a:ext>
          </a:extLst>
        </xdr:cNvPr>
        <xdr:cNvSpPr txBox="1"/>
      </xdr:nvSpPr>
      <xdr:spPr>
        <a:xfrm>
          <a:off x="15798800" y="1485506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85</xdr:row>
      <xdr:rowOff>138995</xdr:rowOff>
    </xdr:from>
    <xdr:to>
      <xdr:col>72</xdr:col>
      <xdr:colOff>203200</xdr:colOff>
      <xdr:row>86</xdr:row>
      <xdr:rowOff>21166</xdr:rowOff>
    </xdr:to>
    <xdr:cxnSp macro="">
      <xdr:nvCxnSpPr>
        <xdr:cNvPr id="260" name="直線コネクタ 259">
          <a:extLst>
            <a:ext uri="{FF2B5EF4-FFF2-40B4-BE49-F238E27FC236}">
              <a16:creationId xmlns:a16="http://schemas.microsoft.com/office/drawing/2014/main" id="{00000000-0008-0000-0300-000004010000}"/>
            </a:ext>
          </a:extLst>
        </xdr:cNvPr>
        <xdr:cNvCxnSpPr/>
      </xdr:nvCxnSpPr>
      <xdr:spPr>
        <a:xfrm flipV="1">
          <a:off x="14401800" y="14712245"/>
          <a:ext cx="889000" cy="536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86</xdr:row>
      <xdr:rowOff>37395</xdr:rowOff>
    </xdr:from>
    <xdr:to>
      <xdr:col>73</xdr:col>
      <xdr:colOff>44450</xdr:colOff>
      <xdr:row>86</xdr:row>
      <xdr:rowOff>138995</xdr:rowOff>
    </xdr:to>
    <xdr:sp macro="" textlink="">
      <xdr:nvSpPr>
        <xdr:cNvPr id="261" name="フローチャート: 判断 260">
          <a:extLst>
            <a:ext uri="{FF2B5EF4-FFF2-40B4-BE49-F238E27FC236}">
              <a16:creationId xmlns:a16="http://schemas.microsoft.com/office/drawing/2014/main" id="{00000000-0008-0000-0300-000005010000}"/>
            </a:ext>
          </a:extLst>
        </xdr:cNvPr>
        <xdr:cNvSpPr/>
      </xdr:nvSpPr>
      <xdr:spPr>
        <a:xfrm>
          <a:off x="15240000" y="147820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86</xdr:row>
      <xdr:rowOff>123772</xdr:rowOff>
    </xdr:from>
    <xdr:ext cx="762000" cy="259045"/>
    <xdr:sp macro="" textlink="">
      <xdr:nvSpPr>
        <xdr:cNvPr id="262" name="テキスト ボックス 261">
          <a:extLst>
            <a:ext uri="{FF2B5EF4-FFF2-40B4-BE49-F238E27FC236}">
              <a16:creationId xmlns:a16="http://schemas.microsoft.com/office/drawing/2014/main" id="{00000000-0008-0000-0300-000006010000}"/>
            </a:ext>
          </a:extLst>
        </xdr:cNvPr>
        <xdr:cNvSpPr txBox="1"/>
      </xdr:nvSpPr>
      <xdr:spPr>
        <a:xfrm>
          <a:off x="14909800" y="148684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86</xdr:row>
      <xdr:rowOff>21166</xdr:rowOff>
    </xdr:from>
    <xdr:to>
      <xdr:col>68</xdr:col>
      <xdr:colOff>152400</xdr:colOff>
      <xdr:row>86</xdr:row>
      <xdr:rowOff>128411</xdr:rowOff>
    </xdr:to>
    <xdr:cxnSp macro="">
      <xdr:nvCxnSpPr>
        <xdr:cNvPr id="263" name="直線コネクタ 262">
          <a:extLst>
            <a:ext uri="{FF2B5EF4-FFF2-40B4-BE49-F238E27FC236}">
              <a16:creationId xmlns:a16="http://schemas.microsoft.com/office/drawing/2014/main" id="{00000000-0008-0000-0300-000007010000}"/>
            </a:ext>
          </a:extLst>
        </xdr:cNvPr>
        <xdr:cNvCxnSpPr/>
      </xdr:nvCxnSpPr>
      <xdr:spPr>
        <a:xfrm flipV="1">
          <a:off x="13512800" y="14765866"/>
          <a:ext cx="889000" cy="1072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86</xdr:row>
      <xdr:rowOff>23989</xdr:rowOff>
    </xdr:from>
    <xdr:to>
      <xdr:col>68</xdr:col>
      <xdr:colOff>203200</xdr:colOff>
      <xdr:row>86</xdr:row>
      <xdr:rowOff>125589</xdr:rowOff>
    </xdr:to>
    <xdr:sp macro="" textlink="">
      <xdr:nvSpPr>
        <xdr:cNvPr id="264" name="フローチャート: 判断 263">
          <a:extLst>
            <a:ext uri="{FF2B5EF4-FFF2-40B4-BE49-F238E27FC236}">
              <a16:creationId xmlns:a16="http://schemas.microsoft.com/office/drawing/2014/main" id="{00000000-0008-0000-0300-000008010000}"/>
            </a:ext>
          </a:extLst>
        </xdr:cNvPr>
        <xdr:cNvSpPr/>
      </xdr:nvSpPr>
      <xdr:spPr>
        <a:xfrm>
          <a:off x="14351000" y="147686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86</xdr:row>
      <xdr:rowOff>110366</xdr:rowOff>
    </xdr:from>
    <xdr:ext cx="762000" cy="259045"/>
    <xdr:sp macro="" textlink="">
      <xdr:nvSpPr>
        <xdr:cNvPr id="265" name="テキスト ボックス 264">
          <a:extLst>
            <a:ext uri="{FF2B5EF4-FFF2-40B4-BE49-F238E27FC236}">
              <a16:creationId xmlns:a16="http://schemas.microsoft.com/office/drawing/2014/main" id="{00000000-0008-0000-0300-000009010000}"/>
            </a:ext>
          </a:extLst>
        </xdr:cNvPr>
        <xdr:cNvSpPr txBox="1"/>
      </xdr:nvSpPr>
      <xdr:spPr>
        <a:xfrm>
          <a:off x="14020800" y="148550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86</xdr:row>
      <xdr:rowOff>37395</xdr:rowOff>
    </xdr:from>
    <xdr:to>
      <xdr:col>64</xdr:col>
      <xdr:colOff>152400</xdr:colOff>
      <xdr:row>86</xdr:row>
      <xdr:rowOff>138995</xdr:rowOff>
    </xdr:to>
    <xdr:sp macro="" textlink="">
      <xdr:nvSpPr>
        <xdr:cNvPr id="266" name="フローチャート: 判断 265">
          <a:extLst>
            <a:ext uri="{FF2B5EF4-FFF2-40B4-BE49-F238E27FC236}">
              <a16:creationId xmlns:a16="http://schemas.microsoft.com/office/drawing/2014/main" id="{00000000-0008-0000-0300-00000A010000}"/>
            </a:ext>
          </a:extLst>
        </xdr:cNvPr>
        <xdr:cNvSpPr/>
      </xdr:nvSpPr>
      <xdr:spPr>
        <a:xfrm>
          <a:off x="13462000" y="147820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84</xdr:row>
      <xdr:rowOff>149172</xdr:rowOff>
    </xdr:from>
    <xdr:ext cx="762000" cy="259045"/>
    <xdr:sp macro="" textlink="">
      <xdr:nvSpPr>
        <xdr:cNvPr id="267" name="テキスト ボックス 266">
          <a:extLst>
            <a:ext uri="{FF2B5EF4-FFF2-40B4-BE49-F238E27FC236}">
              <a16:creationId xmlns:a16="http://schemas.microsoft.com/office/drawing/2014/main" id="{00000000-0008-0000-0300-00000B010000}"/>
            </a:ext>
          </a:extLst>
        </xdr:cNvPr>
        <xdr:cNvSpPr txBox="1"/>
      </xdr:nvSpPr>
      <xdr:spPr>
        <a:xfrm>
          <a:off x="13131800" y="145509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68" name="テキスト ボックス 267">
          <a:extLst>
            <a:ext uri="{FF2B5EF4-FFF2-40B4-BE49-F238E27FC236}">
              <a16:creationId xmlns:a16="http://schemas.microsoft.com/office/drawing/2014/main" id="{00000000-0008-0000-0300-00000C010000}"/>
            </a:ext>
          </a:extLst>
        </xdr:cNvPr>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69" name="テキスト ボックス 268">
          <a:extLst>
            <a:ext uri="{FF2B5EF4-FFF2-40B4-BE49-F238E27FC236}">
              <a16:creationId xmlns:a16="http://schemas.microsoft.com/office/drawing/2014/main" id="{00000000-0008-0000-0300-00000D010000}"/>
            </a:ext>
          </a:extLst>
        </xdr:cNvPr>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70" name="テキスト ボックス 269">
          <a:extLst>
            <a:ext uri="{FF2B5EF4-FFF2-40B4-BE49-F238E27FC236}">
              <a16:creationId xmlns:a16="http://schemas.microsoft.com/office/drawing/2014/main" id="{00000000-0008-0000-0300-00000E010000}"/>
            </a:ext>
          </a:extLst>
        </xdr:cNvPr>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1" name="テキスト ボックス 270">
          <a:extLst>
            <a:ext uri="{FF2B5EF4-FFF2-40B4-BE49-F238E27FC236}">
              <a16:creationId xmlns:a16="http://schemas.microsoft.com/office/drawing/2014/main" id="{00000000-0008-0000-0300-00000F010000}"/>
            </a:ext>
          </a:extLst>
        </xdr:cNvPr>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2" name="テキスト ボックス 271">
          <a:extLst>
            <a:ext uri="{FF2B5EF4-FFF2-40B4-BE49-F238E27FC236}">
              <a16:creationId xmlns:a16="http://schemas.microsoft.com/office/drawing/2014/main" id="{00000000-0008-0000-0300-000010010000}"/>
            </a:ext>
          </a:extLst>
        </xdr:cNvPr>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85</xdr:row>
      <xdr:rowOff>74789</xdr:rowOff>
    </xdr:from>
    <xdr:to>
      <xdr:col>81</xdr:col>
      <xdr:colOff>95250</xdr:colOff>
      <xdr:row>86</xdr:row>
      <xdr:rowOff>4939</xdr:rowOff>
    </xdr:to>
    <xdr:sp macro="" textlink="">
      <xdr:nvSpPr>
        <xdr:cNvPr id="273" name="楕円 272">
          <a:extLst>
            <a:ext uri="{FF2B5EF4-FFF2-40B4-BE49-F238E27FC236}">
              <a16:creationId xmlns:a16="http://schemas.microsoft.com/office/drawing/2014/main" id="{00000000-0008-0000-0300-000011010000}"/>
            </a:ext>
          </a:extLst>
        </xdr:cNvPr>
        <xdr:cNvSpPr/>
      </xdr:nvSpPr>
      <xdr:spPr>
        <a:xfrm>
          <a:off x="16967200" y="146480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84</xdr:row>
      <xdr:rowOff>91316</xdr:rowOff>
    </xdr:from>
    <xdr:ext cx="762000" cy="259045"/>
    <xdr:sp macro="" textlink="">
      <xdr:nvSpPr>
        <xdr:cNvPr id="274" name="給与水準   （国との比較）該当値テキスト">
          <a:extLst>
            <a:ext uri="{FF2B5EF4-FFF2-40B4-BE49-F238E27FC236}">
              <a16:creationId xmlns:a16="http://schemas.microsoft.com/office/drawing/2014/main" id="{00000000-0008-0000-0300-000012010000}"/>
            </a:ext>
          </a:extLst>
        </xdr:cNvPr>
        <xdr:cNvSpPr txBox="1"/>
      </xdr:nvSpPr>
      <xdr:spPr>
        <a:xfrm>
          <a:off x="17106900" y="144931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85</xdr:row>
      <xdr:rowOff>74789</xdr:rowOff>
    </xdr:from>
    <xdr:to>
      <xdr:col>77</xdr:col>
      <xdr:colOff>95250</xdr:colOff>
      <xdr:row>86</xdr:row>
      <xdr:rowOff>4939</xdr:rowOff>
    </xdr:to>
    <xdr:sp macro="" textlink="">
      <xdr:nvSpPr>
        <xdr:cNvPr id="275" name="楕円 274">
          <a:extLst>
            <a:ext uri="{FF2B5EF4-FFF2-40B4-BE49-F238E27FC236}">
              <a16:creationId xmlns:a16="http://schemas.microsoft.com/office/drawing/2014/main" id="{00000000-0008-0000-0300-000013010000}"/>
            </a:ext>
          </a:extLst>
        </xdr:cNvPr>
        <xdr:cNvSpPr/>
      </xdr:nvSpPr>
      <xdr:spPr>
        <a:xfrm>
          <a:off x="16129000" y="146480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84</xdr:row>
      <xdr:rowOff>15116</xdr:rowOff>
    </xdr:from>
    <xdr:ext cx="736600" cy="259045"/>
    <xdr:sp macro="" textlink="">
      <xdr:nvSpPr>
        <xdr:cNvPr id="276" name="テキスト ボックス 275">
          <a:extLst>
            <a:ext uri="{FF2B5EF4-FFF2-40B4-BE49-F238E27FC236}">
              <a16:creationId xmlns:a16="http://schemas.microsoft.com/office/drawing/2014/main" id="{00000000-0008-0000-0300-000014010000}"/>
            </a:ext>
          </a:extLst>
        </xdr:cNvPr>
        <xdr:cNvSpPr txBox="1"/>
      </xdr:nvSpPr>
      <xdr:spPr>
        <a:xfrm>
          <a:off x="15798800" y="1441691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85</xdr:row>
      <xdr:rowOff>88195</xdr:rowOff>
    </xdr:from>
    <xdr:to>
      <xdr:col>73</xdr:col>
      <xdr:colOff>44450</xdr:colOff>
      <xdr:row>86</xdr:row>
      <xdr:rowOff>18345</xdr:rowOff>
    </xdr:to>
    <xdr:sp macro="" textlink="">
      <xdr:nvSpPr>
        <xdr:cNvPr id="277" name="楕円 276">
          <a:extLst>
            <a:ext uri="{FF2B5EF4-FFF2-40B4-BE49-F238E27FC236}">
              <a16:creationId xmlns:a16="http://schemas.microsoft.com/office/drawing/2014/main" id="{00000000-0008-0000-0300-000015010000}"/>
            </a:ext>
          </a:extLst>
        </xdr:cNvPr>
        <xdr:cNvSpPr/>
      </xdr:nvSpPr>
      <xdr:spPr>
        <a:xfrm>
          <a:off x="15240000" y="146614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84</xdr:row>
      <xdr:rowOff>28522</xdr:rowOff>
    </xdr:from>
    <xdr:ext cx="762000" cy="259045"/>
    <xdr:sp macro="" textlink="">
      <xdr:nvSpPr>
        <xdr:cNvPr id="278" name="テキスト ボックス 277">
          <a:extLst>
            <a:ext uri="{FF2B5EF4-FFF2-40B4-BE49-F238E27FC236}">
              <a16:creationId xmlns:a16="http://schemas.microsoft.com/office/drawing/2014/main" id="{00000000-0008-0000-0300-000016010000}"/>
            </a:ext>
          </a:extLst>
        </xdr:cNvPr>
        <xdr:cNvSpPr txBox="1"/>
      </xdr:nvSpPr>
      <xdr:spPr>
        <a:xfrm>
          <a:off x="14909800" y="144303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85</xdr:row>
      <xdr:rowOff>141816</xdr:rowOff>
    </xdr:from>
    <xdr:to>
      <xdr:col>68</xdr:col>
      <xdr:colOff>203200</xdr:colOff>
      <xdr:row>86</xdr:row>
      <xdr:rowOff>71966</xdr:rowOff>
    </xdr:to>
    <xdr:sp macro="" textlink="">
      <xdr:nvSpPr>
        <xdr:cNvPr id="279" name="楕円 278">
          <a:extLst>
            <a:ext uri="{FF2B5EF4-FFF2-40B4-BE49-F238E27FC236}">
              <a16:creationId xmlns:a16="http://schemas.microsoft.com/office/drawing/2014/main" id="{00000000-0008-0000-0300-000017010000}"/>
            </a:ext>
          </a:extLst>
        </xdr:cNvPr>
        <xdr:cNvSpPr/>
      </xdr:nvSpPr>
      <xdr:spPr>
        <a:xfrm>
          <a:off x="14351000" y="147150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84</xdr:row>
      <xdr:rowOff>82143</xdr:rowOff>
    </xdr:from>
    <xdr:ext cx="762000" cy="259045"/>
    <xdr:sp macro="" textlink="">
      <xdr:nvSpPr>
        <xdr:cNvPr id="280" name="テキスト ボックス 279">
          <a:extLst>
            <a:ext uri="{FF2B5EF4-FFF2-40B4-BE49-F238E27FC236}">
              <a16:creationId xmlns:a16="http://schemas.microsoft.com/office/drawing/2014/main" id="{00000000-0008-0000-0300-000018010000}"/>
            </a:ext>
          </a:extLst>
        </xdr:cNvPr>
        <xdr:cNvSpPr txBox="1"/>
      </xdr:nvSpPr>
      <xdr:spPr>
        <a:xfrm>
          <a:off x="14020800" y="14483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86</xdr:row>
      <xdr:rowOff>77611</xdr:rowOff>
    </xdr:from>
    <xdr:to>
      <xdr:col>64</xdr:col>
      <xdr:colOff>152400</xdr:colOff>
      <xdr:row>87</xdr:row>
      <xdr:rowOff>7761</xdr:rowOff>
    </xdr:to>
    <xdr:sp macro="" textlink="">
      <xdr:nvSpPr>
        <xdr:cNvPr id="281" name="楕円 280">
          <a:extLst>
            <a:ext uri="{FF2B5EF4-FFF2-40B4-BE49-F238E27FC236}">
              <a16:creationId xmlns:a16="http://schemas.microsoft.com/office/drawing/2014/main" id="{00000000-0008-0000-0300-000019010000}"/>
            </a:ext>
          </a:extLst>
        </xdr:cNvPr>
        <xdr:cNvSpPr/>
      </xdr:nvSpPr>
      <xdr:spPr>
        <a:xfrm>
          <a:off x="13462000" y="148223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86</xdr:row>
      <xdr:rowOff>163988</xdr:rowOff>
    </xdr:from>
    <xdr:ext cx="762000" cy="259045"/>
    <xdr:sp macro="" textlink="">
      <xdr:nvSpPr>
        <xdr:cNvPr id="282" name="テキスト ボックス 281">
          <a:extLst>
            <a:ext uri="{FF2B5EF4-FFF2-40B4-BE49-F238E27FC236}">
              <a16:creationId xmlns:a16="http://schemas.microsoft.com/office/drawing/2014/main" id="{00000000-0008-0000-0300-00001A010000}"/>
            </a:ext>
          </a:extLst>
        </xdr:cNvPr>
        <xdr:cNvSpPr txBox="1"/>
      </xdr:nvSpPr>
      <xdr:spPr>
        <a:xfrm>
          <a:off x="13131800" y="149086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3" name="正方形/長方形 282">
          <a:extLst>
            <a:ext uri="{FF2B5EF4-FFF2-40B4-BE49-F238E27FC236}">
              <a16:creationId xmlns:a16="http://schemas.microsoft.com/office/drawing/2014/main" id="{00000000-0008-0000-0300-00001B010000}"/>
            </a:ext>
          </a:extLst>
        </xdr:cNvPr>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84" name="テキスト ボックス 283">
          <a:extLst>
            <a:ext uri="{FF2B5EF4-FFF2-40B4-BE49-F238E27FC236}">
              <a16:creationId xmlns:a16="http://schemas.microsoft.com/office/drawing/2014/main" id="{00000000-0008-0000-0300-00001C010000}"/>
            </a:ext>
          </a:extLst>
        </xdr:cNvPr>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85" name="テキスト ボックス 284">
          <a:extLst>
            <a:ext uri="{FF2B5EF4-FFF2-40B4-BE49-F238E27FC236}">
              <a16:creationId xmlns:a16="http://schemas.microsoft.com/office/drawing/2014/main" id="{00000000-0008-0000-0300-00001D010000}"/>
            </a:ext>
          </a:extLst>
        </xdr:cNvPr>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[10.71</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86" name="正方形/長方形 285">
          <a:extLst>
            <a:ext uri="{FF2B5EF4-FFF2-40B4-BE49-F238E27FC236}">
              <a16:creationId xmlns:a16="http://schemas.microsoft.com/office/drawing/2014/main" id="{00000000-0008-0000-0300-00001E010000}"/>
            </a:ext>
          </a:extLst>
        </xdr:cNvPr>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87" name="正方形/長方形 286">
          <a:extLst>
            <a:ext uri="{FF2B5EF4-FFF2-40B4-BE49-F238E27FC236}">
              <a16:creationId xmlns:a16="http://schemas.microsoft.com/office/drawing/2014/main" id="{00000000-0008-0000-0300-00001F010000}"/>
            </a:ext>
          </a:extLst>
        </xdr:cNvPr>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88" name="正方形/長方形 287">
          <a:extLst>
            <a:ext uri="{FF2B5EF4-FFF2-40B4-BE49-F238E27FC236}">
              <a16:creationId xmlns:a16="http://schemas.microsoft.com/office/drawing/2014/main" id="{00000000-0008-0000-0300-000020010000}"/>
            </a:ext>
          </a:extLst>
        </xdr:cNvPr>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89" name="正方形/長方形 288">
          <a:extLst>
            <a:ext uri="{FF2B5EF4-FFF2-40B4-BE49-F238E27FC236}">
              <a16:creationId xmlns:a16="http://schemas.microsoft.com/office/drawing/2014/main" id="{00000000-0008-0000-0300-000021010000}"/>
            </a:ext>
          </a:extLst>
        </xdr:cNvPr>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0" name="正方形/長方形 289">
          <a:extLst>
            <a:ext uri="{FF2B5EF4-FFF2-40B4-BE49-F238E27FC236}">
              <a16:creationId xmlns:a16="http://schemas.microsoft.com/office/drawing/2014/main" id="{00000000-0008-0000-0300-000022010000}"/>
            </a:ext>
          </a:extLst>
        </xdr:cNvPr>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1" name="正方形/長方形 290">
          <a:extLst>
            <a:ext uri="{FF2B5EF4-FFF2-40B4-BE49-F238E27FC236}">
              <a16:creationId xmlns:a16="http://schemas.microsoft.com/office/drawing/2014/main" id="{00000000-0008-0000-0300-000023010000}"/>
            </a:ext>
          </a:extLst>
        </xdr:cNvPr>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2" name="正方形/長方形 291">
          <a:extLst>
            <a:ext uri="{FF2B5EF4-FFF2-40B4-BE49-F238E27FC236}">
              <a16:creationId xmlns:a16="http://schemas.microsoft.com/office/drawing/2014/main" id="{00000000-0008-0000-0300-000024010000}"/>
            </a:ext>
          </a:extLst>
        </xdr:cNvPr>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3" name="正方形/長方形 292">
          <a:extLst>
            <a:ext uri="{FF2B5EF4-FFF2-40B4-BE49-F238E27FC236}">
              <a16:creationId xmlns:a16="http://schemas.microsoft.com/office/drawing/2014/main" id="{00000000-0008-0000-0300-000025010000}"/>
            </a:ext>
          </a:extLst>
        </xdr:cNvPr>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94" name="正方形/長方形 293">
          <a:extLst>
            <a:ext uri="{FF2B5EF4-FFF2-40B4-BE49-F238E27FC236}">
              <a16:creationId xmlns:a16="http://schemas.microsoft.com/office/drawing/2014/main" id="{00000000-0008-0000-0300-000026010000}"/>
            </a:ext>
          </a:extLst>
        </xdr:cNvPr>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295" name="テキスト ボックス 294">
          <a:extLst>
            <a:ext uri="{FF2B5EF4-FFF2-40B4-BE49-F238E27FC236}">
              <a16:creationId xmlns:a16="http://schemas.microsoft.com/office/drawing/2014/main" id="{00000000-0008-0000-0300-000027010000}"/>
            </a:ext>
          </a:extLst>
        </xdr:cNvPr>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計算上の分母にあたる人口が</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271</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人減少しており、当該指標は前年度から増加し、類似団体内平均値と比較して上回っている。</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町村合併以降、広大な市域の中で行政サービスを維持するために、支所機能の充実や災害対応を行ってきた。また、行政改革集中プランや定員適正化計画に基づき定員管理を行っているが、多種多様な行政需要や未知なるウイルスへの対応を行うなかで、持続的な行政サービスの確保には、現状の水準を維持した定員管理や効率的な人員の配置が必要である。</a:t>
          </a:r>
          <a:endParaRPr lang="ja-JP" altLang="ja-JP" sz="13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54</xdr:row>
      <xdr:rowOff>139700</xdr:rowOff>
    </xdr:from>
    <xdr:ext cx="349839" cy="225703"/>
    <xdr:sp macro="" textlink="">
      <xdr:nvSpPr>
        <xdr:cNvPr id="296" name="テキスト ボックス 295">
          <a:extLst>
            <a:ext uri="{FF2B5EF4-FFF2-40B4-BE49-F238E27FC236}">
              <a16:creationId xmlns:a16="http://schemas.microsoft.com/office/drawing/2014/main" id="{00000000-0008-0000-0300-000028010000}"/>
            </a:ext>
          </a:extLst>
        </xdr:cNvPr>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297" name="直線コネクタ 296">
          <a:extLst>
            <a:ext uri="{FF2B5EF4-FFF2-40B4-BE49-F238E27FC236}">
              <a16:creationId xmlns:a16="http://schemas.microsoft.com/office/drawing/2014/main" id="{00000000-0008-0000-0300-000029010000}"/>
            </a:ext>
          </a:extLst>
        </xdr:cNvPr>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298" name="テキスト ボックス 297">
          <a:extLst>
            <a:ext uri="{FF2B5EF4-FFF2-40B4-BE49-F238E27FC236}">
              <a16:creationId xmlns:a16="http://schemas.microsoft.com/office/drawing/2014/main" id="{00000000-0008-0000-0300-00002A010000}"/>
            </a:ext>
          </a:extLst>
        </xdr:cNvPr>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169635</xdr:rowOff>
    </xdr:from>
    <xdr:to>
      <xdr:col>85</xdr:col>
      <xdr:colOff>95250</xdr:colOff>
      <xdr:row>67</xdr:row>
      <xdr:rowOff>169635</xdr:rowOff>
    </xdr:to>
    <xdr:cxnSp macro="">
      <xdr:nvCxnSpPr>
        <xdr:cNvPr id="299" name="直線コネクタ 298">
          <a:extLst>
            <a:ext uri="{FF2B5EF4-FFF2-40B4-BE49-F238E27FC236}">
              <a16:creationId xmlns:a16="http://schemas.microsoft.com/office/drawing/2014/main" id="{00000000-0008-0000-0300-00002B010000}"/>
            </a:ext>
          </a:extLst>
        </xdr:cNvPr>
        <xdr:cNvCxnSpPr/>
      </xdr:nvCxnSpPr>
      <xdr:spPr>
        <a:xfrm>
          <a:off x="12827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67</xdr:row>
      <xdr:rowOff>27412</xdr:rowOff>
    </xdr:from>
    <xdr:ext cx="762000" cy="259045"/>
    <xdr:sp macro="" textlink="">
      <xdr:nvSpPr>
        <xdr:cNvPr id="300" name="テキスト ボックス 299">
          <a:extLst>
            <a:ext uri="{FF2B5EF4-FFF2-40B4-BE49-F238E27FC236}">
              <a16:creationId xmlns:a16="http://schemas.microsoft.com/office/drawing/2014/main" id="{00000000-0008-0000-0300-00002C010000}"/>
            </a:ext>
          </a:extLst>
        </xdr:cNvPr>
        <xdr:cNvSpPr txBox="1"/>
      </xdr:nvSpPr>
      <xdr:spPr>
        <a:xfrm>
          <a:off x="1206500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65</xdr:row>
      <xdr:rowOff>167822</xdr:rowOff>
    </xdr:from>
    <xdr:to>
      <xdr:col>85</xdr:col>
      <xdr:colOff>95250</xdr:colOff>
      <xdr:row>65</xdr:row>
      <xdr:rowOff>167822</xdr:rowOff>
    </xdr:to>
    <xdr:cxnSp macro="">
      <xdr:nvCxnSpPr>
        <xdr:cNvPr id="301" name="直線コネクタ 300">
          <a:extLst>
            <a:ext uri="{FF2B5EF4-FFF2-40B4-BE49-F238E27FC236}">
              <a16:creationId xmlns:a16="http://schemas.microsoft.com/office/drawing/2014/main" id="{00000000-0008-0000-0300-00002D010000}"/>
            </a:ext>
          </a:extLst>
        </xdr:cNvPr>
        <xdr:cNvCxnSpPr/>
      </xdr:nvCxnSpPr>
      <xdr:spPr>
        <a:xfrm>
          <a:off x="12827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65</xdr:row>
      <xdr:rowOff>25599</xdr:rowOff>
    </xdr:from>
    <xdr:ext cx="762000" cy="259045"/>
    <xdr:sp macro="" textlink="">
      <xdr:nvSpPr>
        <xdr:cNvPr id="302" name="テキスト ボックス 301">
          <a:extLst>
            <a:ext uri="{FF2B5EF4-FFF2-40B4-BE49-F238E27FC236}">
              <a16:creationId xmlns:a16="http://schemas.microsoft.com/office/drawing/2014/main" id="{00000000-0008-0000-0300-00002E010000}"/>
            </a:ext>
          </a:extLst>
        </xdr:cNvPr>
        <xdr:cNvSpPr txBox="1"/>
      </xdr:nvSpPr>
      <xdr:spPr>
        <a:xfrm>
          <a:off x="1206500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63</xdr:row>
      <xdr:rowOff>166007</xdr:rowOff>
    </xdr:from>
    <xdr:to>
      <xdr:col>85</xdr:col>
      <xdr:colOff>95250</xdr:colOff>
      <xdr:row>63</xdr:row>
      <xdr:rowOff>166007</xdr:rowOff>
    </xdr:to>
    <xdr:cxnSp macro="">
      <xdr:nvCxnSpPr>
        <xdr:cNvPr id="303" name="直線コネクタ 302">
          <a:extLst>
            <a:ext uri="{FF2B5EF4-FFF2-40B4-BE49-F238E27FC236}">
              <a16:creationId xmlns:a16="http://schemas.microsoft.com/office/drawing/2014/main" id="{00000000-0008-0000-0300-00002F010000}"/>
            </a:ext>
          </a:extLst>
        </xdr:cNvPr>
        <xdr:cNvCxnSpPr/>
      </xdr:nvCxnSpPr>
      <xdr:spPr>
        <a:xfrm>
          <a:off x="12827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63</xdr:row>
      <xdr:rowOff>23784</xdr:rowOff>
    </xdr:from>
    <xdr:ext cx="762000" cy="259045"/>
    <xdr:sp macro="" textlink="">
      <xdr:nvSpPr>
        <xdr:cNvPr id="304" name="テキスト ボックス 303">
          <a:extLst>
            <a:ext uri="{FF2B5EF4-FFF2-40B4-BE49-F238E27FC236}">
              <a16:creationId xmlns:a16="http://schemas.microsoft.com/office/drawing/2014/main" id="{00000000-0008-0000-0300-000030010000}"/>
            </a:ext>
          </a:extLst>
        </xdr:cNvPr>
        <xdr:cNvSpPr txBox="1"/>
      </xdr:nvSpPr>
      <xdr:spPr>
        <a:xfrm>
          <a:off x="1206500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61</xdr:row>
      <xdr:rowOff>164193</xdr:rowOff>
    </xdr:from>
    <xdr:to>
      <xdr:col>85</xdr:col>
      <xdr:colOff>95250</xdr:colOff>
      <xdr:row>61</xdr:row>
      <xdr:rowOff>164193</xdr:rowOff>
    </xdr:to>
    <xdr:cxnSp macro="">
      <xdr:nvCxnSpPr>
        <xdr:cNvPr id="305" name="直線コネクタ 304">
          <a:extLst>
            <a:ext uri="{FF2B5EF4-FFF2-40B4-BE49-F238E27FC236}">
              <a16:creationId xmlns:a16="http://schemas.microsoft.com/office/drawing/2014/main" id="{00000000-0008-0000-0300-000031010000}"/>
            </a:ext>
          </a:extLst>
        </xdr:cNvPr>
        <xdr:cNvCxnSpPr/>
      </xdr:nvCxnSpPr>
      <xdr:spPr>
        <a:xfrm>
          <a:off x="12827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61</xdr:row>
      <xdr:rowOff>21970</xdr:rowOff>
    </xdr:from>
    <xdr:ext cx="762000" cy="259045"/>
    <xdr:sp macro="" textlink="">
      <xdr:nvSpPr>
        <xdr:cNvPr id="306" name="テキスト ボックス 305">
          <a:extLst>
            <a:ext uri="{FF2B5EF4-FFF2-40B4-BE49-F238E27FC236}">
              <a16:creationId xmlns:a16="http://schemas.microsoft.com/office/drawing/2014/main" id="{00000000-0008-0000-0300-000032010000}"/>
            </a:ext>
          </a:extLst>
        </xdr:cNvPr>
        <xdr:cNvSpPr txBox="1"/>
      </xdr:nvSpPr>
      <xdr:spPr>
        <a:xfrm>
          <a:off x="1206500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59</xdr:row>
      <xdr:rowOff>162378</xdr:rowOff>
    </xdr:from>
    <xdr:to>
      <xdr:col>85</xdr:col>
      <xdr:colOff>95250</xdr:colOff>
      <xdr:row>59</xdr:row>
      <xdr:rowOff>162378</xdr:rowOff>
    </xdr:to>
    <xdr:cxnSp macro="">
      <xdr:nvCxnSpPr>
        <xdr:cNvPr id="307" name="直線コネクタ 306">
          <a:extLst>
            <a:ext uri="{FF2B5EF4-FFF2-40B4-BE49-F238E27FC236}">
              <a16:creationId xmlns:a16="http://schemas.microsoft.com/office/drawing/2014/main" id="{00000000-0008-0000-0300-000033010000}"/>
            </a:ext>
          </a:extLst>
        </xdr:cNvPr>
        <xdr:cNvCxnSpPr/>
      </xdr:nvCxnSpPr>
      <xdr:spPr>
        <a:xfrm>
          <a:off x="12827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20155</xdr:rowOff>
    </xdr:from>
    <xdr:ext cx="762000" cy="259045"/>
    <xdr:sp macro="" textlink="">
      <xdr:nvSpPr>
        <xdr:cNvPr id="308" name="テキスト ボックス 307">
          <a:extLst>
            <a:ext uri="{FF2B5EF4-FFF2-40B4-BE49-F238E27FC236}">
              <a16:creationId xmlns:a16="http://schemas.microsoft.com/office/drawing/2014/main" id="{00000000-0008-0000-0300-000034010000}"/>
            </a:ext>
          </a:extLst>
        </xdr:cNvPr>
        <xdr:cNvSpPr txBox="1"/>
      </xdr:nvSpPr>
      <xdr:spPr>
        <a:xfrm>
          <a:off x="1206500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57</xdr:row>
      <xdr:rowOff>160565</xdr:rowOff>
    </xdr:from>
    <xdr:to>
      <xdr:col>85</xdr:col>
      <xdr:colOff>95250</xdr:colOff>
      <xdr:row>57</xdr:row>
      <xdr:rowOff>160565</xdr:rowOff>
    </xdr:to>
    <xdr:cxnSp macro="">
      <xdr:nvCxnSpPr>
        <xdr:cNvPr id="309" name="直線コネクタ 308">
          <a:extLst>
            <a:ext uri="{FF2B5EF4-FFF2-40B4-BE49-F238E27FC236}">
              <a16:creationId xmlns:a16="http://schemas.microsoft.com/office/drawing/2014/main" id="{00000000-0008-0000-0300-000035010000}"/>
            </a:ext>
          </a:extLst>
        </xdr:cNvPr>
        <xdr:cNvCxnSpPr/>
      </xdr:nvCxnSpPr>
      <xdr:spPr>
        <a:xfrm>
          <a:off x="12827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18342</xdr:rowOff>
    </xdr:from>
    <xdr:ext cx="762000" cy="259045"/>
    <xdr:sp macro="" textlink="">
      <xdr:nvSpPr>
        <xdr:cNvPr id="310" name="テキスト ボックス 309">
          <a:extLst>
            <a:ext uri="{FF2B5EF4-FFF2-40B4-BE49-F238E27FC236}">
              <a16:creationId xmlns:a16="http://schemas.microsoft.com/office/drawing/2014/main" id="{00000000-0008-0000-0300-000036010000}"/>
            </a:ext>
          </a:extLst>
        </xdr:cNvPr>
        <xdr:cNvSpPr txBox="1"/>
      </xdr:nvSpPr>
      <xdr:spPr>
        <a:xfrm>
          <a:off x="1206500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1" name="直線コネクタ 310">
          <a:extLst>
            <a:ext uri="{FF2B5EF4-FFF2-40B4-BE49-F238E27FC236}">
              <a16:creationId xmlns:a16="http://schemas.microsoft.com/office/drawing/2014/main" id="{00000000-0008-0000-0300-000037010000}"/>
            </a:ext>
          </a:extLst>
        </xdr:cNvPr>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12" name="テキスト ボックス 311">
          <a:extLst>
            <a:ext uri="{FF2B5EF4-FFF2-40B4-BE49-F238E27FC236}">
              <a16:creationId xmlns:a16="http://schemas.microsoft.com/office/drawing/2014/main" id="{00000000-0008-0000-0300-000038010000}"/>
            </a:ext>
          </a:extLst>
        </xdr:cNvPr>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13" name="定員管理の状況グラフ枠">
          <a:extLst>
            <a:ext uri="{FF2B5EF4-FFF2-40B4-BE49-F238E27FC236}">
              <a16:creationId xmlns:a16="http://schemas.microsoft.com/office/drawing/2014/main" id="{00000000-0008-0000-0300-000039010000}"/>
            </a:ext>
          </a:extLst>
        </xdr:cNvPr>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58</xdr:row>
      <xdr:rowOff>15542</xdr:rowOff>
    </xdr:from>
    <xdr:to>
      <xdr:col>81</xdr:col>
      <xdr:colOff>44450</xdr:colOff>
      <xdr:row>67</xdr:row>
      <xdr:rowOff>4173</xdr:rowOff>
    </xdr:to>
    <xdr:cxnSp macro="">
      <xdr:nvCxnSpPr>
        <xdr:cNvPr id="314" name="直線コネクタ 313">
          <a:extLst>
            <a:ext uri="{FF2B5EF4-FFF2-40B4-BE49-F238E27FC236}">
              <a16:creationId xmlns:a16="http://schemas.microsoft.com/office/drawing/2014/main" id="{00000000-0008-0000-0300-00003A010000}"/>
            </a:ext>
          </a:extLst>
        </xdr:cNvPr>
        <xdr:cNvCxnSpPr/>
      </xdr:nvCxnSpPr>
      <xdr:spPr>
        <a:xfrm flipV="1">
          <a:off x="17018000" y="9959642"/>
          <a:ext cx="0" cy="153168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66</xdr:row>
      <xdr:rowOff>147700</xdr:rowOff>
    </xdr:from>
    <xdr:ext cx="762000" cy="259045"/>
    <xdr:sp macro="" textlink="">
      <xdr:nvSpPr>
        <xdr:cNvPr id="315" name="定員管理の状況最小値テキスト">
          <a:extLst>
            <a:ext uri="{FF2B5EF4-FFF2-40B4-BE49-F238E27FC236}">
              <a16:creationId xmlns:a16="http://schemas.microsoft.com/office/drawing/2014/main" id="{00000000-0008-0000-0300-00003B010000}"/>
            </a:ext>
          </a:extLst>
        </xdr:cNvPr>
        <xdr:cNvSpPr txBox="1"/>
      </xdr:nvSpPr>
      <xdr:spPr>
        <a:xfrm>
          <a:off x="17106900" y="114634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67</xdr:row>
      <xdr:rowOff>4173</xdr:rowOff>
    </xdr:from>
    <xdr:to>
      <xdr:col>81</xdr:col>
      <xdr:colOff>133350</xdr:colOff>
      <xdr:row>67</xdr:row>
      <xdr:rowOff>4173</xdr:rowOff>
    </xdr:to>
    <xdr:cxnSp macro="">
      <xdr:nvCxnSpPr>
        <xdr:cNvPr id="316" name="直線コネクタ 315">
          <a:extLst>
            <a:ext uri="{FF2B5EF4-FFF2-40B4-BE49-F238E27FC236}">
              <a16:creationId xmlns:a16="http://schemas.microsoft.com/office/drawing/2014/main" id="{00000000-0008-0000-0300-00003C010000}"/>
            </a:ext>
          </a:extLst>
        </xdr:cNvPr>
        <xdr:cNvCxnSpPr/>
      </xdr:nvCxnSpPr>
      <xdr:spPr>
        <a:xfrm>
          <a:off x="16929100" y="114913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56</xdr:row>
      <xdr:rowOff>101919</xdr:rowOff>
    </xdr:from>
    <xdr:ext cx="762000" cy="259045"/>
    <xdr:sp macro="" textlink="">
      <xdr:nvSpPr>
        <xdr:cNvPr id="317" name="定員管理の状況最大値テキスト">
          <a:extLst>
            <a:ext uri="{FF2B5EF4-FFF2-40B4-BE49-F238E27FC236}">
              <a16:creationId xmlns:a16="http://schemas.microsoft.com/office/drawing/2014/main" id="{00000000-0008-0000-0300-00003D010000}"/>
            </a:ext>
          </a:extLst>
        </xdr:cNvPr>
        <xdr:cNvSpPr txBox="1"/>
      </xdr:nvSpPr>
      <xdr:spPr>
        <a:xfrm>
          <a:off x="17106900" y="97031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58</xdr:row>
      <xdr:rowOff>15542</xdr:rowOff>
    </xdr:from>
    <xdr:to>
      <xdr:col>81</xdr:col>
      <xdr:colOff>133350</xdr:colOff>
      <xdr:row>58</xdr:row>
      <xdr:rowOff>15542</xdr:rowOff>
    </xdr:to>
    <xdr:cxnSp macro="">
      <xdr:nvCxnSpPr>
        <xdr:cNvPr id="318" name="直線コネクタ 317">
          <a:extLst>
            <a:ext uri="{FF2B5EF4-FFF2-40B4-BE49-F238E27FC236}">
              <a16:creationId xmlns:a16="http://schemas.microsoft.com/office/drawing/2014/main" id="{00000000-0008-0000-0300-00003E010000}"/>
            </a:ext>
          </a:extLst>
        </xdr:cNvPr>
        <xdr:cNvCxnSpPr/>
      </xdr:nvCxnSpPr>
      <xdr:spPr>
        <a:xfrm>
          <a:off x="16929100" y="99596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61</xdr:row>
      <xdr:rowOff>2177</xdr:rowOff>
    </xdr:from>
    <xdr:to>
      <xdr:col>81</xdr:col>
      <xdr:colOff>44450</xdr:colOff>
      <xdr:row>61</xdr:row>
      <xdr:rowOff>15966</xdr:rowOff>
    </xdr:to>
    <xdr:cxnSp macro="">
      <xdr:nvCxnSpPr>
        <xdr:cNvPr id="319" name="直線コネクタ 318">
          <a:extLst>
            <a:ext uri="{FF2B5EF4-FFF2-40B4-BE49-F238E27FC236}">
              <a16:creationId xmlns:a16="http://schemas.microsoft.com/office/drawing/2014/main" id="{00000000-0008-0000-0300-00003F010000}"/>
            </a:ext>
          </a:extLst>
        </xdr:cNvPr>
        <xdr:cNvCxnSpPr/>
      </xdr:nvCxnSpPr>
      <xdr:spPr>
        <a:xfrm>
          <a:off x="16179800" y="10460627"/>
          <a:ext cx="838200" cy="137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59</xdr:row>
      <xdr:rowOff>140503</xdr:rowOff>
    </xdr:from>
    <xdr:ext cx="762000" cy="259045"/>
    <xdr:sp macro="" textlink="">
      <xdr:nvSpPr>
        <xdr:cNvPr id="320" name="定員管理の状況平均値テキスト">
          <a:extLst>
            <a:ext uri="{FF2B5EF4-FFF2-40B4-BE49-F238E27FC236}">
              <a16:creationId xmlns:a16="http://schemas.microsoft.com/office/drawing/2014/main" id="{00000000-0008-0000-0300-000040010000}"/>
            </a:ext>
          </a:extLst>
        </xdr:cNvPr>
        <xdr:cNvSpPr txBox="1"/>
      </xdr:nvSpPr>
      <xdr:spPr>
        <a:xfrm>
          <a:off x="17106900" y="1025605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60</xdr:row>
      <xdr:rowOff>123976</xdr:rowOff>
    </xdr:from>
    <xdr:to>
      <xdr:col>81</xdr:col>
      <xdr:colOff>95250</xdr:colOff>
      <xdr:row>61</xdr:row>
      <xdr:rowOff>54126</xdr:rowOff>
    </xdr:to>
    <xdr:sp macro="" textlink="">
      <xdr:nvSpPr>
        <xdr:cNvPr id="321" name="フローチャート: 判断 320">
          <a:extLst>
            <a:ext uri="{FF2B5EF4-FFF2-40B4-BE49-F238E27FC236}">
              <a16:creationId xmlns:a16="http://schemas.microsoft.com/office/drawing/2014/main" id="{00000000-0008-0000-0300-000041010000}"/>
            </a:ext>
          </a:extLst>
        </xdr:cNvPr>
        <xdr:cNvSpPr/>
      </xdr:nvSpPr>
      <xdr:spPr>
        <a:xfrm>
          <a:off x="16967200" y="104109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60</xdr:row>
      <xdr:rowOff>131112</xdr:rowOff>
    </xdr:from>
    <xdr:to>
      <xdr:col>77</xdr:col>
      <xdr:colOff>44450</xdr:colOff>
      <xdr:row>61</xdr:row>
      <xdr:rowOff>2177</xdr:rowOff>
    </xdr:to>
    <xdr:cxnSp macro="">
      <xdr:nvCxnSpPr>
        <xdr:cNvPr id="322" name="直線コネクタ 321">
          <a:extLst>
            <a:ext uri="{FF2B5EF4-FFF2-40B4-BE49-F238E27FC236}">
              <a16:creationId xmlns:a16="http://schemas.microsoft.com/office/drawing/2014/main" id="{00000000-0008-0000-0300-000042010000}"/>
            </a:ext>
          </a:extLst>
        </xdr:cNvPr>
        <xdr:cNvCxnSpPr/>
      </xdr:nvCxnSpPr>
      <xdr:spPr>
        <a:xfrm>
          <a:off x="15290800" y="10418112"/>
          <a:ext cx="889000" cy="425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60</xdr:row>
      <xdr:rowOff>84909</xdr:rowOff>
    </xdr:from>
    <xdr:to>
      <xdr:col>77</xdr:col>
      <xdr:colOff>95250</xdr:colOff>
      <xdr:row>61</xdr:row>
      <xdr:rowOff>15059</xdr:rowOff>
    </xdr:to>
    <xdr:sp macro="" textlink="">
      <xdr:nvSpPr>
        <xdr:cNvPr id="323" name="フローチャート: 判断 322">
          <a:extLst>
            <a:ext uri="{FF2B5EF4-FFF2-40B4-BE49-F238E27FC236}">
              <a16:creationId xmlns:a16="http://schemas.microsoft.com/office/drawing/2014/main" id="{00000000-0008-0000-0300-000043010000}"/>
            </a:ext>
          </a:extLst>
        </xdr:cNvPr>
        <xdr:cNvSpPr/>
      </xdr:nvSpPr>
      <xdr:spPr>
        <a:xfrm>
          <a:off x="16129000" y="103719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59</xdr:row>
      <xdr:rowOff>25236</xdr:rowOff>
    </xdr:from>
    <xdr:ext cx="736600" cy="259045"/>
    <xdr:sp macro="" textlink="">
      <xdr:nvSpPr>
        <xdr:cNvPr id="324" name="テキスト ボックス 323">
          <a:extLst>
            <a:ext uri="{FF2B5EF4-FFF2-40B4-BE49-F238E27FC236}">
              <a16:creationId xmlns:a16="http://schemas.microsoft.com/office/drawing/2014/main" id="{00000000-0008-0000-0300-000044010000}"/>
            </a:ext>
          </a:extLst>
        </xdr:cNvPr>
        <xdr:cNvSpPr txBox="1"/>
      </xdr:nvSpPr>
      <xdr:spPr>
        <a:xfrm>
          <a:off x="15798800" y="1014078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60</xdr:row>
      <xdr:rowOff>117324</xdr:rowOff>
    </xdr:from>
    <xdr:to>
      <xdr:col>72</xdr:col>
      <xdr:colOff>203200</xdr:colOff>
      <xdr:row>60</xdr:row>
      <xdr:rowOff>131112</xdr:rowOff>
    </xdr:to>
    <xdr:cxnSp macro="">
      <xdr:nvCxnSpPr>
        <xdr:cNvPr id="325" name="直線コネクタ 324">
          <a:extLst>
            <a:ext uri="{FF2B5EF4-FFF2-40B4-BE49-F238E27FC236}">
              <a16:creationId xmlns:a16="http://schemas.microsoft.com/office/drawing/2014/main" id="{00000000-0008-0000-0300-000045010000}"/>
            </a:ext>
          </a:extLst>
        </xdr:cNvPr>
        <xdr:cNvCxnSpPr/>
      </xdr:nvCxnSpPr>
      <xdr:spPr>
        <a:xfrm>
          <a:off x="14401800" y="10404324"/>
          <a:ext cx="889000" cy="137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60</xdr:row>
      <xdr:rowOff>75716</xdr:rowOff>
    </xdr:from>
    <xdr:to>
      <xdr:col>73</xdr:col>
      <xdr:colOff>44450</xdr:colOff>
      <xdr:row>61</xdr:row>
      <xdr:rowOff>5866</xdr:rowOff>
    </xdr:to>
    <xdr:sp macro="" textlink="">
      <xdr:nvSpPr>
        <xdr:cNvPr id="326" name="フローチャート: 判断 325">
          <a:extLst>
            <a:ext uri="{FF2B5EF4-FFF2-40B4-BE49-F238E27FC236}">
              <a16:creationId xmlns:a16="http://schemas.microsoft.com/office/drawing/2014/main" id="{00000000-0008-0000-0300-000046010000}"/>
            </a:ext>
          </a:extLst>
        </xdr:cNvPr>
        <xdr:cNvSpPr/>
      </xdr:nvSpPr>
      <xdr:spPr>
        <a:xfrm>
          <a:off x="15240000" y="103627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59</xdr:row>
      <xdr:rowOff>16043</xdr:rowOff>
    </xdr:from>
    <xdr:ext cx="762000" cy="259045"/>
    <xdr:sp macro="" textlink="">
      <xdr:nvSpPr>
        <xdr:cNvPr id="327" name="テキスト ボックス 326">
          <a:extLst>
            <a:ext uri="{FF2B5EF4-FFF2-40B4-BE49-F238E27FC236}">
              <a16:creationId xmlns:a16="http://schemas.microsoft.com/office/drawing/2014/main" id="{00000000-0008-0000-0300-000047010000}"/>
            </a:ext>
          </a:extLst>
        </xdr:cNvPr>
        <xdr:cNvSpPr txBox="1"/>
      </xdr:nvSpPr>
      <xdr:spPr>
        <a:xfrm>
          <a:off x="14909800" y="101315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60</xdr:row>
      <xdr:rowOff>117324</xdr:rowOff>
    </xdr:from>
    <xdr:to>
      <xdr:col>68</xdr:col>
      <xdr:colOff>152400</xdr:colOff>
      <xdr:row>60</xdr:row>
      <xdr:rowOff>132262</xdr:rowOff>
    </xdr:to>
    <xdr:cxnSp macro="">
      <xdr:nvCxnSpPr>
        <xdr:cNvPr id="328" name="直線コネクタ 327">
          <a:extLst>
            <a:ext uri="{FF2B5EF4-FFF2-40B4-BE49-F238E27FC236}">
              <a16:creationId xmlns:a16="http://schemas.microsoft.com/office/drawing/2014/main" id="{00000000-0008-0000-0300-000048010000}"/>
            </a:ext>
          </a:extLst>
        </xdr:cNvPr>
        <xdr:cNvCxnSpPr/>
      </xdr:nvCxnSpPr>
      <xdr:spPr>
        <a:xfrm flipV="1">
          <a:off x="13512800" y="10404324"/>
          <a:ext cx="889000" cy="149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60</xdr:row>
      <xdr:rowOff>63077</xdr:rowOff>
    </xdr:from>
    <xdr:to>
      <xdr:col>68</xdr:col>
      <xdr:colOff>203200</xdr:colOff>
      <xdr:row>60</xdr:row>
      <xdr:rowOff>164677</xdr:rowOff>
    </xdr:to>
    <xdr:sp macro="" textlink="">
      <xdr:nvSpPr>
        <xdr:cNvPr id="329" name="フローチャート: 判断 328">
          <a:extLst>
            <a:ext uri="{FF2B5EF4-FFF2-40B4-BE49-F238E27FC236}">
              <a16:creationId xmlns:a16="http://schemas.microsoft.com/office/drawing/2014/main" id="{00000000-0008-0000-0300-000049010000}"/>
            </a:ext>
          </a:extLst>
        </xdr:cNvPr>
        <xdr:cNvSpPr/>
      </xdr:nvSpPr>
      <xdr:spPr>
        <a:xfrm>
          <a:off x="14351000" y="103500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59</xdr:row>
      <xdr:rowOff>3404</xdr:rowOff>
    </xdr:from>
    <xdr:ext cx="762000" cy="259045"/>
    <xdr:sp macro="" textlink="">
      <xdr:nvSpPr>
        <xdr:cNvPr id="330" name="テキスト ボックス 329">
          <a:extLst>
            <a:ext uri="{FF2B5EF4-FFF2-40B4-BE49-F238E27FC236}">
              <a16:creationId xmlns:a16="http://schemas.microsoft.com/office/drawing/2014/main" id="{00000000-0008-0000-0300-00004A010000}"/>
            </a:ext>
          </a:extLst>
        </xdr:cNvPr>
        <xdr:cNvSpPr txBox="1"/>
      </xdr:nvSpPr>
      <xdr:spPr>
        <a:xfrm>
          <a:off x="14020800" y="101189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60</xdr:row>
      <xdr:rowOff>61928</xdr:rowOff>
    </xdr:from>
    <xdr:to>
      <xdr:col>64</xdr:col>
      <xdr:colOff>152400</xdr:colOff>
      <xdr:row>60</xdr:row>
      <xdr:rowOff>163528</xdr:rowOff>
    </xdr:to>
    <xdr:sp macro="" textlink="">
      <xdr:nvSpPr>
        <xdr:cNvPr id="331" name="フローチャート: 判断 330">
          <a:extLst>
            <a:ext uri="{FF2B5EF4-FFF2-40B4-BE49-F238E27FC236}">
              <a16:creationId xmlns:a16="http://schemas.microsoft.com/office/drawing/2014/main" id="{00000000-0008-0000-0300-00004B010000}"/>
            </a:ext>
          </a:extLst>
        </xdr:cNvPr>
        <xdr:cNvSpPr/>
      </xdr:nvSpPr>
      <xdr:spPr>
        <a:xfrm>
          <a:off x="13462000" y="103489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59</xdr:row>
      <xdr:rowOff>2255</xdr:rowOff>
    </xdr:from>
    <xdr:ext cx="762000" cy="259045"/>
    <xdr:sp macro="" textlink="">
      <xdr:nvSpPr>
        <xdr:cNvPr id="332" name="テキスト ボックス 331">
          <a:extLst>
            <a:ext uri="{FF2B5EF4-FFF2-40B4-BE49-F238E27FC236}">
              <a16:creationId xmlns:a16="http://schemas.microsoft.com/office/drawing/2014/main" id="{00000000-0008-0000-0300-00004C010000}"/>
            </a:ext>
          </a:extLst>
        </xdr:cNvPr>
        <xdr:cNvSpPr txBox="1"/>
      </xdr:nvSpPr>
      <xdr:spPr>
        <a:xfrm>
          <a:off x="13131800" y="101178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3" name="テキスト ボックス 332">
          <a:extLst>
            <a:ext uri="{FF2B5EF4-FFF2-40B4-BE49-F238E27FC236}">
              <a16:creationId xmlns:a16="http://schemas.microsoft.com/office/drawing/2014/main" id="{00000000-0008-0000-0300-00004D010000}"/>
            </a:ext>
          </a:extLst>
        </xdr:cNvPr>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4" name="テキスト ボックス 333">
          <a:extLst>
            <a:ext uri="{FF2B5EF4-FFF2-40B4-BE49-F238E27FC236}">
              <a16:creationId xmlns:a16="http://schemas.microsoft.com/office/drawing/2014/main" id="{00000000-0008-0000-0300-00004E010000}"/>
            </a:ext>
          </a:extLst>
        </xdr:cNvPr>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35" name="テキスト ボックス 334">
          <a:extLst>
            <a:ext uri="{FF2B5EF4-FFF2-40B4-BE49-F238E27FC236}">
              <a16:creationId xmlns:a16="http://schemas.microsoft.com/office/drawing/2014/main" id="{00000000-0008-0000-0300-00004F010000}"/>
            </a:ext>
          </a:extLst>
        </xdr:cNvPr>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36" name="テキスト ボックス 335">
          <a:extLst>
            <a:ext uri="{FF2B5EF4-FFF2-40B4-BE49-F238E27FC236}">
              <a16:creationId xmlns:a16="http://schemas.microsoft.com/office/drawing/2014/main" id="{00000000-0008-0000-0300-000050010000}"/>
            </a:ext>
          </a:extLst>
        </xdr:cNvPr>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37" name="テキスト ボックス 336">
          <a:extLst>
            <a:ext uri="{FF2B5EF4-FFF2-40B4-BE49-F238E27FC236}">
              <a16:creationId xmlns:a16="http://schemas.microsoft.com/office/drawing/2014/main" id="{00000000-0008-0000-0300-000051010000}"/>
            </a:ext>
          </a:extLst>
        </xdr:cNvPr>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60</xdr:row>
      <xdr:rowOff>136616</xdr:rowOff>
    </xdr:from>
    <xdr:to>
      <xdr:col>81</xdr:col>
      <xdr:colOff>95250</xdr:colOff>
      <xdr:row>61</xdr:row>
      <xdr:rowOff>66766</xdr:rowOff>
    </xdr:to>
    <xdr:sp macro="" textlink="">
      <xdr:nvSpPr>
        <xdr:cNvPr id="338" name="楕円 337">
          <a:extLst>
            <a:ext uri="{FF2B5EF4-FFF2-40B4-BE49-F238E27FC236}">
              <a16:creationId xmlns:a16="http://schemas.microsoft.com/office/drawing/2014/main" id="{00000000-0008-0000-0300-000052010000}"/>
            </a:ext>
          </a:extLst>
        </xdr:cNvPr>
        <xdr:cNvSpPr/>
      </xdr:nvSpPr>
      <xdr:spPr>
        <a:xfrm>
          <a:off x="16967200" y="104236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60</xdr:row>
      <xdr:rowOff>108693</xdr:rowOff>
    </xdr:from>
    <xdr:ext cx="762000" cy="259045"/>
    <xdr:sp macro="" textlink="">
      <xdr:nvSpPr>
        <xdr:cNvPr id="339" name="定員管理の状況該当値テキスト">
          <a:extLst>
            <a:ext uri="{FF2B5EF4-FFF2-40B4-BE49-F238E27FC236}">
              <a16:creationId xmlns:a16="http://schemas.microsoft.com/office/drawing/2014/main" id="{00000000-0008-0000-0300-000053010000}"/>
            </a:ext>
          </a:extLst>
        </xdr:cNvPr>
        <xdr:cNvSpPr txBox="1"/>
      </xdr:nvSpPr>
      <xdr:spPr>
        <a:xfrm>
          <a:off x="17106900" y="103956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60</xdr:row>
      <xdr:rowOff>122827</xdr:rowOff>
    </xdr:from>
    <xdr:to>
      <xdr:col>77</xdr:col>
      <xdr:colOff>95250</xdr:colOff>
      <xdr:row>61</xdr:row>
      <xdr:rowOff>52977</xdr:rowOff>
    </xdr:to>
    <xdr:sp macro="" textlink="">
      <xdr:nvSpPr>
        <xdr:cNvPr id="340" name="楕円 339">
          <a:extLst>
            <a:ext uri="{FF2B5EF4-FFF2-40B4-BE49-F238E27FC236}">
              <a16:creationId xmlns:a16="http://schemas.microsoft.com/office/drawing/2014/main" id="{00000000-0008-0000-0300-000054010000}"/>
            </a:ext>
          </a:extLst>
        </xdr:cNvPr>
        <xdr:cNvSpPr/>
      </xdr:nvSpPr>
      <xdr:spPr>
        <a:xfrm>
          <a:off x="16129000" y="104098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61</xdr:row>
      <xdr:rowOff>37754</xdr:rowOff>
    </xdr:from>
    <xdr:ext cx="736600" cy="259045"/>
    <xdr:sp macro="" textlink="">
      <xdr:nvSpPr>
        <xdr:cNvPr id="341" name="テキスト ボックス 340">
          <a:extLst>
            <a:ext uri="{FF2B5EF4-FFF2-40B4-BE49-F238E27FC236}">
              <a16:creationId xmlns:a16="http://schemas.microsoft.com/office/drawing/2014/main" id="{00000000-0008-0000-0300-000055010000}"/>
            </a:ext>
          </a:extLst>
        </xdr:cNvPr>
        <xdr:cNvSpPr txBox="1"/>
      </xdr:nvSpPr>
      <xdr:spPr>
        <a:xfrm>
          <a:off x="15798800" y="1049620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60</xdr:row>
      <xdr:rowOff>80312</xdr:rowOff>
    </xdr:from>
    <xdr:to>
      <xdr:col>73</xdr:col>
      <xdr:colOff>44450</xdr:colOff>
      <xdr:row>61</xdr:row>
      <xdr:rowOff>10462</xdr:rowOff>
    </xdr:to>
    <xdr:sp macro="" textlink="">
      <xdr:nvSpPr>
        <xdr:cNvPr id="342" name="楕円 341">
          <a:extLst>
            <a:ext uri="{FF2B5EF4-FFF2-40B4-BE49-F238E27FC236}">
              <a16:creationId xmlns:a16="http://schemas.microsoft.com/office/drawing/2014/main" id="{00000000-0008-0000-0300-000056010000}"/>
            </a:ext>
          </a:extLst>
        </xdr:cNvPr>
        <xdr:cNvSpPr/>
      </xdr:nvSpPr>
      <xdr:spPr>
        <a:xfrm>
          <a:off x="15240000" y="103673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60</xdr:row>
      <xdr:rowOff>166689</xdr:rowOff>
    </xdr:from>
    <xdr:ext cx="762000" cy="259045"/>
    <xdr:sp macro="" textlink="">
      <xdr:nvSpPr>
        <xdr:cNvPr id="343" name="テキスト ボックス 342">
          <a:extLst>
            <a:ext uri="{FF2B5EF4-FFF2-40B4-BE49-F238E27FC236}">
              <a16:creationId xmlns:a16="http://schemas.microsoft.com/office/drawing/2014/main" id="{00000000-0008-0000-0300-000057010000}"/>
            </a:ext>
          </a:extLst>
        </xdr:cNvPr>
        <xdr:cNvSpPr txBox="1"/>
      </xdr:nvSpPr>
      <xdr:spPr>
        <a:xfrm>
          <a:off x="14909800" y="104536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60</xdr:row>
      <xdr:rowOff>66524</xdr:rowOff>
    </xdr:from>
    <xdr:to>
      <xdr:col>68</xdr:col>
      <xdr:colOff>203200</xdr:colOff>
      <xdr:row>60</xdr:row>
      <xdr:rowOff>168124</xdr:rowOff>
    </xdr:to>
    <xdr:sp macro="" textlink="">
      <xdr:nvSpPr>
        <xdr:cNvPr id="344" name="楕円 343">
          <a:extLst>
            <a:ext uri="{FF2B5EF4-FFF2-40B4-BE49-F238E27FC236}">
              <a16:creationId xmlns:a16="http://schemas.microsoft.com/office/drawing/2014/main" id="{00000000-0008-0000-0300-000058010000}"/>
            </a:ext>
          </a:extLst>
        </xdr:cNvPr>
        <xdr:cNvSpPr/>
      </xdr:nvSpPr>
      <xdr:spPr>
        <a:xfrm>
          <a:off x="14351000" y="103535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60</xdr:row>
      <xdr:rowOff>152901</xdr:rowOff>
    </xdr:from>
    <xdr:ext cx="762000" cy="259045"/>
    <xdr:sp macro="" textlink="">
      <xdr:nvSpPr>
        <xdr:cNvPr id="345" name="テキスト ボックス 344">
          <a:extLst>
            <a:ext uri="{FF2B5EF4-FFF2-40B4-BE49-F238E27FC236}">
              <a16:creationId xmlns:a16="http://schemas.microsoft.com/office/drawing/2014/main" id="{00000000-0008-0000-0300-000059010000}"/>
            </a:ext>
          </a:extLst>
        </xdr:cNvPr>
        <xdr:cNvSpPr txBox="1"/>
      </xdr:nvSpPr>
      <xdr:spPr>
        <a:xfrm>
          <a:off x="14020800" y="104399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60</xdr:row>
      <xdr:rowOff>81462</xdr:rowOff>
    </xdr:from>
    <xdr:to>
      <xdr:col>64</xdr:col>
      <xdr:colOff>152400</xdr:colOff>
      <xdr:row>61</xdr:row>
      <xdr:rowOff>11612</xdr:rowOff>
    </xdr:to>
    <xdr:sp macro="" textlink="">
      <xdr:nvSpPr>
        <xdr:cNvPr id="346" name="楕円 345">
          <a:extLst>
            <a:ext uri="{FF2B5EF4-FFF2-40B4-BE49-F238E27FC236}">
              <a16:creationId xmlns:a16="http://schemas.microsoft.com/office/drawing/2014/main" id="{00000000-0008-0000-0300-00005A010000}"/>
            </a:ext>
          </a:extLst>
        </xdr:cNvPr>
        <xdr:cNvSpPr/>
      </xdr:nvSpPr>
      <xdr:spPr>
        <a:xfrm>
          <a:off x="13462000" y="103684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60</xdr:row>
      <xdr:rowOff>167839</xdr:rowOff>
    </xdr:from>
    <xdr:ext cx="762000" cy="259045"/>
    <xdr:sp macro="" textlink="">
      <xdr:nvSpPr>
        <xdr:cNvPr id="347" name="テキスト ボックス 346">
          <a:extLst>
            <a:ext uri="{FF2B5EF4-FFF2-40B4-BE49-F238E27FC236}">
              <a16:creationId xmlns:a16="http://schemas.microsoft.com/office/drawing/2014/main" id="{00000000-0008-0000-0300-00005B010000}"/>
            </a:ext>
          </a:extLst>
        </xdr:cNvPr>
        <xdr:cNvSpPr txBox="1"/>
      </xdr:nvSpPr>
      <xdr:spPr>
        <a:xfrm>
          <a:off x="13131800" y="104548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48" name="正方形/長方形 347">
          <a:extLst>
            <a:ext uri="{FF2B5EF4-FFF2-40B4-BE49-F238E27FC236}">
              <a16:creationId xmlns:a16="http://schemas.microsoft.com/office/drawing/2014/main" id="{00000000-0008-0000-0300-00005C010000}"/>
            </a:ext>
          </a:extLst>
        </xdr:cNvPr>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49" name="テキスト ボックス 348">
          <a:extLst>
            <a:ext uri="{FF2B5EF4-FFF2-40B4-BE49-F238E27FC236}">
              <a16:creationId xmlns:a16="http://schemas.microsoft.com/office/drawing/2014/main" id="{00000000-0008-0000-0300-00005D010000}"/>
            </a:ext>
          </a:extLst>
        </xdr:cNvPr>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50" name="テキスト ボックス 349">
          <a:extLst>
            <a:ext uri="{FF2B5EF4-FFF2-40B4-BE49-F238E27FC236}">
              <a16:creationId xmlns:a16="http://schemas.microsoft.com/office/drawing/2014/main" id="{00000000-0008-0000-0300-00005E010000}"/>
            </a:ext>
          </a:extLst>
        </xdr:cNvPr>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[8.1%]</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1" name="正方形/長方形 350">
          <a:extLst>
            <a:ext uri="{FF2B5EF4-FFF2-40B4-BE49-F238E27FC236}">
              <a16:creationId xmlns:a16="http://schemas.microsoft.com/office/drawing/2014/main" id="{00000000-0008-0000-0300-00005F010000}"/>
            </a:ext>
          </a:extLst>
        </xdr:cNvPr>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2" name="正方形/長方形 351">
          <a:extLst>
            <a:ext uri="{FF2B5EF4-FFF2-40B4-BE49-F238E27FC236}">
              <a16:creationId xmlns:a16="http://schemas.microsoft.com/office/drawing/2014/main" id="{00000000-0008-0000-0300-000060010000}"/>
            </a:ext>
          </a:extLst>
        </xdr:cNvPr>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3" name="正方形/長方形 352">
          <a:extLst>
            <a:ext uri="{FF2B5EF4-FFF2-40B4-BE49-F238E27FC236}">
              <a16:creationId xmlns:a16="http://schemas.microsoft.com/office/drawing/2014/main" id="{00000000-0008-0000-0300-000061010000}"/>
            </a:ext>
          </a:extLst>
        </xdr:cNvPr>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4" name="正方形/長方形 353">
          <a:extLst>
            <a:ext uri="{FF2B5EF4-FFF2-40B4-BE49-F238E27FC236}">
              <a16:creationId xmlns:a16="http://schemas.microsoft.com/office/drawing/2014/main" id="{00000000-0008-0000-0300-000062010000}"/>
            </a:ext>
          </a:extLst>
        </xdr:cNvPr>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55" name="正方形/長方形 354">
          <a:extLst>
            <a:ext uri="{FF2B5EF4-FFF2-40B4-BE49-F238E27FC236}">
              <a16:creationId xmlns:a16="http://schemas.microsoft.com/office/drawing/2014/main" id="{00000000-0008-0000-0300-000063010000}"/>
            </a:ext>
          </a:extLst>
        </xdr:cNvPr>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56" name="正方形/長方形 355">
          <a:extLst>
            <a:ext uri="{FF2B5EF4-FFF2-40B4-BE49-F238E27FC236}">
              <a16:creationId xmlns:a16="http://schemas.microsoft.com/office/drawing/2014/main" id="{00000000-0008-0000-0300-000064010000}"/>
            </a:ext>
          </a:extLst>
        </xdr:cNvPr>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57" name="正方形/長方形 356">
          <a:extLst>
            <a:ext uri="{FF2B5EF4-FFF2-40B4-BE49-F238E27FC236}">
              <a16:creationId xmlns:a16="http://schemas.microsoft.com/office/drawing/2014/main" id="{00000000-0008-0000-0300-000065010000}"/>
            </a:ext>
          </a:extLst>
        </xdr:cNvPr>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58" name="正方形/長方形 357">
          <a:extLst>
            <a:ext uri="{FF2B5EF4-FFF2-40B4-BE49-F238E27FC236}">
              <a16:creationId xmlns:a16="http://schemas.microsoft.com/office/drawing/2014/main" id="{00000000-0008-0000-0300-000066010000}"/>
            </a:ext>
          </a:extLst>
        </xdr:cNvPr>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59" name="正方形/長方形 358">
          <a:extLst>
            <a:ext uri="{FF2B5EF4-FFF2-40B4-BE49-F238E27FC236}">
              <a16:creationId xmlns:a16="http://schemas.microsoft.com/office/drawing/2014/main" id="{00000000-0008-0000-0300-000067010000}"/>
            </a:ext>
          </a:extLst>
        </xdr:cNvPr>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60" name="テキスト ボックス 359">
          <a:extLst>
            <a:ext uri="{FF2B5EF4-FFF2-40B4-BE49-F238E27FC236}">
              <a16:creationId xmlns:a16="http://schemas.microsoft.com/office/drawing/2014/main" id="{00000000-0008-0000-0300-000068010000}"/>
            </a:ext>
          </a:extLst>
        </xdr:cNvPr>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普通交付税の追加交付や臨時財政対策債の増加により、計算上の分母にあたる標準財政規模が増加したが、分子にあたる市債の元利償還金が熊本地震に係る市債の元金償還の開始等で分母を上回って増加したことにより、実質公債費比率が</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0.3</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％増加した。　　</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類似団体平均より低い数値であるが、今後も熊本地震に係る市債の元金償還を控えていることから、後年度の償還状況及び財政状況を勘案しながら市債を発行し、実質公債費比率の改善に努める。</a:t>
          </a:r>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32</xdr:row>
      <xdr:rowOff>101600</xdr:rowOff>
    </xdr:from>
    <xdr:ext cx="298543" cy="225703"/>
    <xdr:sp macro="" textlink="">
      <xdr:nvSpPr>
        <xdr:cNvPr id="361" name="テキスト ボックス 360">
          <a:extLst>
            <a:ext uri="{FF2B5EF4-FFF2-40B4-BE49-F238E27FC236}">
              <a16:creationId xmlns:a16="http://schemas.microsoft.com/office/drawing/2014/main" id="{00000000-0008-0000-0300-000069010000}"/>
            </a:ext>
          </a:extLst>
        </xdr:cNvPr>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2" name="直線コネクタ 361">
          <a:extLst>
            <a:ext uri="{FF2B5EF4-FFF2-40B4-BE49-F238E27FC236}">
              <a16:creationId xmlns:a16="http://schemas.microsoft.com/office/drawing/2014/main" id="{00000000-0008-0000-0300-00006A010000}"/>
            </a:ext>
          </a:extLst>
        </xdr:cNvPr>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3" name="テキスト ボックス 362">
          <a:extLst>
            <a:ext uri="{FF2B5EF4-FFF2-40B4-BE49-F238E27FC236}">
              <a16:creationId xmlns:a16="http://schemas.microsoft.com/office/drawing/2014/main" id="{00000000-0008-0000-0300-00006B010000}"/>
            </a:ext>
          </a:extLst>
        </xdr:cNvPr>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45</xdr:row>
      <xdr:rowOff>74083</xdr:rowOff>
    </xdr:from>
    <xdr:to>
      <xdr:col>85</xdr:col>
      <xdr:colOff>95250</xdr:colOff>
      <xdr:row>45</xdr:row>
      <xdr:rowOff>74083</xdr:rowOff>
    </xdr:to>
    <xdr:cxnSp macro="">
      <xdr:nvCxnSpPr>
        <xdr:cNvPr id="364" name="直線コネクタ 363">
          <a:extLst>
            <a:ext uri="{FF2B5EF4-FFF2-40B4-BE49-F238E27FC236}">
              <a16:creationId xmlns:a16="http://schemas.microsoft.com/office/drawing/2014/main" id="{00000000-0008-0000-0300-00006C010000}"/>
            </a:ext>
          </a:extLst>
        </xdr:cNvPr>
        <xdr:cNvCxnSpPr/>
      </xdr:nvCxnSpPr>
      <xdr:spPr>
        <a:xfrm>
          <a:off x="12827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103310</xdr:rowOff>
    </xdr:from>
    <xdr:ext cx="762000" cy="259045"/>
    <xdr:sp macro="" textlink="">
      <xdr:nvSpPr>
        <xdr:cNvPr id="365" name="テキスト ボックス 364">
          <a:extLst>
            <a:ext uri="{FF2B5EF4-FFF2-40B4-BE49-F238E27FC236}">
              <a16:creationId xmlns:a16="http://schemas.microsoft.com/office/drawing/2014/main" id="{00000000-0008-0000-0300-00006D010000}"/>
            </a:ext>
          </a:extLst>
        </xdr:cNvPr>
        <xdr:cNvSpPr txBox="1"/>
      </xdr:nvSpPr>
      <xdr:spPr>
        <a:xfrm>
          <a:off x="1206500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43</xdr:row>
      <xdr:rowOff>14817</xdr:rowOff>
    </xdr:from>
    <xdr:to>
      <xdr:col>85</xdr:col>
      <xdr:colOff>95250</xdr:colOff>
      <xdr:row>43</xdr:row>
      <xdr:rowOff>14817</xdr:rowOff>
    </xdr:to>
    <xdr:cxnSp macro="">
      <xdr:nvCxnSpPr>
        <xdr:cNvPr id="366" name="直線コネクタ 365">
          <a:extLst>
            <a:ext uri="{FF2B5EF4-FFF2-40B4-BE49-F238E27FC236}">
              <a16:creationId xmlns:a16="http://schemas.microsoft.com/office/drawing/2014/main" id="{00000000-0008-0000-0300-00006E010000}"/>
            </a:ext>
          </a:extLst>
        </xdr:cNvPr>
        <xdr:cNvCxnSpPr/>
      </xdr:nvCxnSpPr>
      <xdr:spPr>
        <a:xfrm>
          <a:off x="12827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42</xdr:row>
      <xdr:rowOff>44044</xdr:rowOff>
    </xdr:from>
    <xdr:ext cx="762000" cy="259045"/>
    <xdr:sp macro="" textlink="">
      <xdr:nvSpPr>
        <xdr:cNvPr id="367" name="テキスト ボックス 366">
          <a:extLst>
            <a:ext uri="{FF2B5EF4-FFF2-40B4-BE49-F238E27FC236}">
              <a16:creationId xmlns:a16="http://schemas.microsoft.com/office/drawing/2014/main" id="{00000000-0008-0000-0300-00006F010000}"/>
            </a:ext>
          </a:extLst>
        </xdr:cNvPr>
        <xdr:cNvSpPr txBox="1"/>
      </xdr:nvSpPr>
      <xdr:spPr>
        <a:xfrm>
          <a:off x="1206500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40</xdr:row>
      <xdr:rowOff>127000</xdr:rowOff>
    </xdr:from>
    <xdr:to>
      <xdr:col>85</xdr:col>
      <xdr:colOff>95250</xdr:colOff>
      <xdr:row>40</xdr:row>
      <xdr:rowOff>127000</xdr:rowOff>
    </xdr:to>
    <xdr:cxnSp macro="">
      <xdr:nvCxnSpPr>
        <xdr:cNvPr id="368" name="直線コネクタ 367">
          <a:extLst>
            <a:ext uri="{FF2B5EF4-FFF2-40B4-BE49-F238E27FC236}">
              <a16:creationId xmlns:a16="http://schemas.microsoft.com/office/drawing/2014/main" id="{00000000-0008-0000-0300-000070010000}"/>
            </a:ext>
          </a:extLst>
        </xdr:cNvPr>
        <xdr:cNvCxnSpPr/>
      </xdr:nvCxnSpPr>
      <xdr:spPr>
        <a:xfrm>
          <a:off x="12827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39</xdr:row>
      <xdr:rowOff>156227</xdr:rowOff>
    </xdr:from>
    <xdr:ext cx="762000" cy="259045"/>
    <xdr:sp macro="" textlink="">
      <xdr:nvSpPr>
        <xdr:cNvPr id="369" name="テキスト ボックス 368">
          <a:extLst>
            <a:ext uri="{FF2B5EF4-FFF2-40B4-BE49-F238E27FC236}">
              <a16:creationId xmlns:a16="http://schemas.microsoft.com/office/drawing/2014/main" id="{00000000-0008-0000-0300-000071010000}"/>
            </a:ext>
          </a:extLst>
        </xdr:cNvPr>
        <xdr:cNvSpPr txBox="1"/>
      </xdr:nvSpPr>
      <xdr:spPr>
        <a:xfrm>
          <a:off x="1206500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38</xdr:row>
      <xdr:rowOff>67733</xdr:rowOff>
    </xdr:from>
    <xdr:to>
      <xdr:col>85</xdr:col>
      <xdr:colOff>95250</xdr:colOff>
      <xdr:row>38</xdr:row>
      <xdr:rowOff>67733</xdr:rowOff>
    </xdr:to>
    <xdr:cxnSp macro="">
      <xdr:nvCxnSpPr>
        <xdr:cNvPr id="370" name="直線コネクタ 369">
          <a:extLst>
            <a:ext uri="{FF2B5EF4-FFF2-40B4-BE49-F238E27FC236}">
              <a16:creationId xmlns:a16="http://schemas.microsoft.com/office/drawing/2014/main" id="{00000000-0008-0000-0300-000072010000}"/>
            </a:ext>
          </a:extLst>
        </xdr:cNvPr>
        <xdr:cNvCxnSpPr/>
      </xdr:nvCxnSpPr>
      <xdr:spPr>
        <a:xfrm>
          <a:off x="12827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37</xdr:row>
      <xdr:rowOff>96960</xdr:rowOff>
    </xdr:from>
    <xdr:ext cx="762000" cy="259045"/>
    <xdr:sp macro="" textlink="">
      <xdr:nvSpPr>
        <xdr:cNvPr id="371" name="テキスト ボックス 370">
          <a:extLst>
            <a:ext uri="{FF2B5EF4-FFF2-40B4-BE49-F238E27FC236}">
              <a16:creationId xmlns:a16="http://schemas.microsoft.com/office/drawing/2014/main" id="{00000000-0008-0000-0300-000073010000}"/>
            </a:ext>
          </a:extLst>
        </xdr:cNvPr>
        <xdr:cNvSpPr txBox="1"/>
      </xdr:nvSpPr>
      <xdr:spPr>
        <a:xfrm>
          <a:off x="1206500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36</xdr:row>
      <xdr:rowOff>8467</xdr:rowOff>
    </xdr:from>
    <xdr:to>
      <xdr:col>85</xdr:col>
      <xdr:colOff>95250</xdr:colOff>
      <xdr:row>36</xdr:row>
      <xdr:rowOff>8467</xdr:rowOff>
    </xdr:to>
    <xdr:cxnSp macro="">
      <xdr:nvCxnSpPr>
        <xdr:cNvPr id="372" name="直線コネクタ 371">
          <a:extLst>
            <a:ext uri="{FF2B5EF4-FFF2-40B4-BE49-F238E27FC236}">
              <a16:creationId xmlns:a16="http://schemas.microsoft.com/office/drawing/2014/main" id="{00000000-0008-0000-0300-000074010000}"/>
            </a:ext>
          </a:extLst>
        </xdr:cNvPr>
        <xdr:cNvCxnSpPr/>
      </xdr:nvCxnSpPr>
      <xdr:spPr>
        <a:xfrm>
          <a:off x="12827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35</xdr:row>
      <xdr:rowOff>37694</xdr:rowOff>
    </xdr:from>
    <xdr:ext cx="762000" cy="259045"/>
    <xdr:sp macro="" textlink="">
      <xdr:nvSpPr>
        <xdr:cNvPr id="373" name="テキスト ボックス 372">
          <a:extLst>
            <a:ext uri="{FF2B5EF4-FFF2-40B4-BE49-F238E27FC236}">
              <a16:creationId xmlns:a16="http://schemas.microsoft.com/office/drawing/2014/main" id="{00000000-0008-0000-0300-000075010000}"/>
            </a:ext>
          </a:extLst>
        </xdr:cNvPr>
        <xdr:cNvSpPr txBox="1"/>
      </xdr:nvSpPr>
      <xdr:spPr>
        <a:xfrm>
          <a:off x="1206500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33</xdr:row>
      <xdr:rowOff>120650</xdr:rowOff>
    </xdr:from>
    <xdr:to>
      <xdr:col>85</xdr:col>
      <xdr:colOff>95250</xdr:colOff>
      <xdr:row>33</xdr:row>
      <xdr:rowOff>120650</xdr:rowOff>
    </xdr:to>
    <xdr:cxnSp macro="">
      <xdr:nvCxnSpPr>
        <xdr:cNvPr id="374" name="直線コネクタ 373">
          <a:extLst>
            <a:ext uri="{FF2B5EF4-FFF2-40B4-BE49-F238E27FC236}">
              <a16:creationId xmlns:a16="http://schemas.microsoft.com/office/drawing/2014/main" id="{00000000-0008-0000-0300-000076010000}"/>
            </a:ext>
          </a:extLst>
        </xdr:cNvPr>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75" name="公債費負担の状況グラフ枠">
          <a:extLst>
            <a:ext uri="{FF2B5EF4-FFF2-40B4-BE49-F238E27FC236}">
              <a16:creationId xmlns:a16="http://schemas.microsoft.com/office/drawing/2014/main" id="{00000000-0008-0000-0300-000077010000}"/>
            </a:ext>
          </a:extLst>
        </xdr:cNvPr>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35</xdr:row>
      <xdr:rowOff>83397</xdr:rowOff>
    </xdr:from>
    <xdr:to>
      <xdr:col>81</xdr:col>
      <xdr:colOff>44450</xdr:colOff>
      <xdr:row>44</xdr:row>
      <xdr:rowOff>10266</xdr:rowOff>
    </xdr:to>
    <xdr:cxnSp macro="">
      <xdr:nvCxnSpPr>
        <xdr:cNvPr id="376" name="直線コネクタ 375">
          <a:extLst>
            <a:ext uri="{FF2B5EF4-FFF2-40B4-BE49-F238E27FC236}">
              <a16:creationId xmlns:a16="http://schemas.microsoft.com/office/drawing/2014/main" id="{00000000-0008-0000-0300-000078010000}"/>
            </a:ext>
          </a:extLst>
        </xdr:cNvPr>
        <xdr:cNvCxnSpPr/>
      </xdr:nvCxnSpPr>
      <xdr:spPr>
        <a:xfrm flipV="1">
          <a:off x="17018000" y="6084147"/>
          <a:ext cx="0" cy="146991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43</xdr:row>
      <xdr:rowOff>153793</xdr:rowOff>
    </xdr:from>
    <xdr:ext cx="762000" cy="259045"/>
    <xdr:sp macro="" textlink="">
      <xdr:nvSpPr>
        <xdr:cNvPr id="377" name="公債費負担の状況最小値テキスト">
          <a:extLst>
            <a:ext uri="{FF2B5EF4-FFF2-40B4-BE49-F238E27FC236}">
              <a16:creationId xmlns:a16="http://schemas.microsoft.com/office/drawing/2014/main" id="{00000000-0008-0000-0300-000079010000}"/>
            </a:ext>
          </a:extLst>
        </xdr:cNvPr>
        <xdr:cNvSpPr txBox="1"/>
      </xdr:nvSpPr>
      <xdr:spPr>
        <a:xfrm>
          <a:off x="17106900" y="75261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44</xdr:row>
      <xdr:rowOff>10266</xdr:rowOff>
    </xdr:from>
    <xdr:to>
      <xdr:col>81</xdr:col>
      <xdr:colOff>133350</xdr:colOff>
      <xdr:row>44</xdr:row>
      <xdr:rowOff>10266</xdr:rowOff>
    </xdr:to>
    <xdr:cxnSp macro="">
      <xdr:nvCxnSpPr>
        <xdr:cNvPr id="378" name="直線コネクタ 377">
          <a:extLst>
            <a:ext uri="{FF2B5EF4-FFF2-40B4-BE49-F238E27FC236}">
              <a16:creationId xmlns:a16="http://schemas.microsoft.com/office/drawing/2014/main" id="{00000000-0008-0000-0300-00007A010000}"/>
            </a:ext>
          </a:extLst>
        </xdr:cNvPr>
        <xdr:cNvCxnSpPr/>
      </xdr:nvCxnSpPr>
      <xdr:spPr>
        <a:xfrm>
          <a:off x="16929100" y="75540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33</xdr:row>
      <xdr:rowOff>169774</xdr:rowOff>
    </xdr:from>
    <xdr:ext cx="762000" cy="259045"/>
    <xdr:sp macro="" textlink="">
      <xdr:nvSpPr>
        <xdr:cNvPr id="379" name="公債費負担の状況最大値テキスト">
          <a:extLst>
            <a:ext uri="{FF2B5EF4-FFF2-40B4-BE49-F238E27FC236}">
              <a16:creationId xmlns:a16="http://schemas.microsoft.com/office/drawing/2014/main" id="{00000000-0008-0000-0300-00007B010000}"/>
            </a:ext>
          </a:extLst>
        </xdr:cNvPr>
        <xdr:cNvSpPr txBox="1"/>
      </xdr:nvSpPr>
      <xdr:spPr>
        <a:xfrm>
          <a:off x="17106900" y="582762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35</xdr:row>
      <xdr:rowOff>83397</xdr:rowOff>
    </xdr:from>
    <xdr:to>
      <xdr:col>81</xdr:col>
      <xdr:colOff>133350</xdr:colOff>
      <xdr:row>35</xdr:row>
      <xdr:rowOff>83397</xdr:rowOff>
    </xdr:to>
    <xdr:cxnSp macro="">
      <xdr:nvCxnSpPr>
        <xdr:cNvPr id="380" name="直線コネクタ 379">
          <a:extLst>
            <a:ext uri="{FF2B5EF4-FFF2-40B4-BE49-F238E27FC236}">
              <a16:creationId xmlns:a16="http://schemas.microsoft.com/office/drawing/2014/main" id="{00000000-0008-0000-0300-00007C010000}"/>
            </a:ext>
          </a:extLst>
        </xdr:cNvPr>
        <xdr:cNvCxnSpPr/>
      </xdr:nvCxnSpPr>
      <xdr:spPr>
        <a:xfrm>
          <a:off x="16929100" y="60841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36</xdr:row>
      <xdr:rowOff>165312</xdr:rowOff>
    </xdr:from>
    <xdr:to>
      <xdr:col>81</xdr:col>
      <xdr:colOff>44450</xdr:colOff>
      <xdr:row>36</xdr:row>
      <xdr:rowOff>171344</xdr:rowOff>
    </xdr:to>
    <xdr:cxnSp macro="">
      <xdr:nvCxnSpPr>
        <xdr:cNvPr id="381" name="直線コネクタ 380">
          <a:extLst>
            <a:ext uri="{FF2B5EF4-FFF2-40B4-BE49-F238E27FC236}">
              <a16:creationId xmlns:a16="http://schemas.microsoft.com/office/drawing/2014/main" id="{00000000-0008-0000-0300-00007D010000}"/>
            </a:ext>
          </a:extLst>
        </xdr:cNvPr>
        <xdr:cNvCxnSpPr/>
      </xdr:nvCxnSpPr>
      <xdr:spPr>
        <a:xfrm>
          <a:off x="16179800" y="6337512"/>
          <a:ext cx="838200" cy="60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36</xdr:row>
      <xdr:rowOff>108708</xdr:rowOff>
    </xdr:from>
    <xdr:ext cx="762000" cy="259045"/>
    <xdr:sp macro="" textlink="">
      <xdr:nvSpPr>
        <xdr:cNvPr id="382" name="公債費負担の状況平均値テキスト">
          <a:extLst>
            <a:ext uri="{FF2B5EF4-FFF2-40B4-BE49-F238E27FC236}">
              <a16:creationId xmlns:a16="http://schemas.microsoft.com/office/drawing/2014/main" id="{00000000-0008-0000-0300-00007E010000}"/>
            </a:ext>
          </a:extLst>
        </xdr:cNvPr>
        <xdr:cNvSpPr txBox="1"/>
      </xdr:nvSpPr>
      <xdr:spPr>
        <a:xfrm>
          <a:off x="17106900" y="628090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36</xdr:row>
      <xdr:rowOff>136631</xdr:rowOff>
    </xdr:from>
    <xdr:to>
      <xdr:col>81</xdr:col>
      <xdr:colOff>95250</xdr:colOff>
      <xdr:row>37</xdr:row>
      <xdr:rowOff>66781</xdr:rowOff>
    </xdr:to>
    <xdr:sp macro="" textlink="">
      <xdr:nvSpPr>
        <xdr:cNvPr id="383" name="フローチャート: 判断 382">
          <a:extLst>
            <a:ext uri="{FF2B5EF4-FFF2-40B4-BE49-F238E27FC236}">
              <a16:creationId xmlns:a16="http://schemas.microsoft.com/office/drawing/2014/main" id="{00000000-0008-0000-0300-00007F010000}"/>
            </a:ext>
          </a:extLst>
        </xdr:cNvPr>
        <xdr:cNvSpPr/>
      </xdr:nvSpPr>
      <xdr:spPr>
        <a:xfrm>
          <a:off x="16967200" y="63088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36</xdr:row>
      <xdr:rowOff>163301</xdr:rowOff>
    </xdr:from>
    <xdr:to>
      <xdr:col>77</xdr:col>
      <xdr:colOff>44450</xdr:colOff>
      <xdr:row>36</xdr:row>
      <xdr:rowOff>165312</xdr:rowOff>
    </xdr:to>
    <xdr:cxnSp macro="">
      <xdr:nvCxnSpPr>
        <xdr:cNvPr id="384" name="直線コネクタ 383">
          <a:extLst>
            <a:ext uri="{FF2B5EF4-FFF2-40B4-BE49-F238E27FC236}">
              <a16:creationId xmlns:a16="http://schemas.microsoft.com/office/drawing/2014/main" id="{00000000-0008-0000-0300-000080010000}"/>
            </a:ext>
          </a:extLst>
        </xdr:cNvPr>
        <xdr:cNvCxnSpPr/>
      </xdr:nvCxnSpPr>
      <xdr:spPr>
        <a:xfrm>
          <a:off x="15290800" y="6335501"/>
          <a:ext cx="889000" cy="20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36</xdr:row>
      <xdr:rowOff>142663</xdr:rowOff>
    </xdr:from>
    <xdr:to>
      <xdr:col>77</xdr:col>
      <xdr:colOff>95250</xdr:colOff>
      <xdr:row>37</xdr:row>
      <xdr:rowOff>72813</xdr:rowOff>
    </xdr:to>
    <xdr:sp macro="" textlink="">
      <xdr:nvSpPr>
        <xdr:cNvPr id="385" name="フローチャート: 判断 384">
          <a:extLst>
            <a:ext uri="{FF2B5EF4-FFF2-40B4-BE49-F238E27FC236}">
              <a16:creationId xmlns:a16="http://schemas.microsoft.com/office/drawing/2014/main" id="{00000000-0008-0000-0300-000081010000}"/>
            </a:ext>
          </a:extLst>
        </xdr:cNvPr>
        <xdr:cNvSpPr/>
      </xdr:nvSpPr>
      <xdr:spPr>
        <a:xfrm>
          <a:off x="16129000" y="63148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37</xdr:row>
      <xdr:rowOff>57590</xdr:rowOff>
    </xdr:from>
    <xdr:ext cx="736600" cy="259045"/>
    <xdr:sp macro="" textlink="">
      <xdr:nvSpPr>
        <xdr:cNvPr id="386" name="テキスト ボックス 385">
          <a:extLst>
            <a:ext uri="{FF2B5EF4-FFF2-40B4-BE49-F238E27FC236}">
              <a16:creationId xmlns:a16="http://schemas.microsoft.com/office/drawing/2014/main" id="{00000000-0008-0000-0300-000082010000}"/>
            </a:ext>
          </a:extLst>
        </xdr:cNvPr>
        <xdr:cNvSpPr txBox="1"/>
      </xdr:nvSpPr>
      <xdr:spPr>
        <a:xfrm>
          <a:off x="15798800" y="640124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36</xdr:row>
      <xdr:rowOff>159279</xdr:rowOff>
    </xdr:from>
    <xdr:to>
      <xdr:col>72</xdr:col>
      <xdr:colOff>203200</xdr:colOff>
      <xdr:row>36</xdr:row>
      <xdr:rowOff>163301</xdr:rowOff>
    </xdr:to>
    <xdr:cxnSp macro="">
      <xdr:nvCxnSpPr>
        <xdr:cNvPr id="387" name="直線コネクタ 386">
          <a:extLst>
            <a:ext uri="{FF2B5EF4-FFF2-40B4-BE49-F238E27FC236}">
              <a16:creationId xmlns:a16="http://schemas.microsoft.com/office/drawing/2014/main" id="{00000000-0008-0000-0300-000083010000}"/>
            </a:ext>
          </a:extLst>
        </xdr:cNvPr>
        <xdr:cNvCxnSpPr/>
      </xdr:nvCxnSpPr>
      <xdr:spPr>
        <a:xfrm>
          <a:off x="14401800" y="6331479"/>
          <a:ext cx="889000" cy="40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36</xdr:row>
      <xdr:rowOff>148696</xdr:rowOff>
    </xdr:from>
    <xdr:to>
      <xdr:col>73</xdr:col>
      <xdr:colOff>44450</xdr:colOff>
      <xdr:row>37</xdr:row>
      <xdr:rowOff>78846</xdr:rowOff>
    </xdr:to>
    <xdr:sp macro="" textlink="">
      <xdr:nvSpPr>
        <xdr:cNvPr id="388" name="フローチャート: 判断 387">
          <a:extLst>
            <a:ext uri="{FF2B5EF4-FFF2-40B4-BE49-F238E27FC236}">
              <a16:creationId xmlns:a16="http://schemas.microsoft.com/office/drawing/2014/main" id="{00000000-0008-0000-0300-000084010000}"/>
            </a:ext>
          </a:extLst>
        </xdr:cNvPr>
        <xdr:cNvSpPr/>
      </xdr:nvSpPr>
      <xdr:spPr>
        <a:xfrm>
          <a:off x="15240000" y="63208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37</xdr:row>
      <xdr:rowOff>63623</xdr:rowOff>
    </xdr:from>
    <xdr:ext cx="762000" cy="259045"/>
    <xdr:sp macro="" textlink="">
      <xdr:nvSpPr>
        <xdr:cNvPr id="389" name="テキスト ボックス 388">
          <a:extLst>
            <a:ext uri="{FF2B5EF4-FFF2-40B4-BE49-F238E27FC236}">
              <a16:creationId xmlns:a16="http://schemas.microsoft.com/office/drawing/2014/main" id="{00000000-0008-0000-0300-000085010000}"/>
            </a:ext>
          </a:extLst>
        </xdr:cNvPr>
        <xdr:cNvSpPr txBox="1"/>
      </xdr:nvSpPr>
      <xdr:spPr>
        <a:xfrm>
          <a:off x="14909800" y="64072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36</xdr:row>
      <xdr:rowOff>159279</xdr:rowOff>
    </xdr:from>
    <xdr:to>
      <xdr:col>68</xdr:col>
      <xdr:colOff>152400</xdr:colOff>
      <xdr:row>36</xdr:row>
      <xdr:rowOff>159279</xdr:rowOff>
    </xdr:to>
    <xdr:cxnSp macro="">
      <xdr:nvCxnSpPr>
        <xdr:cNvPr id="390" name="直線コネクタ 389">
          <a:extLst>
            <a:ext uri="{FF2B5EF4-FFF2-40B4-BE49-F238E27FC236}">
              <a16:creationId xmlns:a16="http://schemas.microsoft.com/office/drawing/2014/main" id="{00000000-0008-0000-0300-000086010000}"/>
            </a:ext>
          </a:extLst>
        </xdr:cNvPr>
        <xdr:cNvCxnSpPr/>
      </xdr:nvCxnSpPr>
      <xdr:spPr>
        <a:xfrm>
          <a:off x="13512800" y="6331479"/>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36</xdr:row>
      <xdr:rowOff>150707</xdr:rowOff>
    </xdr:from>
    <xdr:to>
      <xdr:col>68</xdr:col>
      <xdr:colOff>203200</xdr:colOff>
      <xdr:row>37</xdr:row>
      <xdr:rowOff>80857</xdr:rowOff>
    </xdr:to>
    <xdr:sp macro="" textlink="">
      <xdr:nvSpPr>
        <xdr:cNvPr id="391" name="フローチャート: 判断 390">
          <a:extLst>
            <a:ext uri="{FF2B5EF4-FFF2-40B4-BE49-F238E27FC236}">
              <a16:creationId xmlns:a16="http://schemas.microsoft.com/office/drawing/2014/main" id="{00000000-0008-0000-0300-000087010000}"/>
            </a:ext>
          </a:extLst>
        </xdr:cNvPr>
        <xdr:cNvSpPr/>
      </xdr:nvSpPr>
      <xdr:spPr>
        <a:xfrm>
          <a:off x="14351000" y="63229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37</xdr:row>
      <xdr:rowOff>65634</xdr:rowOff>
    </xdr:from>
    <xdr:ext cx="762000" cy="259045"/>
    <xdr:sp macro="" textlink="">
      <xdr:nvSpPr>
        <xdr:cNvPr id="392" name="テキスト ボックス 391">
          <a:extLst>
            <a:ext uri="{FF2B5EF4-FFF2-40B4-BE49-F238E27FC236}">
              <a16:creationId xmlns:a16="http://schemas.microsoft.com/office/drawing/2014/main" id="{00000000-0008-0000-0300-000088010000}"/>
            </a:ext>
          </a:extLst>
        </xdr:cNvPr>
        <xdr:cNvSpPr txBox="1"/>
      </xdr:nvSpPr>
      <xdr:spPr>
        <a:xfrm>
          <a:off x="14020800" y="64092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36</xdr:row>
      <xdr:rowOff>154728</xdr:rowOff>
    </xdr:from>
    <xdr:to>
      <xdr:col>64</xdr:col>
      <xdr:colOff>152400</xdr:colOff>
      <xdr:row>37</xdr:row>
      <xdr:rowOff>84878</xdr:rowOff>
    </xdr:to>
    <xdr:sp macro="" textlink="">
      <xdr:nvSpPr>
        <xdr:cNvPr id="393" name="フローチャート: 判断 392">
          <a:extLst>
            <a:ext uri="{FF2B5EF4-FFF2-40B4-BE49-F238E27FC236}">
              <a16:creationId xmlns:a16="http://schemas.microsoft.com/office/drawing/2014/main" id="{00000000-0008-0000-0300-000089010000}"/>
            </a:ext>
          </a:extLst>
        </xdr:cNvPr>
        <xdr:cNvSpPr/>
      </xdr:nvSpPr>
      <xdr:spPr>
        <a:xfrm>
          <a:off x="13462000" y="63269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37</xdr:row>
      <xdr:rowOff>69655</xdr:rowOff>
    </xdr:from>
    <xdr:ext cx="762000" cy="259045"/>
    <xdr:sp macro="" textlink="">
      <xdr:nvSpPr>
        <xdr:cNvPr id="394" name="テキスト ボックス 393">
          <a:extLst>
            <a:ext uri="{FF2B5EF4-FFF2-40B4-BE49-F238E27FC236}">
              <a16:creationId xmlns:a16="http://schemas.microsoft.com/office/drawing/2014/main" id="{00000000-0008-0000-0300-00008A010000}"/>
            </a:ext>
          </a:extLst>
        </xdr:cNvPr>
        <xdr:cNvSpPr txBox="1"/>
      </xdr:nvSpPr>
      <xdr:spPr>
        <a:xfrm>
          <a:off x="13131800" y="64133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95" name="テキスト ボックス 394">
          <a:extLst>
            <a:ext uri="{FF2B5EF4-FFF2-40B4-BE49-F238E27FC236}">
              <a16:creationId xmlns:a16="http://schemas.microsoft.com/office/drawing/2014/main" id="{00000000-0008-0000-0300-00008B010000}"/>
            </a:ext>
          </a:extLst>
        </xdr:cNvPr>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396" name="テキスト ボックス 395">
          <a:extLst>
            <a:ext uri="{FF2B5EF4-FFF2-40B4-BE49-F238E27FC236}">
              <a16:creationId xmlns:a16="http://schemas.microsoft.com/office/drawing/2014/main" id="{00000000-0008-0000-0300-00008C010000}"/>
            </a:ext>
          </a:extLst>
        </xdr:cNvPr>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397" name="テキスト ボックス 396">
          <a:extLst>
            <a:ext uri="{FF2B5EF4-FFF2-40B4-BE49-F238E27FC236}">
              <a16:creationId xmlns:a16="http://schemas.microsoft.com/office/drawing/2014/main" id="{00000000-0008-0000-0300-00008D010000}"/>
            </a:ext>
          </a:extLst>
        </xdr:cNvPr>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398" name="テキスト ボックス 397">
          <a:extLst>
            <a:ext uri="{FF2B5EF4-FFF2-40B4-BE49-F238E27FC236}">
              <a16:creationId xmlns:a16="http://schemas.microsoft.com/office/drawing/2014/main" id="{00000000-0008-0000-0300-00008E010000}"/>
            </a:ext>
          </a:extLst>
        </xdr:cNvPr>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399" name="テキスト ボックス 398">
          <a:extLst>
            <a:ext uri="{FF2B5EF4-FFF2-40B4-BE49-F238E27FC236}">
              <a16:creationId xmlns:a16="http://schemas.microsoft.com/office/drawing/2014/main" id="{00000000-0008-0000-0300-00008F010000}"/>
            </a:ext>
          </a:extLst>
        </xdr:cNvPr>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36</xdr:row>
      <xdr:rowOff>120544</xdr:rowOff>
    </xdr:from>
    <xdr:to>
      <xdr:col>81</xdr:col>
      <xdr:colOff>95250</xdr:colOff>
      <xdr:row>37</xdr:row>
      <xdr:rowOff>50694</xdr:rowOff>
    </xdr:to>
    <xdr:sp macro="" textlink="">
      <xdr:nvSpPr>
        <xdr:cNvPr id="400" name="楕円 399">
          <a:extLst>
            <a:ext uri="{FF2B5EF4-FFF2-40B4-BE49-F238E27FC236}">
              <a16:creationId xmlns:a16="http://schemas.microsoft.com/office/drawing/2014/main" id="{00000000-0008-0000-0300-000090010000}"/>
            </a:ext>
          </a:extLst>
        </xdr:cNvPr>
        <xdr:cNvSpPr/>
      </xdr:nvSpPr>
      <xdr:spPr>
        <a:xfrm>
          <a:off x="16967200" y="62927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35</xdr:row>
      <xdr:rowOff>137071</xdr:rowOff>
    </xdr:from>
    <xdr:ext cx="762000" cy="259045"/>
    <xdr:sp macro="" textlink="">
      <xdr:nvSpPr>
        <xdr:cNvPr id="401" name="公債費負担の状況該当値テキスト">
          <a:extLst>
            <a:ext uri="{FF2B5EF4-FFF2-40B4-BE49-F238E27FC236}">
              <a16:creationId xmlns:a16="http://schemas.microsoft.com/office/drawing/2014/main" id="{00000000-0008-0000-0300-000091010000}"/>
            </a:ext>
          </a:extLst>
        </xdr:cNvPr>
        <xdr:cNvSpPr txBox="1"/>
      </xdr:nvSpPr>
      <xdr:spPr>
        <a:xfrm>
          <a:off x="17106900" y="61378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36</xdr:row>
      <xdr:rowOff>114512</xdr:rowOff>
    </xdr:from>
    <xdr:to>
      <xdr:col>77</xdr:col>
      <xdr:colOff>95250</xdr:colOff>
      <xdr:row>37</xdr:row>
      <xdr:rowOff>44662</xdr:rowOff>
    </xdr:to>
    <xdr:sp macro="" textlink="">
      <xdr:nvSpPr>
        <xdr:cNvPr id="402" name="楕円 401">
          <a:extLst>
            <a:ext uri="{FF2B5EF4-FFF2-40B4-BE49-F238E27FC236}">
              <a16:creationId xmlns:a16="http://schemas.microsoft.com/office/drawing/2014/main" id="{00000000-0008-0000-0300-000092010000}"/>
            </a:ext>
          </a:extLst>
        </xdr:cNvPr>
        <xdr:cNvSpPr/>
      </xdr:nvSpPr>
      <xdr:spPr>
        <a:xfrm>
          <a:off x="16129000" y="62867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35</xdr:row>
      <xdr:rowOff>54839</xdr:rowOff>
    </xdr:from>
    <xdr:ext cx="736600" cy="259045"/>
    <xdr:sp macro="" textlink="">
      <xdr:nvSpPr>
        <xdr:cNvPr id="403" name="テキスト ボックス 402">
          <a:extLst>
            <a:ext uri="{FF2B5EF4-FFF2-40B4-BE49-F238E27FC236}">
              <a16:creationId xmlns:a16="http://schemas.microsoft.com/office/drawing/2014/main" id="{00000000-0008-0000-0300-000093010000}"/>
            </a:ext>
          </a:extLst>
        </xdr:cNvPr>
        <xdr:cNvSpPr txBox="1"/>
      </xdr:nvSpPr>
      <xdr:spPr>
        <a:xfrm>
          <a:off x="15798800" y="605558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36</xdr:row>
      <xdr:rowOff>112501</xdr:rowOff>
    </xdr:from>
    <xdr:to>
      <xdr:col>73</xdr:col>
      <xdr:colOff>44450</xdr:colOff>
      <xdr:row>37</xdr:row>
      <xdr:rowOff>42651</xdr:rowOff>
    </xdr:to>
    <xdr:sp macro="" textlink="">
      <xdr:nvSpPr>
        <xdr:cNvPr id="404" name="楕円 403">
          <a:extLst>
            <a:ext uri="{FF2B5EF4-FFF2-40B4-BE49-F238E27FC236}">
              <a16:creationId xmlns:a16="http://schemas.microsoft.com/office/drawing/2014/main" id="{00000000-0008-0000-0300-000094010000}"/>
            </a:ext>
          </a:extLst>
        </xdr:cNvPr>
        <xdr:cNvSpPr/>
      </xdr:nvSpPr>
      <xdr:spPr>
        <a:xfrm>
          <a:off x="15240000" y="62847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35</xdr:row>
      <xdr:rowOff>52828</xdr:rowOff>
    </xdr:from>
    <xdr:ext cx="762000" cy="259045"/>
    <xdr:sp macro="" textlink="">
      <xdr:nvSpPr>
        <xdr:cNvPr id="405" name="テキスト ボックス 404">
          <a:extLst>
            <a:ext uri="{FF2B5EF4-FFF2-40B4-BE49-F238E27FC236}">
              <a16:creationId xmlns:a16="http://schemas.microsoft.com/office/drawing/2014/main" id="{00000000-0008-0000-0300-000095010000}"/>
            </a:ext>
          </a:extLst>
        </xdr:cNvPr>
        <xdr:cNvSpPr txBox="1"/>
      </xdr:nvSpPr>
      <xdr:spPr>
        <a:xfrm>
          <a:off x="14909800" y="605357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36</xdr:row>
      <xdr:rowOff>108479</xdr:rowOff>
    </xdr:from>
    <xdr:to>
      <xdr:col>68</xdr:col>
      <xdr:colOff>203200</xdr:colOff>
      <xdr:row>37</xdr:row>
      <xdr:rowOff>38629</xdr:rowOff>
    </xdr:to>
    <xdr:sp macro="" textlink="">
      <xdr:nvSpPr>
        <xdr:cNvPr id="406" name="楕円 405">
          <a:extLst>
            <a:ext uri="{FF2B5EF4-FFF2-40B4-BE49-F238E27FC236}">
              <a16:creationId xmlns:a16="http://schemas.microsoft.com/office/drawing/2014/main" id="{00000000-0008-0000-0300-000096010000}"/>
            </a:ext>
          </a:extLst>
        </xdr:cNvPr>
        <xdr:cNvSpPr/>
      </xdr:nvSpPr>
      <xdr:spPr>
        <a:xfrm>
          <a:off x="14351000" y="62806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35</xdr:row>
      <xdr:rowOff>48806</xdr:rowOff>
    </xdr:from>
    <xdr:ext cx="762000" cy="259045"/>
    <xdr:sp macro="" textlink="">
      <xdr:nvSpPr>
        <xdr:cNvPr id="407" name="テキスト ボックス 406">
          <a:extLst>
            <a:ext uri="{FF2B5EF4-FFF2-40B4-BE49-F238E27FC236}">
              <a16:creationId xmlns:a16="http://schemas.microsoft.com/office/drawing/2014/main" id="{00000000-0008-0000-0300-000097010000}"/>
            </a:ext>
          </a:extLst>
        </xdr:cNvPr>
        <xdr:cNvSpPr txBox="1"/>
      </xdr:nvSpPr>
      <xdr:spPr>
        <a:xfrm>
          <a:off x="14020800" y="604955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36</xdr:row>
      <xdr:rowOff>108479</xdr:rowOff>
    </xdr:from>
    <xdr:to>
      <xdr:col>64</xdr:col>
      <xdr:colOff>152400</xdr:colOff>
      <xdr:row>37</xdr:row>
      <xdr:rowOff>38629</xdr:rowOff>
    </xdr:to>
    <xdr:sp macro="" textlink="">
      <xdr:nvSpPr>
        <xdr:cNvPr id="408" name="楕円 407">
          <a:extLst>
            <a:ext uri="{FF2B5EF4-FFF2-40B4-BE49-F238E27FC236}">
              <a16:creationId xmlns:a16="http://schemas.microsoft.com/office/drawing/2014/main" id="{00000000-0008-0000-0300-000098010000}"/>
            </a:ext>
          </a:extLst>
        </xdr:cNvPr>
        <xdr:cNvSpPr/>
      </xdr:nvSpPr>
      <xdr:spPr>
        <a:xfrm>
          <a:off x="13462000" y="62806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35</xdr:row>
      <xdr:rowOff>48806</xdr:rowOff>
    </xdr:from>
    <xdr:ext cx="762000" cy="259045"/>
    <xdr:sp macro="" textlink="">
      <xdr:nvSpPr>
        <xdr:cNvPr id="409" name="テキスト ボックス 408">
          <a:extLst>
            <a:ext uri="{FF2B5EF4-FFF2-40B4-BE49-F238E27FC236}">
              <a16:creationId xmlns:a16="http://schemas.microsoft.com/office/drawing/2014/main" id="{00000000-0008-0000-0300-000099010000}"/>
            </a:ext>
          </a:extLst>
        </xdr:cNvPr>
        <xdr:cNvSpPr txBox="1"/>
      </xdr:nvSpPr>
      <xdr:spPr>
        <a:xfrm>
          <a:off x="13131800" y="604955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10" name="正方形/長方形 409">
          <a:extLst>
            <a:ext uri="{FF2B5EF4-FFF2-40B4-BE49-F238E27FC236}">
              <a16:creationId xmlns:a16="http://schemas.microsoft.com/office/drawing/2014/main" id="{00000000-0008-0000-0300-00009A010000}"/>
            </a:ext>
          </a:extLst>
        </xdr:cNvPr>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11" name="テキスト ボックス 410">
          <a:extLst>
            <a:ext uri="{FF2B5EF4-FFF2-40B4-BE49-F238E27FC236}">
              <a16:creationId xmlns:a16="http://schemas.microsoft.com/office/drawing/2014/main" id="{00000000-0008-0000-0300-00009B010000}"/>
            </a:ext>
          </a:extLst>
        </xdr:cNvPr>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12" name="テキスト ボックス 411">
          <a:extLst>
            <a:ext uri="{FF2B5EF4-FFF2-40B4-BE49-F238E27FC236}">
              <a16:creationId xmlns:a16="http://schemas.microsoft.com/office/drawing/2014/main" id="{00000000-0008-0000-0300-00009C010000}"/>
            </a:ext>
          </a:extLst>
        </xdr:cNvPr>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[47.4%]</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13" name="正方形/長方形 412">
          <a:extLst>
            <a:ext uri="{FF2B5EF4-FFF2-40B4-BE49-F238E27FC236}">
              <a16:creationId xmlns:a16="http://schemas.microsoft.com/office/drawing/2014/main" id="{00000000-0008-0000-0300-00009D010000}"/>
            </a:ext>
          </a:extLst>
        </xdr:cNvPr>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14" name="正方形/長方形 413">
          <a:extLst>
            <a:ext uri="{FF2B5EF4-FFF2-40B4-BE49-F238E27FC236}">
              <a16:creationId xmlns:a16="http://schemas.microsoft.com/office/drawing/2014/main" id="{00000000-0008-0000-0300-00009E010000}"/>
            </a:ext>
          </a:extLst>
        </xdr:cNvPr>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15" name="正方形/長方形 414">
          <a:extLst>
            <a:ext uri="{FF2B5EF4-FFF2-40B4-BE49-F238E27FC236}">
              <a16:creationId xmlns:a16="http://schemas.microsoft.com/office/drawing/2014/main" id="{00000000-0008-0000-0300-00009F010000}"/>
            </a:ext>
          </a:extLst>
        </xdr:cNvPr>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16" name="正方形/長方形 415">
          <a:extLst>
            <a:ext uri="{FF2B5EF4-FFF2-40B4-BE49-F238E27FC236}">
              <a16:creationId xmlns:a16="http://schemas.microsoft.com/office/drawing/2014/main" id="{00000000-0008-0000-0300-0000A0010000}"/>
            </a:ext>
          </a:extLst>
        </xdr:cNvPr>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17" name="正方形/長方形 416">
          <a:extLst>
            <a:ext uri="{FF2B5EF4-FFF2-40B4-BE49-F238E27FC236}">
              <a16:creationId xmlns:a16="http://schemas.microsoft.com/office/drawing/2014/main" id="{00000000-0008-0000-0300-0000A1010000}"/>
            </a:ext>
          </a:extLst>
        </xdr:cNvPr>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18" name="正方形/長方形 417">
          <a:extLst>
            <a:ext uri="{FF2B5EF4-FFF2-40B4-BE49-F238E27FC236}">
              <a16:creationId xmlns:a16="http://schemas.microsoft.com/office/drawing/2014/main" id="{00000000-0008-0000-0300-0000A2010000}"/>
            </a:ext>
          </a:extLst>
        </xdr:cNvPr>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19" name="正方形/長方形 418">
          <a:extLst>
            <a:ext uri="{FF2B5EF4-FFF2-40B4-BE49-F238E27FC236}">
              <a16:creationId xmlns:a16="http://schemas.microsoft.com/office/drawing/2014/main" id="{00000000-0008-0000-0300-0000A3010000}"/>
            </a:ext>
          </a:extLst>
        </xdr:cNvPr>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20" name="正方形/長方形 419">
          <a:extLst>
            <a:ext uri="{FF2B5EF4-FFF2-40B4-BE49-F238E27FC236}">
              <a16:creationId xmlns:a16="http://schemas.microsoft.com/office/drawing/2014/main" id="{00000000-0008-0000-0300-0000A4010000}"/>
            </a:ext>
          </a:extLst>
        </xdr:cNvPr>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21" name="正方形/長方形 420">
          <a:extLst>
            <a:ext uri="{FF2B5EF4-FFF2-40B4-BE49-F238E27FC236}">
              <a16:creationId xmlns:a16="http://schemas.microsoft.com/office/drawing/2014/main" id="{00000000-0008-0000-0300-0000A5010000}"/>
            </a:ext>
          </a:extLst>
        </xdr:cNvPr>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22" name="テキスト ボックス 421">
          <a:extLst>
            <a:ext uri="{FF2B5EF4-FFF2-40B4-BE49-F238E27FC236}">
              <a16:creationId xmlns:a16="http://schemas.microsoft.com/office/drawing/2014/main" id="{00000000-0008-0000-0300-0000A6010000}"/>
            </a:ext>
          </a:extLst>
        </xdr:cNvPr>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市債現在高の減少により、計算上の分子にあたる将来負担額が減少し、分母にあたる標準財政規模が増加したことにより、将来負担比率が</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13.7</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％減少した。</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将来負担比率は減少傾向であるが、類似団体平均より上回っていることから、市税の徴収率向上等による歳入確保に努めるとともに、交付税の算入割合や後年度の償還状況及び財政状況を勘案しながら市債を発行することにより、将来負担比率の改善に努める。</a:t>
          </a:r>
          <a:endParaRPr lang="ja-JP" altLang="ja-JP" sz="13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10</xdr:row>
      <xdr:rowOff>63500</xdr:rowOff>
    </xdr:from>
    <xdr:ext cx="298543" cy="225703"/>
    <xdr:sp macro="" textlink="">
      <xdr:nvSpPr>
        <xdr:cNvPr id="423" name="テキスト ボックス 422">
          <a:extLst>
            <a:ext uri="{FF2B5EF4-FFF2-40B4-BE49-F238E27FC236}">
              <a16:creationId xmlns:a16="http://schemas.microsoft.com/office/drawing/2014/main" id="{00000000-0008-0000-0300-0000A7010000}"/>
            </a:ext>
          </a:extLst>
        </xdr:cNvPr>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24" name="直線コネクタ 423">
          <a:extLst>
            <a:ext uri="{FF2B5EF4-FFF2-40B4-BE49-F238E27FC236}">
              <a16:creationId xmlns:a16="http://schemas.microsoft.com/office/drawing/2014/main" id="{00000000-0008-0000-0300-0000A8010000}"/>
            </a:ext>
          </a:extLst>
        </xdr:cNvPr>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25" name="テキスト ボックス 424">
          <a:extLst>
            <a:ext uri="{FF2B5EF4-FFF2-40B4-BE49-F238E27FC236}">
              <a16:creationId xmlns:a16="http://schemas.microsoft.com/office/drawing/2014/main" id="{00000000-0008-0000-0300-0000A9010000}"/>
            </a:ext>
          </a:extLst>
        </xdr:cNvPr>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22</xdr:row>
      <xdr:rowOff>127000</xdr:rowOff>
    </xdr:from>
    <xdr:to>
      <xdr:col>85</xdr:col>
      <xdr:colOff>95250</xdr:colOff>
      <xdr:row>22</xdr:row>
      <xdr:rowOff>127000</xdr:rowOff>
    </xdr:to>
    <xdr:cxnSp macro="">
      <xdr:nvCxnSpPr>
        <xdr:cNvPr id="426" name="直線コネクタ 425">
          <a:extLst>
            <a:ext uri="{FF2B5EF4-FFF2-40B4-BE49-F238E27FC236}">
              <a16:creationId xmlns:a16="http://schemas.microsoft.com/office/drawing/2014/main" id="{00000000-0008-0000-0300-0000AA010000}"/>
            </a:ext>
          </a:extLst>
        </xdr:cNvPr>
        <xdr:cNvCxnSpPr/>
      </xdr:nvCxnSpPr>
      <xdr:spPr>
        <a:xfrm>
          <a:off x="12827000" y="389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21</xdr:row>
      <xdr:rowOff>156227</xdr:rowOff>
    </xdr:from>
    <xdr:ext cx="762000" cy="259045"/>
    <xdr:sp macro="" textlink="">
      <xdr:nvSpPr>
        <xdr:cNvPr id="427" name="テキスト ボックス 426">
          <a:extLst>
            <a:ext uri="{FF2B5EF4-FFF2-40B4-BE49-F238E27FC236}">
              <a16:creationId xmlns:a16="http://schemas.microsoft.com/office/drawing/2014/main" id="{00000000-0008-0000-0300-0000AB010000}"/>
            </a:ext>
          </a:extLst>
        </xdr:cNvPr>
        <xdr:cNvSpPr txBox="1"/>
      </xdr:nvSpPr>
      <xdr:spPr>
        <a:xfrm>
          <a:off x="12065000" y="375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19</xdr:row>
      <xdr:rowOff>158750</xdr:rowOff>
    </xdr:from>
    <xdr:to>
      <xdr:col>85</xdr:col>
      <xdr:colOff>95250</xdr:colOff>
      <xdr:row>19</xdr:row>
      <xdr:rowOff>158750</xdr:rowOff>
    </xdr:to>
    <xdr:cxnSp macro="">
      <xdr:nvCxnSpPr>
        <xdr:cNvPr id="428" name="直線コネクタ 427">
          <a:extLst>
            <a:ext uri="{FF2B5EF4-FFF2-40B4-BE49-F238E27FC236}">
              <a16:creationId xmlns:a16="http://schemas.microsoft.com/office/drawing/2014/main" id="{00000000-0008-0000-0300-0000AC010000}"/>
            </a:ext>
          </a:extLst>
        </xdr:cNvPr>
        <xdr:cNvCxnSpPr/>
      </xdr:nvCxnSpPr>
      <xdr:spPr>
        <a:xfrm>
          <a:off x="12827000" y="341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19</xdr:row>
      <xdr:rowOff>16527</xdr:rowOff>
    </xdr:from>
    <xdr:ext cx="762000" cy="259045"/>
    <xdr:sp macro="" textlink="">
      <xdr:nvSpPr>
        <xdr:cNvPr id="429" name="テキスト ボックス 428">
          <a:extLst>
            <a:ext uri="{FF2B5EF4-FFF2-40B4-BE49-F238E27FC236}">
              <a16:creationId xmlns:a16="http://schemas.microsoft.com/office/drawing/2014/main" id="{00000000-0008-0000-0300-0000AD010000}"/>
            </a:ext>
          </a:extLst>
        </xdr:cNvPr>
        <xdr:cNvSpPr txBox="1"/>
      </xdr:nvSpPr>
      <xdr:spPr>
        <a:xfrm>
          <a:off x="12065000" y="327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17</xdr:row>
      <xdr:rowOff>19050</xdr:rowOff>
    </xdr:from>
    <xdr:to>
      <xdr:col>85</xdr:col>
      <xdr:colOff>95250</xdr:colOff>
      <xdr:row>17</xdr:row>
      <xdr:rowOff>19050</xdr:rowOff>
    </xdr:to>
    <xdr:cxnSp macro="">
      <xdr:nvCxnSpPr>
        <xdr:cNvPr id="430" name="直線コネクタ 429">
          <a:extLst>
            <a:ext uri="{FF2B5EF4-FFF2-40B4-BE49-F238E27FC236}">
              <a16:creationId xmlns:a16="http://schemas.microsoft.com/office/drawing/2014/main" id="{00000000-0008-0000-0300-0000AE010000}"/>
            </a:ext>
          </a:extLst>
        </xdr:cNvPr>
        <xdr:cNvCxnSpPr/>
      </xdr:nvCxnSpPr>
      <xdr:spPr>
        <a:xfrm>
          <a:off x="12827000" y="293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16</xdr:row>
      <xdr:rowOff>48277</xdr:rowOff>
    </xdr:from>
    <xdr:ext cx="762000" cy="259045"/>
    <xdr:sp macro="" textlink="">
      <xdr:nvSpPr>
        <xdr:cNvPr id="431" name="テキスト ボックス 430">
          <a:extLst>
            <a:ext uri="{FF2B5EF4-FFF2-40B4-BE49-F238E27FC236}">
              <a16:creationId xmlns:a16="http://schemas.microsoft.com/office/drawing/2014/main" id="{00000000-0008-0000-0300-0000AF010000}"/>
            </a:ext>
          </a:extLst>
        </xdr:cNvPr>
        <xdr:cNvSpPr txBox="1"/>
      </xdr:nvSpPr>
      <xdr:spPr>
        <a:xfrm>
          <a:off x="12065000" y="279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14</xdr:row>
      <xdr:rowOff>50800</xdr:rowOff>
    </xdr:from>
    <xdr:to>
      <xdr:col>85</xdr:col>
      <xdr:colOff>95250</xdr:colOff>
      <xdr:row>14</xdr:row>
      <xdr:rowOff>50800</xdr:rowOff>
    </xdr:to>
    <xdr:cxnSp macro="">
      <xdr:nvCxnSpPr>
        <xdr:cNvPr id="432" name="直線コネクタ 431">
          <a:extLst>
            <a:ext uri="{FF2B5EF4-FFF2-40B4-BE49-F238E27FC236}">
              <a16:creationId xmlns:a16="http://schemas.microsoft.com/office/drawing/2014/main" id="{00000000-0008-0000-0300-0000B0010000}"/>
            </a:ext>
          </a:extLst>
        </xdr:cNvPr>
        <xdr:cNvCxnSpPr/>
      </xdr:nvCxnSpPr>
      <xdr:spPr>
        <a:xfrm>
          <a:off x="12827000" y="245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13</xdr:row>
      <xdr:rowOff>80027</xdr:rowOff>
    </xdr:from>
    <xdr:ext cx="762000" cy="259045"/>
    <xdr:sp macro="" textlink="">
      <xdr:nvSpPr>
        <xdr:cNvPr id="433" name="テキスト ボックス 432">
          <a:extLst>
            <a:ext uri="{FF2B5EF4-FFF2-40B4-BE49-F238E27FC236}">
              <a16:creationId xmlns:a16="http://schemas.microsoft.com/office/drawing/2014/main" id="{00000000-0008-0000-0300-0000B1010000}"/>
            </a:ext>
          </a:extLst>
        </xdr:cNvPr>
        <xdr:cNvSpPr txBox="1"/>
      </xdr:nvSpPr>
      <xdr:spPr>
        <a:xfrm>
          <a:off x="12065000" y="230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34" name="直線コネクタ 433">
          <a:extLst>
            <a:ext uri="{FF2B5EF4-FFF2-40B4-BE49-F238E27FC236}">
              <a16:creationId xmlns:a16="http://schemas.microsoft.com/office/drawing/2014/main" id="{00000000-0008-0000-0300-0000B2010000}"/>
            </a:ext>
          </a:extLst>
        </xdr:cNvPr>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35" name="将来負担の状況グラフ枠">
          <a:extLst>
            <a:ext uri="{FF2B5EF4-FFF2-40B4-BE49-F238E27FC236}">
              <a16:creationId xmlns:a16="http://schemas.microsoft.com/office/drawing/2014/main" id="{00000000-0008-0000-0300-0000B3010000}"/>
            </a:ext>
          </a:extLst>
        </xdr:cNvPr>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14</xdr:row>
      <xdr:rowOff>50800</xdr:rowOff>
    </xdr:from>
    <xdr:to>
      <xdr:col>81</xdr:col>
      <xdr:colOff>44450</xdr:colOff>
      <xdr:row>22</xdr:row>
      <xdr:rowOff>1524</xdr:rowOff>
    </xdr:to>
    <xdr:cxnSp macro="">
      <xdr:nvCxnSpPr>
        <xdr:cNvPr id="436" name="直線コネクタ 435">
          <a:extLst>
            <a:ext uri="{FF2B5EF4-FFF2-40B4-BE49-F238E27FC236}">
              <a16:creationId xmlns:a16="http://schemas.microsoft.com/office/drawing/2014/main" id="{00000000-0008-0000-0300-0000B4010000}"/>
            </a:ext>
          </a:extLst>
        </xdr:cNvPr>
        <xdr:cNvCxnSpPr/>
      </xdr:nvCxnSpPr>
      <xdr:spPr>
        <a:xfrm flipV="1">
          <a:off x="17018000" y="2451100"/>
          <a:ext cx="0" cy="132232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21</xdr:row>
      <xdr:rowOff>145051</xdr:rowOff>
    </xdr:from>
    <xdr:ext cx="762000" cy="259045"/>
    <xdr:sp macro="" textlink="">
      <xdr:nvSpPr>
        <xdr:cNvPr id="437" name="将来負担の状況最小値テキスト">
          <a:extLst>
            <a:ext uri="{FF2B5EF4-FFF2-40B4-BE49-F238E27FC236}">
              <a16:creationId xmlns:a16="http://schemas.microsoft.com/office/drawing/2014/main" id="{00000000-0008-0000-0300-0000B5010000}"/>
            </a:ext>
          </a:extLst>
        </xdr:cNvPr>
        <xdr:cNvSpPr txBox="1"/>
      </xdr:nvSpPr>
      <xdr:spPr>
        <a:xfrm>
          <a:off x="17106900" y="37455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22</xdr:row>
      <xdr:rowOff>1524</xdr:rowOff>
    </xdr:from>
    <xdr:to>
      <xdr:col>81</xdr:col>
      <xdr:colOff>133350</xdr:colOff>
      <xdr:row>22</xdr:row>
      <xdr:rowOff>1524</xdr:rowOff>
    </xdr:to>
    <xdr:cxnSp macro="">
      <xdr:nvCxnSpPr>
        <xdr:cNvPr id="438" name="直線コネクタ 437">
          <a:extLst>
            <a:ext uri="{FF2B5EF4-FFF2-40B4-BE49-F238E27FC236}">
              <a16:creationId xmlns:a16="http://schemas.microsoft.com/office/drawing/2014/main" id="{00000000-0008-0000-0300-0000B6010000}"/>
            </a:ext>
          </a:extLst>
        </xdr:cNvPr>
        <xdr:cNvCxnSpPr/>
      </xdr:nvCxnSpPr>
      <xdr:spPr>
        <a:xfrm>
          <a:off x="16929100" y="37734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12</xdr:row>
      <xdr:rowOff>137177</xdr:rowOff>
    </xdr:from>
    <xdr:ext cx="762000" cy="259045"/>
    <xdr:sp macro="" textlink="">
      <xdr:nvSpPr>
        <xdr:cNvPr id="439" name="将来負担の状況最大値テキスト">
          <a:extLst>
            <a:ext uri="{FF2B5EF4-FFF2-40B4-BE49-F238E27FC236}">
              <a16:creationId xmlns:a16="http://schemas.microsoft.com/office/drawing/2014/main" id="{00000000-0008-0000-0300-0000B7010000}"/>
            </a:ext>
          </a:extLst>
        </xdr:cNvPr>
        <xdr:cNvSpPr txBox="1"/>
      </xdr:nvSpPr>
      <xdr:spPr>
        <a:xfrm>
          <a:off x="17106900" y="2194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14</xdr:row>
      <xdr:rowOff>50800</xdr:rowOff>
    </xdr:from>
    <xdr:to>
      <xdr:col>81</xdr:col>
      <xdr:colOff>133350</xdr:colOff>
      <xdr:row>14</xdr:row>
      <xdr:rowOff>50800</xdr:rowOff>
    </xdr:to>
    <xdr:cxnSp macro="">
      <xdr:nvCxnSpPr>
        <xdr:cNvPr id="440" name="直線コネクタ 439">
          <a:extLst>
            <a:ext uri="{FF2B5EF4-FFF2-40B4-BE49-F238E27FC236}">
              <a16:creationId xmlns:a16="http://schemas.microsoft.com/office/drawing/2014/main" id="{00000000-0008-0000-0300-0000B8010000}"/>
            </a:ext>
          </a:extLst>
        </xdr:cNvPr>
        <xdr:cNvCxnSpPr/>
      </xdr:nvCxnSpPr>
      <xdr:spPr>
        <a:xfrm>
          <a:off x="16929100" y="2451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15</xdr:row>
      <xdr:rowOff>108102</xdr:rowOff>
    </xdr:from>
    <xdr:to>
      <xdr:col>81</xdr:col>
      <xdr:colOff>44450</xdr:colOff>
      <xdr:row>16</xdr:row>
      <xdr:rowOff>2769</xdr:rowOff>
    </xdr:to>
    <xdr:cxnSp macro="">
      <xdr:nvCxnSpPr>
        <xdr:cNvPr id="441" name="直線コネクタ 440">
          <a:extLst>
            <a:ext uri="{FF2B5EF4-FFF2-40B4-BE49-F238E27FC236}">
              <a16:creationId xmlns:a16="http://schemas.microsoft.com/office/drawing/2014/main" id="{00000000-0008-0000-0300-0000B9010000}"/>
            </a:ext>
          </a:extLst>
        </xdr:cNvPr>
        <xdr:cNvCxnSpPr/>
      </xdr:nvCxnSpPr>
      <xdr:spPr>
        <a:xfrm flipV="1">
          <a:off x="16179800" y="2679852"/>
          <a:ext cx="838200" cy="661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13</xdr:row>
      <xdr:rowOff>138142</xdr:rowOff>
    </xdr:from>
    <xdr:ext cx="762000" cy="259045"/>
    <xdr:sp macro="" textlink="">
      <xdr:nvSpPr>
        <xdr:cNvPr id="442" name="将来負担の状況平均値テキスト">
          <a:extLst>
            <a:ext uri="{FF2B5EF4-FFF2-40B4-BE49-F238E27FC236}">
              <a16:creationId xmlns:a16="http://schemas.microsoft.com/office/drawing/2014/main" id="{00000000-0008-0000-0300-0000BA010000}"/>
            </a:ext>
          </a:extLst>
        </xdr:cNvPr>
        <xdr:cNvSpPr txBox="1"/>
      </xdr:nvSpPr>
      <xdr:spPr>
        <a:xfrm>
          <a:off x="17106900" y="236699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14</xdr:row>
      <xdr:rowOff>121615</xdr:rowOff>
    </xdr:from>
    <xdr:to>
      <xdr:col>81</xdr:col>
      <xdr:colOff>95250</xdr:colOff>
      <xdr:row>15</xdr:row>
      <xdr:rowOff>51765</xdr:rowOff>
    </xdr:to>
    <xdr:sp macro="" textlink="">
      <xdr:nvSpPr>
        <xdr:cNvPr id="443" name="フローチャート: 判断 442">
          <a:extLst>
            <a:ext uri="{FF2B5EF4-FFF2-40B4-BE49-F238E27FC236}">
              <a16:creationId xmlns:a16="http://schemas.microsoft.com/office/drawing/2014/main" id="{00000000-0008-0000-0300-0000BB010000}"/>
            </a:ext>
          </a:extLst>
        </xdr:cNvPr>
        <xdr:cNvSpPr/>
      </xdr:nvSpPr>
      <xdr:spPr>
        <a:xfrm>
          <a:off x="16967200" y="25219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16</xdr:row>
      <xdr:rowOff>2769</xdr:rowOff>
    </xdr:from>
    <xdr:to>
      <xdr:col>77</xdr:col>
      <xdr:colOff>44450</xdr:colOff>
      <xdr:row>16</xdr:row>
      <xdr:rowOff>90602</xdr:rowOff>
    </xdr:to>
    <xdr:cxnSp macro="">
      <xdr:nvCxnSpPr>
        <xdr:cNvPr id="444" name="直線コネクタ 443">
          <a:extLst>
            <a:ext uri="{FF2B5EF4-FFF2-40B4-BE49-F238E27FC236}">
              <a16:creationId xmlns:a16="http://schemas.microsoft.com/office/drawing/2014/main" id="{00000000-0008-0000-0300-0000BC010000}"/>
            </a:ext>
          </a:extLst>
        </xdr:cNvPr>
        <xdr:cNvCxnSpPr/>
      </xdr:nvCxnSpPr>
      <xdr:spPr>
        <a:xfrm flipV="1">
          <a:off x="15290800" y="2745969"/>
          <a:ext cx="889000" cy="878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15</xdr:row>
      <xdr:rowOff>28829</xdr:rowOff>
    </xdr:from>
    <xdr:to>
      <xdr:col>77</xdr:col>
      <xdr:colOff>95250</xdr:colOff>
      <xdr:row>15</xdr:row>
      <xdr:rowOff>130429</xdr:rowOff>
    </xdr:to>
    <xdr:sp macro="" textlink="">
      <xdr:nvSpPr>
        <xdr:cNvPr id="445" name="フローチャート: 判断 444">
          <a:extLst>
            <a:ext uri="{FF2B5EF4-FFF2-40B4-BE49-F238E27FC236}">
              <a16:creationId xmlns:a16="http://schemas.microsoft.com/office/drawing/2014/main" id="{00000000-0008-0000-0300-0000BD010000}"/>
            </a:ext>
          </a:extLst>
        </xdr:cNvPr>
        <xdr:cNvSpPr/>
      </xdr:nvSpPr>
      <xdr:spPr>
        <a:xfrm>
          <a:off x="16129000" y="26005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13</xdr:row>
      <xdr:rowOff>140606</xdr:rowOff>
    </xdr:from>
    <xdr:ext cx="736600" cy="259045"/>
    <xdr:sp macro="" textlink="">
      <xdr:nvSpPr>
        <xdr:cNvPr id="446" name="テキスト ボックス 445">
          <a:extLst>
            <a:ext uri="{FF2B5EF4-FFF2-40B4-BE49-F238E27FC236}">
              <a16:creationId xmlns:a16="http://schemas.microsoft.com/office/drawing/2014/main" id="{00000000-0008-0000-0300-0000BE010000}"/>
            </a:ext>
          </a:extLst>
        </xdr:cNvPr>
        <xdr:cNvSpPr txBox="1"/>
      </xdr:nvSpPr>
      <xdr:spPr>
        <a:xfrm>
          <a:off x="15798800" y="236945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16</xdr:row>
      <xdr:rowOff>90602</xdr:rowOff>
    </xdr:from>
    <xdr:to>
      <xdr:col>72</xdr:col>
      <xdr:colOff>203200</xdr:colOff>
      <xdr:row>16</xdr:row>
      <xdr:rowOff>121488</xdr:rowOff>
    </xdr:to>
    <xdr:cxnSp macro="">
      <xdr:nvCxnSpPr>
        <xdr:cNvPr id="447" name="直線コネクタ 446">
          <a:extLst>
            <a:ext uri="{FF2B5EF4-FFF2-40B4-BE49-F238E27FC236}">
              <a16:creationId xmlns:a16="http://schemas.microsoft.com/office/drawing/2014/main" id="{00000000-0008-0000-0300-0000BF010000}"/>
            </a:ext>
          </a:extLst>
        </xdr:cNvPr>
        <xdr:cNvCxnSpPr/>
      </xdr:nvCxnSpPr>
      <xdr:spPr>
        <a:xfrm flipV="1">
          <a:off x="14401800" y="2833802"/>
          <a:ext cx="889000" cy="308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15</xdr:row>
      <xdr:rowOff>65507</xdr:rowOff>
    </xdr:from>
    <xdr:to>
      <xdr:col>73</xdr:col>
      <xdr:colOff>44450</xdr:colOff>
      <xdr:row>15</xdr:row>
      <xdr:rowOff>167107</xdr:rowOff>
    </xdr:to>
    <xdr:sp macro="" textlink="">
      <xdr:nvSpPr>
        <xdr:cNvPr id="448" name="フローチャート: 判断 447">
          <a:extLst>
            <a:ext uri="{FF2B5EF4-FFF2-40B4-BE49-F238E27FC236}">
              <a16:creationId xmlns:a16="http://schemas.microsoft.com/office/drawing/2014/main" id="{00000000-0008-0000-0300-0000C0010000}"/>
            </a:ext>
          </a:extLst>
        </xdr:cNvPr>
        <xdr:cNvSpPr/>
      </xdr:nvSpPr>
      <xdr:spPr>
        <a:xfrm>
          <a:off x="15240000" y="26372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14</xdr:row>
      <xdr:rowOff>5834</xdr:rowOff>
    </xdr:from>
    <xdr:ext cx="762000" cy="259045"/>
    <xdr:sp macro="" textlink="">
      <xdr:nvSpPr>
        <xdr:cNvPr id="449" name="テキスト ボックス 448">
          <a:extLst>
            <a:ext uri="{FF2B5EF4-FFF2-40B4-BE49-F238E27FC236}">
              <a16:creationId xmlns:a16="http://schemas.microsoft.com/office/drawing/2014/main" id="{00000000-0008-0000-0300-0000C1010000}"/>
            </a:ext>
          </a:extLst>
        </xdr:cNvPr>
        <xdr:cNvSpPr txBox="1"/>
      </xdr:nvSpPr>
      <xdr:spPr>
        <a:xfrm>
          <a:off x="14909800" y="2406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16</xdr:row>
      <xdr:rowOff>105562</xdr:rowOff>
    </xdr:from>
    <xdr:to>
      <xdr:col>68</xdr:col>
      <xdr:colOff>152400</xdr:colOff>
      <xdr:row>16</xdr:row>
      <xdr:rowOff>121488</xdr:rowOff>
    </xdr:to>
    <xdr:cxnSp macro="">
      <xdr:nvCxnSpPr>
        <xdr:cNvPr id="450" name="直線コネクタ 449">
          <a:extLst>
            <a:ext uri="{FF2B5EF4-FFF2-40B4-BE49-F238E27FC236}">
              <a16:creationId xmlns:a16="http://schemas.microsoft.com/office/drawing/2014/main" id="{00000000-0008-0000-0300-0000C2010000}"/>
            </a:ext>
          </a:extLst>
        </xdr:cNvPr>
        <xdr:cNvCxnSpPr/>
      </xdr:nvCxnSpPr>
      <xdr:spPr>
        <a:xfrm>
          <a:off x="13512800" y="2848762"/>
          <a:ext cx="889000" cy="159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15</xdr:row>
      <xdr:rowOff>60198</xdr:rowOff>
    </xdr:from>
    <xdr:to>
      <xdr:col>68</xdr:col>
      <xdr:colOff>203200</xdr:colOff>
      <xdr:row>15</xdr:row>
      <xdr:rowOff>161798</xdr:rowOff>
    </xdr:to>
    <xdr:sp macro="" textlink="">
      <xdr:nvSpPr>
        <xdr:cNvPr id="451" name="フローチャート: 判断 450">
          <a:extLst>
            <a:ext uri="{FF2B5EF4-FFF2-40B4-BE49-F238E27FC236}">
              <a16:creationId xmlns:a16="http://schemas.microsoft.com/office/drawing/2014/main" id="{00000000-0008-0000-0300-0000C3010000}"/>
            </a:ext>
          </a:extLst>
        </xdr:cNvPr>
        <xdr:cNvSpPr/>
      </xdr:nvSpPr>
      <xdr:spPr>
        <a:xfrm>
          <a:off x="14351000" y="26319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14</xdr:row>
      <xdr:rowOff>525</xdr:rowOff>
    </xdr:from>
    <xdr:ext cx="762000" cy="259045"/>
    <xdr:sp macro="" textlink="">
      <xdr:nvSpPr>
        <xdr:cNvPr id="452" name="テキスト ボックス 451">
          <a:extLst>
            <a:ext uri="{FF2B5EF4-FFF2-40B4-BE49-F238E27FC236}">
              <a16:creationId xmlns:a16="http://schemas.microsoft.com/office/drawing/2014/main" id="{00000000-0008-0000-0300-0000C4010000}"/>
            </a:ext>
          </a:extLst>
        </xdr:cNvPr>
        <xdr:cNvSpPr txBox="1"/>
      </xdr:nvSpPr>
      <xdr:spPr>
        <a:xfrm>
          <a:off x="14020800" y="24008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15</xdr:row>
      <xdr:rowOff>86258</xdr:rowOff>
    </xdr:from>
    <xdr:to>
      <xdr:col>64</xdr:col>
      <xdr:colOff>152400</xdr:colOff>
      <xdr:row>16</xdr:row>
      <xdr:rowOff>16408</xdr:rowOff>
    </xdr:to>
    <xdr:sp macro="" textlink="">
      <xdr:nvSpPr>
        <xdr:cNvPr id="453" name="フローチャート: 判断 452">
          <a:extLst>
            <a:ext uri="{FF2B5EF4-FFF2-40B4-BE49-F238E27FC236}">
              <a16:creationId xmlns:a16="http://schemas.microsoft.com/office/drawing/2014/main" id="{00000000-0008-0000-0300-0000C5010000}"/>
            </a:ext>
          </a:extLst>
        </xdr:cNvPr>
        <xdr:cNvSpPr/>
      </xdr:nvSpPr>
      <xdr:spPr>
        <a:xfrm>
          <a:off x="13462000" y="26580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14</xdr:row>
      <xdr:rowOff>26585</xdr:rowOff>
    </xdr:from>
    <xdr:ext cx="762000" cy="259045"/>
    <xdr:sp macro="" textlink="">
      <xdr:nvSpPr>
        <xdr:cNvPr id="454" name="テキスト ボックス 453">
          <a:extLst>
            <a:ext uri="{FF2B5EF4-FFF2-40B4-BE49-F238E27FC236}">
              <a16:creationId xmlns:a16="http://schemas.microsoft.com/office/drawing/2014/main" id="{00000000-0008-0000-0300-0000C6010000}"/>
            </a:ext>
          </a:extLst>
        </xdr:cNvPr>
        <xdr:cNvSpPr txBox="1"/>
      </xdr:nvSpPr>
      <xdr:spPr>
        <a:xfrm>
          <a:off x="13131800" y="24268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55" name="テキスト ボックス 454">
          <a:extLst>
            <a:ext uri="{FF2B5EF4-FFF2-40B4-BE49-F238E27FC236}">
              <a16:creationId xmlns:a16="http://schemas.microsoft.com/office/drawing/2014/main" id="{00000000-0008-0000-0300-0000C7010000}"/>
            </a:ext>
          </a:extLst>
        </xdr:cNvPr>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56" name="テキスト ボックス 455">
          <a:extLst>
            <a:ext uri="{FF2B5EF4-FFF2-40B4-BE49-F238E27FC236}">
              <a16:creationId xmlns:a16="http://schemas.microsoft.com/office/drawing/2014/main" id="{00000000-0008-0000-0300-0000C8010000}"/>
            </a:ext>
          </a:extLst>
        </xdr:cNvPr>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57" name="テキスト ボックス 456">
          <a:extLst>
            <a:ext uri="{FF2B5EF4-FFF2-40B4-BE49-F238E27FC236}">
              <a16:creationId xmlns:a16="http://schemas.microsoft.com/office/drawing/2014/main" id="{00000000-0008-0000-0300-0000C9010000}"/>
            </a:ext>
          </a:extLst>
        </xdr:cNvPr>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58" name="テキスト ボックス 457">
          <a:extLst>
            <a:ext uri="{FF2B5EF4-FFF2-40B4-BE49-F238E27FC236}">
              <a16:creationId xmlns:a16="http://schemas.microsoft.com/office/drawing/2014/main" id="{00000000-0008-0000-0300-0000CA010000}"/>
            </a:ext>
          </a:extLst>
        </xdr:cNvPr>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59" name="テキスト ボックス 458">
          <a:extLst>
            <a:ext uri="{FF2B5EF4-FFF2-40B4-BE49-F238E27FC236}">
              <a16:creationId xmlns:a16="http://schemas.microsoft.com/office/drawing/2014/main" id="{00000000-0008-0000-0300-0000CB010000}"/>
            </a:ext>
          </a:extLst>
        </xdr:cNvPr>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15</xdr:row>
      <xdr:rowOff>57302</xdr:rowOff>
    </xdr:from>
    <xdr:to>
      <xdr:col>81</xdr:col>
      <xdr:colOff>95250</xdr:colOff>
      <xdr:row>15</xdr:row>
      <xdr:rowOff>158902</xdr:rowOff>
    </xdr:to>
    <xdr:sp macro="" textlink="">
      <xdr:nvSpPr>
        <xdr:cNvPr id="460" name="楕円 459">
          <a:extLst>
            <a:ext uri="{FF2B5EF4-FFF2-40B4-BE49-F238E27FC236}">
              <a16:creationId xmlns:a16="http://schemas.microsoft.com/office/drawing/2014/main" id="{00000000-0008-0000-0300-0000CC010000}"/>
            </a:ext>
          </a:extLst>
        </xdr:cNvPr>
        <xdr:cNvSpPr/>
      </xdr:nvSpPr>
      <xdr:spPr>
        <a:xfrm>
          <a:off x="16967200" y="26290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15</xdr:row>
      <xdr:rowOff>29379</xdr:rowOff>
    </xdr:from>
    <xdr:ext cx="762000" cy="259045"/>
    <xdr:sp macro="" textlink="">
      <xdr:nvSpPr>
        <xdr:cNvPr id="461" name="将来負担の状況該当値テキスト">
          <a:extLst>
            <a:ext uri="{FF2B5EF4-FFF2-40B4-BE49-F238E27FC236}">
              <a16:creationId xmlns:a16="http://schemas.microsoft.com/office/drawing/2014/main" id="{00000000-0008-0000-0300-0000CD010000}"/>
            </a:ext>
          </a:extLst>
        </xdr:cNvPr>
        <xdr:cNvSpPr txBox="1"/>
      </xdr:nvSpPr>
      <xdr:spPr>
        <a:xfrm>
          <a:off x="17106900" y="26011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15</xdr:row>
      <xdr:rowOff>123419</xdr:rowOff>
    </xdr:from>
    <xdr:to>
      <xdr:col>77</xdr:col>
      <xdr:colOff>95250</xdr:colOff>
      <xdr:row>16</xdr:row>
      <xdr:rowOff>53569</xdr:rowOff>
    </xdr:to>
    <xdr:sp macro="" textlink="">
      <xdr:nvSpPr>
        <xdr:cNvPr id="462" name="楕円 461">
          <a:extLst>
            <a:ext uri="{FF2B5EF4-FFF2-40B4-BE49-F238E27FC236}">
              <a16:creationId xmlns:a16="http://schemas.microsoft.com/office/drawing/2014/main" id="{00000000-0008-0000-0300-0000CE010000}"/>
            </a:ext>
          </a:extLst>
        </xdr:cNvPr>
        <xdr:cNvSpPr/>
      </xdr:nvSpPr>
      <xdr:spPr>
        <a:xfrm>
          <a:off x="16129000" y="26951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16</xdr:row>
      <xdr:rowOff>38346</xdr:rowOff>
    </xdr:from>
    <xdr:ext cx="736600" cy="259045"/>
    <xdr:sp macro="" textlink="">
      <xdr:nvSpPr>
        <xdr:cNvPr id="463" name="テキスト ボックス 462">
          <a:extLst>
            <a:ext uri="{FF2B5EF4-FFF2-40B4-BE49-F238E27FC236}">
              <a16:creationId xmlns:a16="http://schemas.microsoft.com/office/drawing/2014/main" id="{00000000-0008-0000-0300-0000CF010000}"/>
            </a:ext>
          </a:extLst>
        </xdr:cNvPr>
        <xdr:cNvSpPr txBox="1"/>
      </xdr:nvSpPr>
      <xdr:spPr>
        <a:xfrm>
          <a:off x="15798800" y="278154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16</xdr:row>
      <xdr:rowOff>39802</xdr:rowOff>
    </xdr:from>
    <xdr:to>
      <xdr:col>73</xdr:col>
      <xdr:colOff>44450</xdr:colOff>
      <xdr:row>16</xdr:row>
      <xdr:rowOff>141402</xdr:rowOff>
    </xdr:to>
    <xdr:sp macro="" textlink="">
      <xdr:nvSpPr>
        <xdr:cNvPr id="464" name="楕円 463">
          <a:extLst>
            <a:ext uri="{FF2B5EF4-FFF2-40B4-BE49-F238E27FC236}">
              <a16:creationId xmlns:a16="http://schemas.microsoft.com/office/drawing/2014/main" id="{00000000-0008-0000-0300-0000D0010000}"/>
            </a:ext>
          </a:extLst>
        </xdr:cNvPr>
        <xdr:cNvSpPr/>
      </xdr:nvSpPr>
      <xdr:spPr>
        <a:xfrm>
          <a:off x="15240000" y="27830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16</xdr:row>
      <xdr:rowOff>126179</xdr:rowOff>
    </xdr:from>
    <xdr:ext cx="762000" cy="259045"/>
    <xdr:sp macro="" textlink="">
      <xdr:nvSpPr>
        <xdr:cNvPr id="465" name="テキスト ボックス 464">
          <a:extLst>
            <a:ext uri="{FF2B5EF4-FFF2-40B4-BE49-F238E27FC236}">
              <a16:creationId xmlns:a16="http://schemas.microsoft.com/office/drawing/2014/main" id="{00000000-0008-0000-0300-0000D1010000}"/>
            </a:ext>
          </a:extLst>
        </xdr:cNvPr>
        <xdr:cNvSpPr txBox="1"/>
      </xdr:nvSpPr>
      <xdr:spPr>
        <a:xfrm>
          <a:off x="14909800" y="286937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16</xdr:row>
      <xdr:rowOff>70688</xdr:rowOff>
    </xdr:from>
    <xdr:to>
      <xdr:col>68</xdr:col>
      <xdr:colOff>203200</xdr:colOff>
      <xdr:row>17</xdr:row>
      <xdr:rowOff>838</xdr:rowOff>
    </xdr:to>
    <xdr:sp macro="" textlink="">
      <xdr:nvSpPr>
        <xdr:cNvPr id="466" name="楕円 465">
          <a:extLst>
            <a:ext uri="{FF2B5EF4-FFF2-40B4-BE49-F238E27FC236}">
              <a16:creationId xmlns:a16="http://schemas.microsoft.com/office/drawing/2014/main" id="{00000000-0008-0000-0300-0000D2010000}"/>
            </a:ext>
          </a:extLst>
        </xdr:cNvPr>
        <xdr:cNvSpPr/>
      </xdr:nvSpPr>
      <xdr:spPr>
        <a:xfrm>
          <a:off x="14351000" y="28138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16</xdr:row>
      <xdr:rowOff>157065</xdr:rowOff>
    </xdr:from>
    <xdr:ext cx="762000" cy="259045"/>
    <xdr:sp macro="" textlink="">
      <xdr:nvSpPr>
        <xdr:cNvPr id="467" name="テキスト ボックス 466">
          <a:extLst>
            <a:ext uri="{FF2B5EF4-FFF2-40B4-BE49-F238E27FC236}">
              <a16:creationId xmlns:a16="http://schemas.microsoft.com/office/drawing/2014/main" id="{00000000-0008-0000-0300-0000D3010000}"/>
            </a:ext>
          </a:extLst>
        </xdr:cNvPr>
        <xdr:cNvSpPr txBox="1"/>
      </xdr:nvSpPr>
      <xdr:spPr>
        <a:xfrm>
          <a:off x="14020800" y="29002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16</xdr:row>
      <xdr:rowOff>54762</xdr:rowOff>
    </xdr:from>
    <xdr:to>
      <xdr:col>64</xdr:col>
      <xdr:colOff>152400</xdr:colOff>
      <xdr:row>16</xdr:row>
      <xdr:rowOff>156362</xdr:rowOff>
    </xdr:to>
    <xdr:sp macro="" textlink="">
      <xdr:nvSpPr>
        <xdr:cNvPr id="468" name="楕円 467">
          <a:extLst>
            <a:ext uri="{FF2B5EF4-FFF2-40B4-BE49-F238E27FC236}">
              <a16:creationId xmlns:a16="http://schemas.microsoft.com/office/drawing/2014/main" id="{00000000-0008-0000-0300-0000D4010000}"/>
            </a:ext>
          </a:extLst>
        </xdr:cNvPr>
        <xdr:cNvSpPr/>
      </xdr:nvSpPr>
      <xdr:spPr>
        <a:xfrm>
          <a:off x="13462000" y="27979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16</xdr:row>
      <xdr:rowOff>141139</xdr:rowOff>
    </xdr:from>
    <xdr:ext cx="762000" cy="259045"/>
    <xdr:sp macro="" textlink="">
      <xdr:nvSpPr>
        <xdr:cNvPr id="469" name="テキスト ボックス 468">
          <a:extLst>
            <a:ext uri="{FF2B5EF4-FFF2-40B4-BE49-F238E27FC236}">
              <a16:creationId xmlns:a16="http://schemas.microsoft.com/office/drawing/2014/main" id="{00000000-0008-0000-0300-0000D5010000}"/>
            </a:ext>
          </a:extLst>
        </xdr:cNvPr>
        <xdr:cNvSpPr txBox="1"/>
      </xdr:nvSpPr>
      <xdr:spPr>
        <a:xfrm>
          <a:off x="13131800" y="28843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a:extLst>
            <a:ext uri="{FF2B5EF4-FFF2-40B4-BE49-F238E27FC236}">
              <a16:creationId xmlns:a16="http://schemas.microsoft.com/office/drawing/2014/main" id="{00000000-0008-0000-0400-000002000000}"/>
            </a:ext>
          </a:extLst>
        </xdr:cNvPr>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a:extLst>
            <a:ext uri="{FF2B5EF4-FFF2-40B4-BE49-F238E27FC236}">
              <a16:creationId xmlns:a16="http://schemas.microsoft.com/office/drawing/2014/main" id="{00000000-0008-0000-0400-000003000000}"/>
            </a:ext>
          </a:extLst>
        </xdr:cNvPr>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a:extLst>
            <a:ext uri="{FF2B5EF4-FFF2-40B4-BE49-F238E27FC236}">
              <a16:creationId xmlns:a16="http://schemas.microsoft.com/office/drawing/2014/main" id="{00000000-0008-0000-0400-000004000000}"/>
            </a:ext>
          </a:extLst>
        </xdr:cNvPr>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a:extLst>
            <a:ext uri="{FF2B5EF4-FFF2-40B4-BE49-F238E27FC236}">
              <a16:creationId xmlns:a16="http://schemas.microsoft.com/office/drawing/2014/main" id="{00000000-0008-0000-0400-000005000000}"/>
            </a:ext>
          </a:extLst>
        </xdr:cNvPr>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熊本県阿蘇市</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a:extLst>
            <a:ext uri="{FF2B5EF4-FFF2-40B4-BE49-F238E27FC236}">
              <a16:creationId xmlns:a16="http://schemas.microsoft.com/office/drawing/2014/main" id="{00000000-0008-0000-0400-000006000000}"/>
            </a:ext>
          </a:extLst>
        </xdr:cNvPr>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a:extLst>
            <a:ext uri="{FF2B5EF4-FFF2-40B4-BE49-F238E27FC236}">
              <a16:creationId xmlns:a16="http://schemas.microsoft.com/office/drawing/2014/main" id="{00000000-0008-0000-0400-000007000000}"/>
            </a:ext>
          </a:extLst>
        </xdr:cNvPr>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a:extLst>
            <a:ext uri="{FF2B5EF4-FFF2-40B4-BE49-F238E27FC236}">
              <a16:creationId xmlns:a16="http://schemas.microsoft.com/office/drawing/2014/main" id="{00000000-0008-0000-0400-000008000000}"/>
            </a:ext>
          </a:extLst>
        </xdr:cNvPr>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a:extLst>
            <a:ext uri="{FF2B5EF4-FFF2-40B4-BE49-F238E27FC236}">
              <a16:creationId xmlns:a16="http://schemas.microsoft.com/office/drawing/2014/main" id="{00000000-0008-0000-0400-000009000000}"/>
            </a:ext>
          </a:extLst>
        </xdr:cNvPr>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a:extLst>
            <a:ext uri="{FF2B5EF4-FFF2-40B4-BE49-F238E27FC236}">
              <a16:creationId xmlns:a16="http://schemas.microsoft.com/office/drawing/2014/main" id="{00000000-0008-0000-0400-00000A000000}"/>
            </a:ext>
          </a:extLst>
        </xdr:cNvPr>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a:extLst>
            <a:ext uri="{FF2B5EF4-FFF2-40B4-BE49-F238E27FC236}">
              <a16:creationId xmlns:a16="http://schemas.microsoft.com/office/drawing/2014/main" id="{00000000-0008-0000-0400-00000B000000}"/>
            </a:ext>
          </a:extLst>
        </xdr:cNvPr>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a:extLst>
            <a:ext uri="{FF2B5EF4-FFF2-40B4-BE49-F238E27FC236}">
              <a16:creationId xmlns:a16="http://schemas.microsoft.com/office/drawing/2014/main" id="{00000000-0008-0000-0400-00000C000000}"/>
            </a:ext>
          </a:extLst>
        </xdr:cNvPr>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25,213
24,719
376.30
20,351,465
18,624,727
1,334,484
10,246,843
21,381,493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a:extLst>
            <a:ext uri="{FF2B5EF4-FFF2-40B4-BE49-F238E27FC236}">
              <a16:creationId xmlns:a16="http://schemas.microsoft.com/office/drawing/2014/main" id="{00000000-0008-0000-0400-00000D000000}"/>
            </a:ext>
          </a:extLst>
        </xdr:cNvPr>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a:extLst>
            <a:ext uri="{FF2B5EF4-FFF2-40B4-BE49-F238E27FC236}">
              <a16:creationId xmlns:a16="http://schemas.microsoft.com/office/drawing/2014/main" id="{00000000-0008-0000-0400-00000E000000}"/>
            </a:ext>
          </a:extLst>
        </xdr:cNvPr>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a:extLst>
            <a:ext uri="{FF2B5EF4-FFF2-40B4-BE49-F238E27FC236}">
              <a16:creationId xmlns:a16="http://schemas.microsoft.com/office/drawing/2014/main" id="{00000000-0008-0000-0400-00000F000000}"/>
            </a:ext>
          </a:extLst>
        </xdr:cNvPr>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8.1
47.4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a:extLst>
            <a:ext uri="{FF2B5EF4-FFF2-40B4-BE49-F238E27FC236}">
              <a16:creationId xmlns:a16="http://schemas.microsoft.com/office/drawing/2014/main" id="{00000000-0008-0000-0400-000010000000}"/>
            </a:ext>
          </a:extLst>
        </xdr:cNvPr>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a:extLst>
            <a:ext uri="{FF2B5EF4-FFF2-40B4-BE49-F238E27FC236}">
              <a16:creationId xmlns:a16="http://schemas.microsoft.com/office/drawing/2014/main" id="{00000000-0008-0000-0400-000011000000}"/>
            </a:ext>
          </a:extLst>
        </xdr:cNvPr>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a:extLst>
            <a:ext uri="{FF2B5EF4-FFF2-40B4-BE49-F238E27FC236}">
              <a16:creationId xmlns:a16="http://schemas.microsoft.com/office/drawing/2014/main" id="{00000000-0008-0000-0400-000012000000}"/>
            </a:ext>
          </a:extLst>
        </xdr:cNvPr>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a:extLst>
            <a:ext uri="{FF2B5EF4-FFF2-40B4-BE49-F238E27FC236}">
              <a16:creationId xmlns:a16="http://schemas.microsoft.com/office/drawing/2014/main" id="{00000000-0008-0000-0400-000013000000}"/>
            </a:ext>
          </a:extLst>
        </xdr:cNvPr>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a:extLst>
            <a:ext uri="{FF2B5EF4-FFF2-40B4-BE49-F238E27FC236}">
              <a16:creationId xmlns:a16="http://schemas.microsoft.com/office/drawing/2014/main" id="{00000000-0008-0000-0400-000014000000}"/>
            </a:ext>
          </a:extLst>
        </xdr:cNvPr>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a:extLst>
            <a:ext uri="{FF2B5EF4-FFF2-40B4-BE49-F238E27FC236}">
              <a16:creationId xmlns:a16="http://schemas.microsoft.com/office/drawing/2014/main" id="{00000000-0008-0000-0400-000015000000}"/>
            </a:ext>
          </a:extLst>
        </xdr:cNvPr>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a:extLst>
            <a:ext uri="{FF2B5EF4-FFF2-40B4-BE49-F238E27FC236}">
              <a16:creationId xmlns:a16="http://schemas.microsoft.com/office/drawing/2014/main" id="{00000000-0008-0000-0400-000016000000}"/>
            </a:ext>
          </a:extLst>
        </xdr:cNvPr>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a:extLst>
            <a:ext uri="{FF2B5EF4-FFF2-40B4-BE49-F238E27FC236}">
              <a16:creationId xmlns:a16="http://schemas.microsoft.com/office/drawing/2014/main" id="{00000000-0008-0000-0400-000017000000}"/>
            </a:ext>
          </a:extLst>
        </xdr:cNvPr>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a:extLst>
            <a:ext uri="{FF2B5EF4-FFF2-40B4-BE49-F238E27FC236}">
              <a16:creationId xmlns:a16="http://schemas.microsoft.com/office/drawing/2014/main" id="{00000000-0008-0000-0400-000018000000}"/>
            </a:ext>
          </a:extLst>
        </xdr:cNvPr>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a:extLst>
            <a:ext uri="{FF2B5EF4-FFF2-40B4-BE49-F238E27FC236}">
              <a16:creationId xmlns:a16="http://schemas.microsoft.com/office/drawing/2014/main" id="{00000000-0008-0000-0400-000019000000}"/>
            </a:ext>
          </a:extLst>
        </xdr:cNvPr>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a:extLst>
            <a:ext uri="{FF2B5EF4-FFF2-40B4-BE49-F238E27FC236}">
              <a16:creationId xmlns:a16="http://schemas.microsoft.com/office/drawing/2014/main" id="{00000000-0008-0000-0400-00001A000000}"/>
            </a:ext>
          </a:extLst>
        </xdr:cNvPr>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a:extLst>
            <a:ext uri="{FF2B5EF4-FFF2-40B4-BE49-F238E27FC236}">
              <a16:creationId xmlns:a16="http://schemas.microsoft.com/office/drawing/2014/main" id="{00000000-0008-0000-0400-00001B000000}"/>
            </a:ext>
          </a:extLst>
        </xdr:cNvPr>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a:extLst>
            <a:ext uri="{FF2B5EF4-FFF2-40B4-BE49-F238E27FC236}">
              <a16:creationId xmlns:a16="http://schemas.microsoft.com/office/drawing/2014/main" id="{00000000-0008-0000-0400-00001C000000}"/>
            </a:ext>
          </a:extLst>
        </xdr:cNvPr>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a:extLst>
            <a:ext uri="{FF2B5EF4-FFF2-40B4-BE49-F238E27FC236}">
              <a16:creationId xmlns:a16="http://schemas.microsoft.com/office/drawing/2014/main" id="{00000000-0008-0000-0400-00001D000000}"/>
            </a:ext>
          </a:extLst>
        </xdr:cNvPr>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a:extLst>
            <a:ext uri="{FF2B5EF4-FFF2-40B4-BE49-F238E27FC236}">
              <a16:creationId xmlns:a16="http://schemas.microsoft.com/office/drawing/2014/main" id="{00000000-0008-0000-0400-00001E000000}"/>
            </a:ext>
          </a:extLst>
        </xdr:cNvPr>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a:extLst>
            <a:ext uri="{FF2B5EF4-FFF2-40B4-BE49-F238E27FC236}">
              <a16:creationId xmlns:a16="http://schemas.microsoft.com/office/drawing/2014/main" id="{00000000-0008-0000-0400-00001F000000}"/>
            </a:ext>
          </a:extLst>
        </xdr:cNvPr>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31805" cy="259045"/>
    <xdr:sp macro="" textlink="">
      <xdr:nvSpPr>
        <xdr:cNvPr id="32" name="テキスト ボックス 31">
          <a:extLst>
            <a:ext uri="{FF2B5EF4-FFF2-40B4-BE49-F238E27FC236}">
              <a16:creationId xmlns:a16="http://schemas.microsoft.com/office/drawing/2014/main" id="{00000000-0008-0000-0400-000020000000}"/>
            </a:ext>
          </a:extLst>
        </xdr:cNvPr>
        <xdr:cNvSpPr txBox="1"/>
      </xdr:nvSpPr>
      <xdr:spPr>
        <a:xfrm>
          <a:off x="698500" y="4000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a:extLst>
            <a:ext uri="{FF2B5EF4-FFF2-40B4-BE49-F238E27FC236}">
              <a16:creationId xmlns:a16="http://schemas.microsoft.com/office/drawing/2014/main" id="{00000000-0008-0000-0400-000021000000}"/>
            </a:ext>
          </a:extLst>
        </xdr:cNvPr>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a:extLst>
            <a:ext uri="{FF2B5EF4-FFF2-40B4-BE49-F238E27FC236}">
              <a16:creationId xmlns:a16="http://schemas.microsoft.com/office/drawing/2014/main" id="{00000000-0008-0000-0400-000022000000}"/>
            </a:ext>
          </a:extLst>
        </xdr:cNvPr>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a:extLst>
            <a:ext uri="{FF2B5EF4-FFF2-40B4-BE49-F238E27FC236}">
              <a16:creationId xmlns:a16="http://schemas.microsoft.com/office/drawing/2014/main" id="{00000000-0008-0000-0400-000023000000}"/>
            </a:ext>
          </a:extLst>
        </xdr:cNvPr>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a:extLst>
            <a:ext uri="{FF2B5EF4-FFF2-40B4-BE49-F238E27FC236}">
              <a16:creationId xmlns:a16="http://schemas.microsoft.com/office/drawing/2014/main" id="{00000000-0008-0000-0400-000024000000}"/>
            </a:ext>
          </a:extLst>
        </xdr:cNvPr>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a:extLst>
            <a:ext uri="{FF2B5EF4-FFF2-40B4-BE49-F238E27FC236}">
              <a16:creationId xmlns:a16="http://schemas.microsoft.com/office/drawing/2014/main" id="{00000000-0008-0000-0400-000025000000}"/>
            </a:ext>
          </a:extLst>
        </xdr:cNvPr>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a:extLst>
            <a:ext uri="{FF2B5EF4-FFF2-40B4-BE49-F238E27FC236}">
              <a16:creationId xmlns:a16="http://schemas.microsoft.com/office/drawing/2014/main" id="{00000000-0008-0000-0400-000026000000}"/>
            </a:ext>
          </a:extLst>
        </xdr:cNvPr>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a:extLst>
            <a:ext uri="{FF2B5EF4-FFF2-40B4-BE49-F238E27FC236}">
              <a16:creationId xmlns:a16="http://schemas.microsoft.com/office/drawing/2014/main" id="{00000000-0008-0000-0400-000027000000}"/>
            </a:ext>
          </a:extLst>
        </xdr:cNvPr>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a:extLst>
            <a:ext uri="{FF2B5EF4-FFF2-40B4-BE49-F238E27FC236}">
              <a16:creationId xmlns:a16="http://schemas.microsoft.com/office/drawing/2014/main" id="{00000000-0008-0000-0400-000028000000}"/>
            </a:ext>
          </a:extLst>
        </xdr:cNvPr>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a:extLst>
            <a:ext uri="{FF2B5EF4-FFF2-40B4-BE49-F238E27FC236}">
              <a16:creationId xmlns:a16="http://schemas.microsoft.com/office/drawing/2014/main" id="{00000000-0008-0000-0400-000029000000}"/>
            </a:ext>
          </a:extLst>
        </xdr:cNvPr>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a:extLst>
            <a:ext uri="{FF2B5EF4-FFF2-40B4-BE49-F238E27FC236}">
              <a16:creationId xmlns:a16="http://schemas.microsoft.com/office/drawing/2014/main" id="{00000000-0008-0000-0400-00002A000000}"/>
            </a:ext>
          </a:extLst>
        </xdr:cNvPr>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a:extLst>
            <a:ext uri="{FF2B5EF4-FFF2-40B4-BE49-F238E27FC236}">
              <a16:creationId xmlns:a16="http://schemas.microsoft.com/office/drawing/2014/main" id="{00000000-0008-0000-0400-00002B000000}"/>
            </a:ext>
          </a:extLst>
        </xdr:cNvPr>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a:extLst>
            <a:ext uri="{FF2B5EF4-FFF2-40B4-BE49-F238E27FC236}">
              <a16:creationId xmlns:a16="http://schemas.microsoft.com/office/drawing/2014/main" id="{00000000-0008-0000-0400-00002C000000}"/>
            </a:ext>
          </a:extLst>
        </xdr:cNvPr>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常勤職員等に係る基本給、手当及び退職手当負担金等の増加等により計算上の分子となる人件費は増加したが、市税の増加や普通交付税の追加交付等で分母にあたる経常一般財源が分子を上回って増加したことにより、人件費の経常収支比率が前年度から</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0.8</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％減少した。</a:t>
          </a:r>
          <a:endParaRPr lang="ja-JP" altLang="ja-JP" sz="1300">
            <a:effectLst/>
            <a:latin typeface="ＭＳ Ｐゴシック" panose="020B0600070205080204" pitchFamily="50" charset="-128"/>
            <a:ea typeface="ＭＳ Ｐゴシック" panose="020B0600070205080204" pitchFamily="50" charset="-128"/>
          </a:endParaRPr>
        </a:p>
        <a:p>
          <a:pPr eaLnBrk="1" fontAlgn="auto" latinLnBrk="0" hangingPunct="1"/>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人件費は増加傾向にあることから、職員数等の見直しを行い、人件費の適正化に努める。</a:t>
          </a:r>
          <a:endParaRPr lang="ja-JP" altLang="ja-JP" sz="13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29</xdr:row>
      <xdr:rowOff>107950</xdr:rowOff>
    </xdr:from>
    <xdr:ext cx="298543" cy="225703"/>
    <xdr:sp macro="" textlink="">
      <xdr:nvSpPr>
        <xdr:cNvPr id="45" name="テキスト ボックス 44">
          <a:extLst>
            <a:ext uri="{FF2B5EF4-FFF2-40B4-BE49-F238E27FC236}">
              <a16:creationId xmlns:a16="http://schemas.microsoft.com/office/drawing/2014/main" id="{00000000-0008-0000-0400-00002D000000}"/>
            </a:ext>
          </a:extLst>
        </xdr:cNvPr>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a:extLst>
            <a:ext uri="{FF2B5EF4-FFF2-40B4-BE49-F238E27FC236}">
              <a16:creationId xmlns:a16="http://schemas.microsoft.com/office/drawing/2014/main" id="{00000000-0008-0000-0400-00002E000000}"/>
            </a:ext>
          </a:extLst>
        </xdr:cNvPr>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a:extLst>
            <a:ext uri="{FF2B5EF4-FFF2-40B4-BE49-F238E27FC236}">
              <a16:creationId xmlns:a16="http://schemas.microsoft.com/office/drawing/2014/main" id="{00000000-0008-0000-0400-00002F000000}"/>
            </a:ext>
          </a:extLst>
        </xdr:cNvPr>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146050</xdr:rowOff>
    </xdr:from>
    <xdr:to>
      <xdr:col>26</xdr:col>
      <xdr:colOff>184150</xdr:colOff>
      <xdr:row>41</xdr:row>
      <xdr:rowOff>146050</xdr:rowOff>
    </xdr:to>
    <xdr:cxnSp macro="">
      <xdr:nvCxnSpPr>
        <xdr:cNvPr id="48" name="直線コネクタ 47">
          <a:extLst>
            <a:ext uri="{FF2B5EF4-FFF2-40B4-BE49-F238E27FC236}">
              <a16:creationId xmlns:a16="http://schemas.microsoft.com/office/drawing/2014/main" id="{00000000-0008-0000-0400-000030000000}"/>
            </a:ext>
          </a:extLst>
        </xdr:cNvPr>
        <xdr:cNvCxnSpPr/>
      </xdr:nvCxnSpPr>
      <xdr:spPr>
        <a:xfrm>
          <a:off x="762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41</xdr:row>
      <xdr:rowOff>3827</xdr:rowOff>
    </xdr:from>
    <xdr:ext cx="508000" cy="259045"/>
    <xdr:sp macro="" textlink="">
      <xdr:nvSpPr>
        <xdr:cNvPr id="49" name="テキスト ボックス 48">
          <a:extLst>
            <a:ext uri="{FF2B5EF4-FFF2-40B4-BE49-F238E27FC236}">
              <a16:creationId xmlns:a16="http://schemas.microsoft.com/office/drawing/2014/main" id="{00000000-0008-0000-0400-000031000000}"/>
            </a:ext>
          </a:extLst>
        </xdr:cNvPr>
        <xdr:cNvSpPr txBox="1"/>
      </xdr:nvSpPr>
      <xdr:spPr>
        <a:xfrm>
          <a:off x="254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39</xdr:row>
      <xdr:rowOff>107950</xdr:rowOff>
    </xdr:from>
    <xdr:to>
      <xdr:col>26</xdr:col>
      <xdr:colOff>184150</xdr:colOff>
      <xdr:row>39</xdr:row>
      <xdr:rowOff>107950</xdr:rowOff>
    </xdr:to>
    <xdr:cxnSp macro="">
      <xdr:nvCxnSpPr>
        <xdr:cNvPr id="50" name="直線コネクタ 49">
          <a:extLst>
            <a:ext uri="{FF2B5EF4-FFF2-40B4-BE49-F238E27FC236}">
              <a16:creationId xmlns:a16="http://schemas.microsoft.com/office/drawing/2014/main" id="{00000000-0008-0000-0400-000032000000}"/>
            </a:ext>
          </a:extLst>
        </xdr:cNvPr>
        <xdr:cNvCxnSpPr/>
      </xdr:nvCxnSpPr>
      <xdr:spPr>
        <a:xfrm>
          <a:off x="762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38</xdr:row>
      <xdr:rowOff>137177</xdr:rowOff>
    </xdr:from>
    <xdr:ext cx="508000" cy="259045"/>
    <xdr:sp macro="" textlink="">
      <xdr:nvSpPr>
        <xdr:cNvPr id="51" name="テキスト ボックス 50">
          <a:extLst>
            <a:ext uri="{FF2B5EF4-FFF2-40B4-BE49-F238E27FC236}">
              <a16:creationId xmlns:a16="http://schemas.microsoft.com/office/drawing/2014/main" id="{00000000-0008-0000-0400-000033000000}"/>
            </a:ext>
          </a:extLst>
        </xdr:cNvPr>
        <xdr:cNvSpPr txBox="1"/>
      </xdr:nvSpPr>
      <xdr:spPr>
        <a:xfrm>
          <a:off x="254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37</xdr:row>
      <xdr:rowOff>69850</xdr:rowOff>
    </xdr:from>
    <xdr:to>
      <xdr:col>26</xdr:col>
      <xdr:colOff>184150</xdr:colOff>
      <xdr:row>37</xdr:row>
      <xdr:rowOff>69850</xdr:rowOff>
    </xdr:to>
    <xdr:cxnSp macro="">
      <xdr:nvCxnSpPr>
        <xdr:cNvPr id="52" name="直線コネクタ 51">
          <a:extLst>
            <a:ext uri="{FF2B5EF4-FFF2-40B4-BE49-F238E27FC236}">
              <a16:creationId xmlns:a16="http://schemas.microsoft.com/office/drawing/2014/main" id="{00000000-0008-0000-0400-000034000000}"/>
            </a:ext>
          </a:extLst>
        </xdr:cNvPr>
        <xdr:cNvCxnSpPr/>
      </xdr:nvCxnSpPr>
      <xdr:spPr>
        <a:xfrm>
          <a:off x="762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36</xdr:row>
      <xdr:rowOff>99077</xdr:rowOff>
    </xdr:from>
    <xdr:ext cx="508000" cy="259045"/>
    <xdr:sp macro="" textlink="">
      <xdr:nvSpPr>
        <xdr:cNvPr id="53" name="テキスト ボックス 52">
          <a:extLst>
            <a:ext uri="{FF2B5EF4-FFF2-40B4-BE49-F238E27FC236}">
              <a16:creationId xmlns:a16="http://schemas.microsoft.com/office/drawing/2014/main" id="{00000000-0008-0000-0400-000035000000}"/>
            </a:ext>
          </a:extLst>
        </xdr:cNvPr>
        <xdr:cNvSpPr txBox="1"/>
      </xdr:nvSpPr>
      <xdr:spPr>
        <a:xfrm>
          <a:off x="254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35</xdr:row>
      <xdr:rowOff>31750</xdr:rowOff>
    </xdr:from>
    <xdr:to>
      <xdr:col>26</xdr:col>
      <xdr:colOff>184150</xdr:colOff>
      <xdr:row>35</xdr:row>
      <xdr:rowOff>31750</xdr:rowOff>
    </xdr:to>
    <xdr:cxnSp macro="">
      <xdr:nvCxnSpPr>
        <xdr:cNvPr id="54" name="直線コネクタ 53">
          <a:extLst>
            <a:ext uri="{FF2B5EF4-FFF2-40B4-BE49-F238E27FC236}">
              <a16:creationId xmlns:a16="http://schemas.microsoft.com/office/drawing/2014/main" id="{00000000-0008-0000-0400-000036000000}"/>
            </a:ext>
          </a:extLst>
        </xdr:cNvPr>
        <xdr:cNvCxnSpPr/>
      </xdr:nvCxnSpPr>
      <xdr:spPr>
        <a:xfrm>
          <a:off x="762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34</xdr:row>
      <xdr:rowOff>60977</xdr:rowOff>
    </xdr:from>
    <xdr:ext cx="508000" cy="259045"/>
    <xdr:sp macro="" textlink="">
      <xdr:nvSpPr>
        <xdr:cNvPr id="55" name="テキスト ボックス 54">
          <a:extLst>
            <a:ext uri="{FF2B5EF4-FFF2-40B4-BE49-F238E27FC236}">
              <a16:creationId xmlns:a16="http://schemas.microsoft.com/office/drawing/2014/main" id="{00000000-0008-0000-0400-000037000000}"/>
            </a:ext>
          </a:extLst>
        </xdr:cNvPr>
        <xdr:cNvSpPr txBox="1"/>
      </xdr:nvSpPr>
      <xdr:spPr>
        <a:xfrm>
          <a:off x="254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32</xdr:row>
      <xdr:rowOff>165100</xdr:rowOff>
    </xdr:from>
    <xdr:to>
      <xdr:col>26</xdr:col>
      <xdr:colOff>184150</xdr:colOff>
      <xdr:row>32</xdr:row>
      <xdr:rowOff>165100</xdr:rowOff>
    </xdr:to>
    <xdr:cxnSp macro="">
      <xdr:nvCxnSpPr>
        <xdr:cNvPr id="56" name="直線コネクタ 55">
          <a:extLst>
            <a:ext uri="{FF2B5EF4-FFF2-40B4-BE49-F238E27FC236}">
              <a16:creationId xmlns:a16="http://schemas.microsoft.com/office/drawing/2014/main" id="{00000000-0008-0000-0400-000038000000}"/>
            </a:ext>
          </a:extLst>
        </xdr:cNvPr>
        <xdr:cNvCxnSpPr/>
      </xdr:nvCxnSpPr>
      <xdr:spPr>
        <a:xfrm>
          <a:off x="762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22877</xdr:rowOff>
    </xdr:from>
    <xdr:ext cx="508000" cy="259045"/>
    <xdr:sp macro="" textlink="">
      <xdr:nvSpPr>
        <xdr:cNvPr id="57" name="テキスト ボックス 56">
          <a:extLst>
            <a:ext uri="{FF2B5EF4-FFF2-40B4-BE49-F238E27FC236}">
              <a16:creationId xmlns:a16="http://schemas.microsoft.com/office/drawing/2014/main" id="{00000000-0008-0000-0400-000039000000}"/>
            </a:ext>
          </a:extLst>
        </xdr:cNvPr>
        <xdr:cNvSpPr txBox="1"/>
      </xdr:nvSpPr>
      <xdr:spPr>
        <a:xfrm>
          <a:off x="254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8" name="直線コネクタ 57">
          <a:extLst>
            <a:ext uri="{FF2B5EF4-FFF2-40B4-BE49-F238E27FC236}">
              <a16:creationId xmlns:a16="http://schemas.microsoft.com/office/drawing/2014/main" id="{00000000-0008-0000-0400-00003A000000}"/>
            </a:ext>
          </a:extLst>
        </xdr:cNvPr>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9" name="テキスト ボックス 58">
          <a:extLst>
            <a:ext uri="{FF2B5EF4-FFF2-40B4-BE49-F238E27FC236}">
              <a16:creationId xmlns:a16="http://schemas.microsoft.com/office/drawing/2014/main" id="{00000000-0008-0000-0400-00003B000000}"/>
            </a:ext>
          </a:extLst>
        </xdr:cNvPr>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60" name="人件費グラフ枠">
          <a:extLst>
            <a:ext uri="{FF2B5EF4-FFF2-40B4-BE49-F238E27FC236}">
              <a16:creationId xmlns:a16="http://schemas.microsoft.com/office/drawing/2014/main" id="{00000000-0008-0000-0400-00003C000000}"/>
            </a:ext>
          </a:extLst>
        </xdr:cNvPr>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33</xdr:row>
      <xdr:rowOff>146050</xdr:rowOff>
    </xdr:from>
    <xdr:to>
      <xdr:col>24</xdr:col>
      <xdr:colOff>25400</xdr:colOff>
      <xdr:row>40</xdr:row>
      <xdr:rowOff>157480</xdr:rowOff>
    </xdr:to>
    <xdr:cxnSp macro="">
      <xdr:nvCxnSpPr>
        <xdr:cNvPr id="61" name="直線コネクタ 60">
          <a:extLst>
            <a:ext uri="{FF2B5EF4-FFF2-40B4-BE49-F238E27FC236}">
              <a16:creationId xmlns:a16="http://schemas.microsoft.com/office/drawing/2014/main" id="{00000000-0008-0000-0400-00003D000000}"/>
            </a:ext>
          </a:extLst>
        </xdr:cNvPr>
        <xdr:cNvCxnSpPr/>
      </xdr:nvCxnSpPr>
      <xdr:spPr>
        <a:xfrm flipV="1">
          <a:off x="4826000" y="5803900"/>
          <a:ext cx="0" cy="12115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40</xdr:row>
      <xdr:rowOff>129557</xdr:rowOff>
    </xdr:from>
    <xdr:ext cx="762000" cy="259045"/>
    <xdr:sp macro="" textlink="">
      <xdr:nvSpPr>
        <xdr:cNvPr id="62" name="人件費最小値テキスト">
          <a:extLst>
            <a:ext uri="{FF2B5EF4-FFF2-40B4-BE49-F238E27FC236}">
              <a16:creationId xmlns:a16="http://schemas.microsoft.com/office/drawing/2014/main" id="{00000000-0008-0000-0400-00003E000000}"/>
            </a:ext>
          </a:extLst>
        </xdr:cNvPr>
        <xdr:cNvSpPr txBox="1"/>
      </xdr:nvSpPr>
      <xdr:spPr>
        <a:xfrm>
          <a:off x="4914900" y="6987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40</xdr:row>
      <xdr:rowOff>157480</xdr:rowOff>
    </xdr:from>
    <xdr:to>
      <xdr:col>24</xdr:col>
      <xdr:colOff>114300</xdr:colOff>
      <xdr:row>40</xdr:row>
      <xdr:rowOff>157480</xdr:rowOff>
    </xdr:to>
    <xdr:cxnSp macro="">
      <xdr:nvCxnSpPr>
        <xdr:cNvPr id="63" name="直線コネクタ 62">
          <a:extLst>
            <a:ext uri="{FF2B5EF4-FFF2-40B4-BE49-F238E27FC236}">
              <a16:creationId xmlns:a16="http://schemas.microsoft.com/office/drawing/2014/main" id="{00000000-0008-0000-0400-00003F000000}"/>
            </a:ext>
          </a:extLst>
        </xdr:cNvPr>
        <xdr:cNvCxnSpPr/>
      </xdr:nvCxnSpPr>
      <xdr:spPr>
        <a:xfrm>
          <a:off x="4737100" y="70154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32</xdr:row>
      <xdr:rowOff>60977</xdr:rowOff>
    </xdr:from>
    <xdr:ext cx="762000" cy="259045"/>
    <xdr:sp macro="" textlink="">
      <xdr:nvSpPr>
        <xdr:cNvPr id="64" name="人件費最大値テキスト">
          <a:extLst>
            <a:ext uri="{FF2B5EF4-FFF2-40B4-BE49-F238E27FC236}">
              <a16:creationId xmlns:a16="http://schemas.microsoft.com/office/drawing/2014/main" id="{00000000-0008-0000-0400-000040000000}"/>
            </a:ext>
          </a:extLst>
        </xdr:cNvPr>
        <xdr:cNvSpPr txBox="1"/>
      </xdr:nvSpPr>
      <xdr:spPr>
        <a:xfrm>
          <a:off x="4914900" y="5547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33</xdr:row>
      <xdr:rowOff>146050</xdr:rowOff>
    </xdr:from>
    <xdr:to>
      <xdr:col>24</xdr:col>
      <xdr:colOff>114300</xdr:colOff>
      <xdr:row>33</xdr:row>
      <xdr:rowOff>146050</xdr:rowOff>
    </xdr:to>
    <xdr:cxnSp macro="">
      <xdr:nvCxnSpPr>
        <xdr:cNvPr id="65" name="直線コネクタ 64">
          <a:extLst>
            <a:ext uri="{FF2B5EF4-FFF2-40B4-BE49-F238E27FC236}">
              <a16:creationId xmlns:a16="http://schemas.microsoft.com/office/drawing/2014/main" id="{00000000-0008-0000-0400-000041000000}"/>
            </a:ext>
          </a:extLst>
        </xdr:cNvPr>
        <xdr:cNvCxnSpPr/>
      </xdr:nvCxnSpPr>
      <xdr:spPr>
        <a:xfrm>
          <a:off x="4737100" y="5803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36</xdr:row>
      <xdr:rowOff>50800</xdr:rowOff>
    </xdr:from>
    <xdr:to>
      <xdr:col>24</xdr:col>
      <xdr:colOff>25400</xdr:colOff>
      <xdr:row>36</xdr:row>
      <xdr:rowOff>111760</xdr:rowOff>
    </xdr:to>
    <xdr:cxnSp macro="">
      <xdr:nvCxnSpPr>
        <xdr:cNvPr id="66" name="直線コネクタ 65">
          <a:extLst>
            <a:ext uri="{FF2B5EF4-FFF2-40B4-BE49-F238E27FC236}">
              <a16:creationId xmlns:a16="http://schemas.microsoft.com/office/drawing/2014/main" id="{00000000-0008-0000-0400-000042000000}"/>
            </a:ext>
          </a:extLst>
        </xdr:cNvPr>
        <xdr:cNvCxnSpPr/>
      </xdr:nvCxnSpPr>
      <xdr:spPr>
        <a:xfrm flipV="1">
          <a:off x="3987800" y="6223000"/>
          <a:ext cx="838200" cy="609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116857</xdr:rowOff>
    </xdr:from>
    <xdr:ext cx="762000" cy="259045"/>
    <xdr:sp macro="" textlink="">
      <xdr:nvSpPr>
        <xdr:cNvPr id="67" name="人件費平均値テキスト">
          <a:extLst>
            <a:ext uri="{FF2B5EF4-FFF2-40B4-BE49-F238E27FC236}">
              <a16:creationId xmlns:a16="http://schemas.microsoft.com/office/drawing/2014/main" id="{00000000-0008-0000-0400-000043000000}"/>
            </a:ext>
          </a:extLst>
        </xdr:cNvPr>
        <xdr:cNvSpPr txBox="1"/>
      </xdr:nvSpPr>
      <xdr:spPr>
        <a:xfrm>
          <a:off x="4914900" y="62890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144780</xdr:rowOff>
    </xdr:from>
    <xdr:to>
      <xdr:col>24</xdr:col>
      <xdr:colOff>76200</xdr:colOff>
      <xdr:row>37</xdr:row>
      <xdr:rowOff>74930</xdr:rowOff>
    </xdr:to>
    <xdr:sp macro="" textlink="">
      <xdr:nvSpPr>
        <xdr:cNvPr id="68" name="フローチャート: 判断 67">
          <a:extLst>
            <a:ext uri="{FF2B5EF4-FFF2-40B4-BE49-F238E27FC236}">
              <a16:creationId xmlns:a16="http://schemas.microsoft.com/office/drawing/2014/main" id="{00000000-0008-0000-0400-000044000000}"/>
            </a:ext>
          </a:extLst>
        </xdr:cNvPr>
        <xdr:cNvSpPr/>
      </xdr:nvSpPr>
      <xdr:spPr>
        <a:xfrm>
          <a:off x="4775200" y="6316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36</xdr:row>
      <xdr:rowOff>96520</xdr:rowOff>
    </xdr:from>
    <xdr:to>
      <xdr:col>19</xdr:col>
      <xdr:colOff>187325</xdr:colOff>
      <xdr:row>36</xdr:row>
      <xdr:rowOff>111760</xdr:rowOff>
    </xdr:to>
    <xdr:cxnSp macro="">
      <xdr:nvCxnSpPr>
        <xdr:cNvPr id="69" name="直線コネクタ 68">
          <a:extLst>
            <a:ext uri="{FF2B5EF4-FFF2-40B4-BE49-F238E27FC236}">
              <a16:creationId xmlns:a16="http://schemas.microsoft.com/office/drawing/2014/main" id="{00000000-0008-0000-0400-000045000000}"/>
            </a:ext>
          </a:extLst>
        </xdr:cNvPr>
        <xdr:cNvCxnSpPr/>
      </xdr:nvCxnSpPr>
      <xdr:spPr>
        <a:xfrm>
          <a:off x="3098800" y="6268720"/>
          <a:ext cx="8890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37</xdr:row>
      <xdr:rowOff>72390</xdr:rowOff>
    </xdr:from>
    <xdr:to>
      <xdr:col>20</xdr:col>
      <xdr:colOff>38100</xdr:colOff>
      <xdr:row>38</xdr:row>
      <xdr:rowOff>2540</xdr:rowOff>
    </xdr:to>
    <xdr:sp macro="" textlink="">
      <xdr:nvSpPr>
        <xdr:cNvPr id="70" name="フローチャート: 判断 69">
          <a:extLst>
            <a:ext uri="{FF2B5EF4-FFF2-40B4-BE49-F238E27FC236}">
              <a16:creationId xmlns:a16="http://schemas.microsoft.com/office/drawing/2014/main" id="{00000000-0008-0000-0400-000046000000}"/>
            </a:ext>
          </a:extLst>
        </xdr:cNvPr>
        <xdr:cNvSpPr/>
      </xdr:nvSpPr>
      <xdr:spPr>
        <a:xfrm>
          <a:off x="3937000" y="64160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37</xdr:row>
      <xdr:rowOff>158767</xdr:rowOff>
    </xdr:from>
    <xdr:ext cx="736600" cy="259045"/>
    <xdr:sp macro="" textlink="">
      <xdr:nvSpPr>
        <xdr:cNvPr id="71" name="テキスト ボックス 70">
          <a:extLst>
            <a:ext uri="{FF2B5EF4-FFF2-40B4-BE49-F238E27FC236}">
              <a16:creationId xmlns:a16="http://schemas.microsoft.com/office/drawing/2014/main" id="{00000000-0008-0000-0400-000047000000}"/>
            </a:ext>
          </a:extLst>
        </xdr:cNvPr>
        <xdr:cNvSpPr txBox="1"/>
      </xdr:nvSpPr>
      <xdr:spPr>
        <a:xfrm>
          <a:off x="3606800" y="65024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36</xdr:row>
      <xdr:rowOff>58420</xdr:rowOff>
    </xdr:from>
    <xdr:to>
      <xdr:col>15</xdr:col>
      <xdr:colOff>98425</xdr:colOff>
      <xdr:row>36</xdr:row>
      <xdr:rowOff>96520</xdr:rowOff>
    </xdr:to>
    <xdr:cxnSp macro="">
      <xdr:nvCxnSpPr>
        <xdr:cNvPr id="72" name="直線コネクタ 71">
          <a:extLst>
            <a:ext uri="{FF2B5EF4-FFF2-40B4-BE49-F238E27FC236}">
              <a16:creationId xmlns:a16="http://schemas.microsoft.com/office/drawing/2014/main" id="{00000000-0008-0000-0400-000048000000}"/>
            </a:ext>
          </a:extLst>
        </xdr:cNvPr>
        <xdr:cNvCxnSpPr/>
      </xdr:nvCxnSpPr>
      <xdr:spPr>
        <a:xfrm>
          <a:off x="2209800" y="623062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36</xdr:row>
      <xdr:rowOff>137160</xdr:rowOff>
    </xdr:from>
    <xdr:to>
      <xdr:col>15</xdr:col>
      <xdr:colOff>149225</xdr:colOff>
      <xdr:row>37</xdr:row>
      <xdr:rowOff>67310</xdr:rowOff>
    </xdr:to>
    <xdr:sp macro="" textlink="">
      <xdr:nvSpPr>
        <xdr:cNvPr id="73" name="フローチャート: 判断 72">
          <a:extLst>
            <a:ext uri="{FF2B5EF4-FFF2-40B4-BE49-F238E27FC236}">
              <a16:creationId xmlns:a16="http://schemas.microsoft.com/office/drawing/2014/main" id="{00000000-0008-0000-0400-000049000000}"/>
            </a:ext>
          </a:extLst>
        </xdr:cNvPr>
        <xdr:cNvSpPr/>
      </xdr:nvSpPr>
      <xdr:spPr>
        <a:xfrm>
          <a:off x="3048000" y="63093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37</xdr:row>
      <xdr:rowOff>52087</xdr:rowOff>
    </xdr:from>
    <xdr:ext cx="762000" cy="259045"/>
    <xdr:sp macro="" textlink="">
      <xdr:nvSpPr>
        <xdr:cNvPr id="74" name="テキスト ボックス 73">
          <a:extLst>
            <a:ext uri="{FF2B5EF4-FFF2-40B4-BE49-F238E27FC236}">
              <a16:creationId xmlns:a16="http://schemas.microsoft.com/office/drawing/2014/main" id="{00000000-0008-0000-0400-00004A000000}"/>
            </a:ext>
          </a:extLst>
        </xdr:cNvPr>
        <xdr:cNvSpPr txBox="1"/>
      </xdr:nvSpPr>
      <xdr:spPr>
        <a:xfrm>
          <a:off x="2717800" y="63957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36</xdr:row>
      <xdr:rowOff>58420</xdr:rowOff>
    </xdr:from>
    <xdr:to>
      <xdr:col>11</xdr:col>
      <xdr:colOff>9525</xdr:colOff>
      <xdr:row>36</xdr:row>
      <xdr:rowOff>111760</xdr:rowOff>
    </xdr:to>
    <xdr:cxnSp macro="">
      <xdr:nvCxnSpPr>
        <xdr:cNvPr id="75" name="直線コネクタ 74">
          <a:extLst>
            <a:ext uri="{FF2B5EF4-FFF2-40B4-BE49-F238E27FC236}">
              <a16:creationId xmlns:a16="http://schemas.microsoft.com/office/drawing/2014/main" id="{00000000-0008-0000-0400-00004B000000}"/>
            </a:ext>
          </a:extLst>
        </xdr:cNvPr>
        <xdr:cNvCxnSpPr/>
      </xdr:nvCxnSpPr>
      <xdr:spPr>
        <a:xfrm flipV="1">
          <a:off x="1320800" y="6230620"/>
          <a:ext cx="889000" cy="533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36</xdr:row>
      <xdr:rowOff>144780</xdr:rowOff>
    </xdr:from>
    <xdr:to>
      <xdr:col>11</xdr:col>
      <xdr:colOff>60325</xdr:colOff>
      <xdr:row>37</xdr:row>
      <xdr:rowOff>74930</xdr:rowOff>
    </xdr:to>
    <xdr:sp macro="" textlink="">
      <xdr:nvSpPr>
        <xdr:cNvPr id="76" name="フローチャート: 判断 75">
          <a:extLst>
            <a:ext uri="{FF2B5EF4-FFF2-40B4-BE49-F238E27FC236}">
              <a16:creationId xmlns:a16="http://schemas.microsoft.com/office/drawing/2014/main" id="{00000000-0008-0000-0400-00004C000000}"/>
            </a:ext>
          </a:extLst>
        </xdr:cNvPr>
        <xdr:cNvSpPr/>
      </xdr:nvSpPr>
      <xdr:spPr>
        <a:xfrm>
          <a:off x="2159000" y="6316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37</xdr:row>
      <xdr:rowOff>59707</xdr:rowOff>
    </xdr:from>
    <xdr:ext cx="762000" cy="259045"/>
    <xdr:sp macro="" textlink="">
      <xdr:nvSpPr>
        <xdr:cNvPr id="77" name="テキスト ボックス 76">
          <a:extLst>
            <a:ext uri="{FF2B5EF4-FFF2-40B4-BE49-F238E27FC236}">
              <a16:creationId xmlns:a16="http://schemas.microsoft.com/office/drawing/2014/main" id="{00000000-0008-0000-0400-00004D000000}"/>
            </a:ext>
          </a:extLst>
        </xdr:cNvPr>
        <xdr:cNvSpPr txBox="1"/>
      </xdr:nvSpPr>
      <xdr:spPr>
        <a:xfrm>
          <a:off x="1828800" y="6403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129540</xdr:rowOff>
    </xdr:from>
    <xdr:to>
      <xdr:col>6</xdr:col>
      <xdr:colOff>171450</xdr:colOff>
      <xdr:row>37</xdr:row>
      <xdr:rowOff>59690</xdr:rowOff>
    </xdr:to>
    <xdr:sp macro="" textlink="">
      <xdr:nvSpPr>
        <xdr:cNvPr id="78" name="フローチャート: 判断 77">
          <a:extLst>
            <a:ext uri="{FF2B5EF4-FFF2-40B4-BE49-F238E27FC236}">
              <a16:creationId xmlns:a16="http://schemas.microsoft.com/office/drawing/2014/main" id="{00000000-0008-0000-0400-00004E000000}"/>
            </a:ext>
          </a:extLst>
        </xdr:cNvPr>
        <xdr:cNvSpPr/>
      </xdr:nvSpPr>
      <xdr:spPr>
        <a:xfrm>
          <a:off x="1270000" y="63017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37</xdr:row>
      <xdr:rowOff>44467</xdr:rowOff>
    </xdr:from>
    <xdr:ext cx="762000" cy="259045"/>
    <xdr:sp macro="" textlink="">
      <xdr:nvSpPr>
        <xdr:cNvPr id="79" name="テキスト ボックス 78">
          <a:extLst>
            <a:ext uri="{FF2B5EF4-FFF2-40B4-BE49-F238E27FC236}">
              <a16:creationId xmlns:a16="http://schemas.microsoft.com/office/drawing/2014/main" id="{00000000-0008-0000-0400-00004F000000}"/>
            </a:ext>
          </a:extLst>
        </xdr:cNvPr>
        <xdr:cNvSpPr txBox="1"/>
      </xdr:nvSpPr>
      <xdr:spPr>
        <a:xfrm>
          <a:off x="939800" y="63881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80" name="テキスト ボックス 79">
          <a:extLst>
            <a:ext uri="{FF2B5EF4-FFF2-40B4-BE49-F238E27FC236}">
              <a16:creationId xmlns:a16="http://schemas.microsoft.com/office/drawing/2014/main" id="{00000000-0008-0000-0400-000050000000}"/>
            </a:ext>
          </a:extLst>
        </xdr:cNvPr>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81" name="テキスト ボックス 80">
          <a:extLst>
            <a:ext uri="{FF2B5EF4-FFF2-40B4-BE49-F238E27FC236}">
              <a16:creationId xmlns:a16="http://schemas.microsoft.com/office/drawing/2014/main" id="{00000000-0008-0000-0400-000051000000}"/>
            </a:ext>
          </a:extLst>
        </xdr:cNvPr>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2" name="テキスト ボックス 81">
          <a:extLst>
            <a:ext uri="{FF2B5EF4-FFF2-40B4-BE49-F238E27FC236}">
              <a16:creationId xmlns:a16="http://schemas.microsoft.com/office/drawing/2014/main" id="{00000000-0008-0000-0400-000052000000}"/>
            </a:ext>
          </a:extLst>
        </xdr:cNvPr>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3" name="テキスト ボックス 82">
          <a:extLst>
            <a:ext uri="{FF2B5EF4-FFF2-40B4-BE49-F238E27FC236}">
              <a16:creationId xmlns:a16="http://schemas.microsoft.com/office/drawing/2014/main" id="{00000000-0008-0000-0400-000053000000}"/>
            </a:ext>
          </a:extLst>
        </xdr:cNvPr>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4" name="テキスト ボックス 83">
          <a:extLst>
            <a:ext uri="{FF2B5EF4-FFF2-40B4-BE49-F238E27FC236}">
              <a16:creationId xmlns:a16="http://schemas.microsoft.com/office/drawing/2014/main" id="{00000000-0008-0000-0400-000054000000}"/>
            </a:ext>
          </a:extLst>
        </xdr:cNvPr>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0</xdr:rowOff>
    </xdr:from>
    <xdr:to>
      <xdr:col>24</xdr:col>
      <xdr:colOff>76200</xdr:colOff>
      <xdr:row>36</xdr:row>
      <xdr:rowOff>101600</xdr:rowOff>
    </xdr:to>
    <xdr:sp macro="" textlink="">
      <xdr:nvSpPr>
        <xdr:cNvPr id="85" name="楕円 84">
          <a:extLst>
            <a:ext uri="{FF2B5EF4-FFF2-40B4-BE49-F238E27FC236}">
              <a16:creationId xmlns:a16="http://schemas.microsoft.com/office/drawing/2014/main" id="{00000000-0008-0000-0400-000055000000}"/>
            </a:ext>
          </a:extLst>
        </xdr:cNvPr>
        <xdr:cNvSpPr/>
      </xdr:nvSpPr>
      <xdr:spPr>
        <a:xfrm>
          <a:off x="4775200" y="6172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35</xdr:row>
      <xdr:rowOff>16527</xdr:rowOff>
    </xdr:from>
    <xdr:ext cx="762000" cy="259045"/>
    <xdr:sp macro="" textlink="">
      <xdr:nvSpPr>
        <xdr:cNvPr id="86" name="人件費該当値テキスト">
          <a:extLst>
            <a:ext uri="{FF2B5EF4-FFF2-40B4-BE49-F238E27FC236}">
              <a16:creationId xmlns:a16="http://schemas.microsoft.com/office/drawing/2014/main" id="{00000000-0008-0000-0400-000056000000}"/>
            </a:ext>
          </a:extLst>
        </xdr:cNvPr>
        <xdr:cNvSpPr txBox="1"/>
      </xdr:nvSpPr>
      <xdr:spPr>
        <a:xfrm>
          <a:off x="4914900" y="6017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36</xdr:row>
      <xdr:rowOff>60960</xdr:rowOff>
    </xdr:from>
    <xdr:to>
      <xdr:col>20</xdr:col>
      <xdr:colOff>38100</xdr:colOff>
      <xdr:row>36</xdr:row>
      <xdr:rowOff>162560</xdr:rowOff>
    </xdr:to>
    <xdr:sp macro="" textlink="">
      <xdr:nvSpPr>
        <xdr:cNvPr id="87" name="楕円 86">
          <a:extLst>
            <a:ext uri="{FF2B5EF4-FFF2-40B4-BE49-F238E27FC236}">
              <a16:creationId xmlns:a16="http://schemas.microsoft.com/office/drawing/2014/main" id="{00000000-0008-0000-0400-000057000000}"/>
            </a:ext>
          </a:extLst>
        </xdr:cNvPr>
        <xdr:cNvSpPr/>
      </xdr:nvSpPr>
      <xdr:spPr>
        <a:xfrm>
          <a:off x="3937000" y="62331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35</xdr:row>
      <xdr:rowOff>1287</xdr:rowOff>
    </xdr:from>
    <xdr:ext cx="736600" cy="259045"/>
    <xdr:sp macro="" textlink="">
      <xdr:nvSpPr>
        <xdr:cNvPr id="88" name="テキスト ボックス 87">
          <a:extLst>
            <a:ext uri="{FF2B5EF4-FFF2-40B4-BE49-F238E27FC236}">
              <a16:creationId xmlns:a16="http://schemas.microsoft.com/office/drawing/2014/main" id="{00000000-0008-0000-0400-000058000000}"/>
            </a:ext>
          </a:extLst>
        </xdr:cNvPr>
        <xdr:cNvSpPr txBox="1"/>
      </xdr:nvSpPr>
      <xdr:spPr>
        <a:xfrm>
          <a:off x="3606800" y="60020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36</xdr:row>
      <xdr:rowOff>45720</xdr:rowOff>
    </xdr:from>
    <xdr:to>
      <xdr:col>15</xdr:col>
      <xdr:colOff>149225</xdr:colOff>
      <xdr:row>36</xdr:row>
      <xdr:rowOff>147320</xdr:rowOff>
    </xdr:to>
    <xdr:sp macro="" textlink="">
      <xdr:nvSpPr>
        <xdr:cNvPr id="89" name="楕円 88">
          <a:extLst>
            <a:ext uri="{FF2B5EF4-FFF2-40B4-BE49-F238E27FC236}">
              <a16:creationId xmlns:a16="http://schemas.microsoft.com/office/drawing/2014/main" id="{00000000-0008-0000-0400-000059000000}"/>
            </a:ext>
          </a:extLst>
        </xdr:cNvPr>
        <xdr:cNvSpPr/>
      </xdr:nvSpPr>
      <xdr:spPr>
        <a:xfrm>
          <a:off x="3048000" y="62179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34</xdr:row>
      <xdr:rowOff>157497</xdr:rowOff>
    </xdr:from>
    <xdr:ext cx="762000" cy="259045"/>
    <xdr:sp macro="" textlink="">
      <xdr:nvSpPr>
        <xdr:cNvPr id="90" name="テキスト ボックス 89">
          <a:extLst>
            <a:ext uri="{FF2B5EF4-FFF2-40B4-BE49-F238E27FC236}">
              <a16:creationId xmlns:a16="http://schemas.microsoft.com/office/drawing/2014/main" id="{00000000-0008-0000-0400-00005A000000}"/>
            </a:ext>
          </a:extLst>
        </xdr:cNvPr>
        <xdr:cNvSpPr txBox="1"/>
      </xdr:nvSpPr>
      <xdr:spPr>
        <a:xfrm>
          <a:off x="2717800" y="5986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36</xdr:row>
      <xdr:rowOff>7620</xdr:rowOff>
    </xdr:from>
    <xdr:to>
      <xdr:col>11</xdr:col>
      <xdr:colOff>60325</xdr:colOff>
      <xdr:row>36</xdr:row>
      <xdr:rowOff>109220</xdr:rowOff>
    </xdr:to>
    <xdr:sp macro="" textlink="">
      <xdr:nvSpPr>
        <xdr:cNvPr id="91" name="楕円 90">
          <a:extLst>
            <a:ext uri="{FF2B5EF4-FFF2-40B4-BE49-F238E27FC236}">
              <a16:creationId xmlns:a16="http://schemas.microsoft.com/office/drawing/2014/main" id="{00000000-0008-0000-0400-00005B000000}"/>
            </a:ext>
          </a:extLst>
        </xdr:cNvPr>
        <xdr:cNvSpPr/>
      </xdr:nvSpPr>
      <xdr:spPr>
        <a:xfrm>
          <a:off x="2159000" y="6179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34</xdr:row>
      <xdr:rowOff>119397</xdr:rowOff>
    </xdr:from>
    <xdr:ext cx="762000" cy="259045"/>
    <xdr:sp macro="" textlink="">
      <xdr:nvSpPr>
        <xdr:cNvPr id="92" name="テキスト ボックス 91">
          <a:extLst>
            <a:ext uri="{FF2B5EF4-FFF2-40B4-BE49-F238E27FC236}">
              <a16:creationId xmlns:a16="http://schemas.microsoft.com/office/drawing/2014/main" id="{00000000-0008-0000-0400-00005C000000}"/>
            </a:ext>
          </a:extLst>
        </xdr:cNvPr>
        <xdr:cNvSpPr txBox="1"/>
      </xdr:nvSpPr>
      <xdr:spPr>
        <a:xfrm>
          <a:off x="1828800" y="59486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60960</xdr:rowOff>
    </xdr:from>
    <xdr:to>
      <xdr:col>6</xdr:col>
      <xdr:colOff>171450</xdr:colOff>
      <xdr:row>36</xdr:row>
      <xdr:rowOff>162560</xdr:rowOff>
    </xdr:to>
    <xdr:sp macro="" textlink="">
      <xdr:nvSpPr>
        <xdr:cNvPr id="93" name="楕円 92">
          <a:extLst>
            <a:ext uri="{FF2B5EF4-FFF2-40B4-BE49-F238E27FC236}">
              <a16:creationId xmlns:a16="http://schemas.microsoft.com/office/drawing/2014/main" id="{00000000-0008-0000-0400-00005D000000}"/>
            </a:ext>
          </a:extLst>
        </xdr:cNvPr>
        <xdr:cNvSpPr/>
      </xdr:nvSpPr>
      <xdr:spPr>
        <a:xfrm>
          <a:off x="1270000" y="62331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35</xdr:row>
      <xdr:rowOff>1287</xdr:rowOff>
    </xdr:from>
    <xdr:ext cx="762000" cy="259045"/>
    <xdr:sp macro="" textlink="">
      <xdr:nvSpPr>
        <xdr:cNvPr id="94" name="テキスト ボックス 93">
          <a:extLst>
            <a:ext uri="{FF2B5EF4-FFF2-40B4-BE49-F238E27FC236}">
              <a16:creationId xmlns:a16="http://schemas.microsoft.com/office/drawing/2014/main" id="{00000000-0008-0000-0400-00005E000000}"/>
            </a:ext>
          </a:extLst>
        </xdr:cNvPr>
        <xdr:cNvSpPr txBox="1"/>
      </xdr:nvSpPr>
      <xdr:spPr>
        <a:xfrm>
          <a:off x="939800" y="60020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5" name="正方形/長方形 94">
          <a:extLst>
            <a:ext uri="{FF2B5EF4-FFF2-40B4-BE49-F238E27FC236}">
              <a16:creationId xmlns:a16="http://schemas.microsoft.com/office/drawing/2014/main" id="{00000000-0008-0000-0400-00005F000000}"/>
            </a:ext>
          </a:extLst>
        </xdr:cNvPr>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6" name="正方形/長方形 95">
          <a:extLst>
            <a:ext uri="{FF2B5EF4-FFF2-40B4-BE49-F238E27FC236}">
              <a16:creationId xmlns:a16="http://schemas.microsoft.com/office/drawing/2014/main" id="{00000000-0008-0000-0400-000060000000}"/>
            </a:ext>
          </a:extLst>
        </xdr:cNvPr>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7" name="正方形/長方形 96">
          <a:extLst>
            <a:ext uri="{FF2B5EF4-FFF2-40B4-BE49-F238E27FC236}">
              <a16:creationId xmlns:a16="http://schemas.microsoft.com/office/drawing/2014/main" id="{00000000-0008-0000-0400-000061000000}"/>
            </a:ext>
          </a:extLst>
        </xdr:cNvPr>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8" name="正方形/長方形 97">
          <a:extLst>
            <a:ext uri="{FF2B5EF4-FFF2-40B4-BE49-F238E27FC236}">
              <a16:creationId xmlns:a16="http://schemas.microsoft.com/office/drawing/2014/main" id="{00000000-0008-0000-0400-000062000000}"/>
            </a:ext>
          </a:extLst>
        </xdr:cNvPr>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9" name="正方形/長方形 98">
          <a:extLst>
            <a:ext uri="{FF2B5EF4-FFF2-40B4-BE49-F238E27FC236}">
              <a16:creationId xmlns:a16="http://schemas.microsoft.com/office/drawing/2014/main" id="{00000000-0008-0000-0400-000063000000}"/>
            </a:ext>
          </a:extLst>
        </xdr:cNvPr>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100" name="正方形/長方形 99">
          <a:extLst>
            <a:ext uri="{FF2B5EF4-FFF2-40B4-BE49-F238E27FC236}">
              <a16:creationId xmlns:a16="http://schemas.microsoft.com/office/drawing/2014/main" id="{00000000-0008-0000-0400-000064000000}"/>
            </a:ext>
          </a:extLst>
        </xdr:cNvPr>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101" name="正方形/長方形 100">
          <a:extLst>
            <a:ext uri="{FF2B5EF4-FFF2-40B4-BE49-F238E27FC236}">
              <a16:creationId xmlns:a16="http://schemas.microsoft.com/office/drawing/2014/main" id="{00000000-0008-0000-0400-000065000000}"/>
            </a:ext>
          </a:extLst>
        </xdr:cNvPr>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2" name="正方形/長方形 101">
          <a:extLst>
            <a:ext uri="{FF2B5EF4-FFF2-40B4-BE49-F238E27FC236}">
              <a16:creationId xmlns:a16="http://schemas.microsoft.com/office/drawing/2014/main" id="{00000000-0008-0000-0400-000066000000}"/>
            </a:ext>
          </a:extLst>
        </xdr:cNvPr>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3" name="正方形/長方形 102">
          <a:extLst>
            <a:ext uri="{FF2B5EF4-FFF2-40B4-BE49-F238E27FC236}">
              <a16:creationId xmlns:a16="http://schemas.microsoft.com/office/drawing/2014/main" id="{00000000-0008-0000-0400-000067000000}"/>
            </a:ext>
          </a:extLst>
        </xdr:cNvPr>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4" name="正方形/長方形 103">
          <a:extLst>
            <a:ext uri="{FF2B5EF4-FFF2-40B4-BE49-F238E27FC236}">
              <a16:creationId xmlns:a16="http://schemas.microsoft.com/office/drawing/2014/main" id="{00000000-0008-0000-0400-000068000000}"/>
            </a:ext>
          </a:extLst>
        </xdr:cNvPr>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5" name="テキスト ボックス 104">
          <a:extLst>
            <a:ext uri="{FF2B5EF4-FFF2-40B4-BE49-F238E27FC236}">
              <a16:creationId xmlns:a16="http://schemas.microsoft.com/office/drawing/2014/main" id="{00000000-0008-0000-0400-000069000000}"/>
            </a:ext>
          </a:extLst>
        </xdr:cNvPr>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新型コロナワクチン接種事業により計算上の分子となる物件費は増加したが、人件費と同じく分母にあたる経常一般財源が分子を上回って増加したことにより、物件費の経常収支比率が前年度から</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0.2</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％減少した。</a:t>
          </a:r>
          <a:endParaRPr lang="ja-JP" altLang="ja-JP" sz="1300">
            <a:effectLst/>
            <a:latin typeface="ＭＳ Ｐゴシック" panose="020B0600070205080204" pitchFamily="50" charset="-128"/>
            <a:ea typeface="ＭＳ Ｐゴシック" panose="020B0600070205080204" pitchFamily="50" charset="-128"/>
          </a:endParaRPr>
        </a:p>
        <a:p>
          <a:pPr eaLnBrk="1" fontAlgn="auto" latinLnBrk="0" hangingPunct="1"/>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物件費は委託料を中心に増加傾向にあることから、事業内容等の精査を行い抑制に努める。</a:t>
          </a:r>
          <a:endParaRPr lang="ja-JP" altLang="ja-JP" sz="13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9</xdr:row>
      <xdr:rowOff>107950</xdr:rowOff>
    </xdr:from>
    <xdr:ext cx="298543" cy="225703"/>
    <xdr:sp macro="" textlink="">
      <xdr:nvSpPr>
        <xdr:cNvPr id="106" name="テキスト ボックス 105">
          <a:extLst>
            <a:ext uri="{FF2B5EF4-FFF2-40B4-BE49-F238E27FC236}">
              <a16:creationId xmlns:a16="http://schemas.microsoft.com/office/drawing/2014/main" id="{00000000-0008-0000-0400-00006A000000}"/>
            </a:ext>
          </a:extLst>
        </xdr:cNvPr>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7" name="直線コネクタ 106">
          <a:extLst>
            <a:ext uri="{FF2B5EF4-FFF2-40B4-BE49-F238E27FC236}">
              <a16:creationId xmlns:a16="http://schemas.microsoft.com/office/drawing/2014/main" id="{00000000-0008-0000-0400-00006B000000}"/>
            </a:ext>
          </a:extLst>
        </xdr:cNvPr>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8" name="テキスト ボックス 107">
          <a:extLst>
            <a:ext uri="{FF2B5EF4-FFF2-40B4-BE49-F238E27FC236}">
              <a16:creationId xmlns:a16="http://schemas.microsoft.com/office/drawing/2014/main" id="{00000000-0008-0000-0400-00006C000000}"/>
            </a:ext>
          </a:extLst>
        </xdr:cNvPr>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21</xdr:row>
      <xdr:rowOff>146050</xdr:rowOff>
    </xdr:from>
    <xdr:to>
      <xdr:col>85</xdr:col>
      <xdr:colOff>66675</xdr:colOff>
      <xdr:row>21</xdr:row>
      <xdr:rowOff>146050</xdr:rowOff>
    </xdr:to>
    <xdr:cxnSp macro="">
      <xdr:nvCxnSpPr>
        <xdr:cNvPr id="109" name="直線コネクタ 108">
          <a:extLst>
            <a:ext uri="{FF2B5EF4-FFF2-40B4-BE49-F238E27FC236}">
              <a16:creationId xmlns:a16="http://schemas.microsoft.com/office/drawing/2014/main" id="{00000000-0008-0000-0400-00006D000000}"/>
            </a:ext>
          </a:extLst>
        </xdr:cNvPr>
        <xdr:cNvCxnSpPr/>
      </xdr:nvCxnSpPr>
      <xdr:spPr>
        <a:xfrm>
          <a:off x="12446000" y="374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21</xdr:row>
      <xdr:rowOff>3827</xdr:rowOff>
    </xdr:from>
    <xdr:ext cx="508000" cy="259045"/>
    <xdr:sp macro="" textlink="">
      <xdr:nvSpPr>
        <xdr:cNvPr id="110" name="テキスト ボックス 109">
          <a:extLst>
            <a:ext uri="{FF2B5EF4-FFF2-40B4-BE49-F238E27FC236}">
              <a16:creationId xmlns:a16="http://schemas.microsoft.com/office/drawing/2014/main" id="{00000000-0008-0000-0400-00006E000000}"/>
            </a:ext>
          </a:extLst>
        </xdr:cNvPr>
        <xdr:cNvSpPr txBox="1"/>
      </xdr:nvSpPr>
      <xdr:spPr>
        <a:xfrm>
          <a:off x="11938000" y="360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19</xdr:row>
      <xdr:rowOff>107950</xdr:rowOff>
    </xdr:from>
    <xdr:to>
      <xdr:col>85</xdr:col>
      <xdr:colOff>66675</xdr:colOff>
      <xdr:row>19</xdr:row>
      <xdr:rowOff>107950</xdr:rowOff>
    </xdr:to>
    <xdr:cxnSp macro="">
      <xdr:nvCxnSpPr>
        <xdr:cNvPr id="111" name="直線コネクタ 110">
          <a:extLst>
            <a:ext uri="{FF2B5EF4-FFF2-40B4-BE49-F238E27FC236}">
              <a16:creationId xmlns:a16="http://schemas.microsoft.com/office/drawing/2014/main" id="{00000000-0008-0000-0400-00006F000000}"/>
            </a:ext>
          </a:extLst>
        </xdr:cNvPr>
        <xdr:cNvCxnSpPr/>
      </xdr:nvCxnSpPr>
      <xdr:spPr>
        <a:xfrm>
          <a:off x="12446000" y="336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18</xdr:row>
      <xdr:rowOff>137177</xdr:rowOff>
    </xdr:from>
    <xdr:ext cx="508000" cy="259045"/>
    <xdr:sp macro="" textlink="">
      <xdr:nvSpPr>
        <xdr:cNvPr id="112" name="テキスト ボックス 111">
          <a:extLst>
            <a:ext uri="{FF2B5EF4-FFF2-40B4-BE49-F238E27FC236}">
              <a16:creationId xmlns:a16="http://schemas.microsoft.com/office/drawing/2014/main" id="{00000000-0008-0000-0400-000070000000}"/>
            </a:ext>
          </a:extLst>
        </xdr:cNvPr>
        <xdr:cNvSpPr txBox="1"/>
      </xdr:nvSpPr>
      <xdr:spPr>
        <a:xfrm>
          <a:off x="11938000" y="322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17</xdr:row>
      <xdr:rowOff>69850</xdr:rowOff>
    </xdr:from>
    <xdr:to>
      <xdr:col>85</xdr:col>
      <xdr:colOff>66675</xdr:colOff>
      <xdr:row>17</xdr:row>
      <xdr:rowOff>69850</xdr:rowOff>
    </xdr:to>
    <xdr:cxnSp macro="">
      <xdr:nvCxnSpPr>
        <xdr:cNvPr id="113" name="直線コネクタ 112">
          <a:extLst>
            <a:ext uri="{FF2B5EF4-FFF2-40B4-BE49-F238E27FC236}">
              <a16:creationId xmlns:a16="http://schemas.microsoft.com/office/drawing/2014/main" id="{00000000-0008-0000-0400-000071000000}"/>
            </a:ext>
          </a:extLst>
        </xdr:cNvPr>
        <xdr:cNvCxnSpPr/>
      </xdr:nvCxnSpPr>
      <xdr:spPr>
        <a:xfrm>
          <a:off x="12446000" y="298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16</xdr:row>
      <xdr:rowOff>99077</xdr:rowOff>
    </xdr:from>
    <xdr:ext cx="508000" cy="259045"/>
    <xdr:sp macro="" textlink="">
      <xdr:nvSpPr>
        <xdr:cNvPr id="114" name="テキスト ボックス 113">
          <a:extLst>
            <a:ext uri="{FF2B5EF4-FFF2-40B4-BE49-F238E27FC236}">
              <a16:creationId xmlns:a16="http://schemas.microsoft.com/office/drawing/2014/main" id="{00000000-0008-0000-0400-000072000000}"/>
            </a:ext>
          </a:extLst>
        </xdr:cNvPr>
        <xdr:cNvSpPr txBox="1"/>
      </xdr:nvSpPr>
      <xdr:spPr>
        <a:xfrm>
          <a:off x="11938000" y="284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15</xdr:row>
      <xdr:rowOff>31750</xdr:rowOff>
    </xdr:from>
    <xdr:to>
      <xdr:col>85</xdr:col>
      <xdr:colOff>66675</xdr:colOff>
      <xdr:row>15</xdr:row>
      <xdr:rowOff>31750</xdr:rowOff>
    </xdr:to>
    <xdr:cxnSp macro="">
      <xdr:nvCxnSpPr>
        <xdr:cNvPr id="115" name="直線コネクタ 114">
          <a:extLst>
            <a:ext uri="{FF2B5EF4-FFF2-40B4-BE49-F238E27FC236}">
              <a16:creationId xmlns:a16="http://schemas.microsoft.com/office/drawing/2014/main" id="{00000000-0008-0000-0400-000073000000}"/>
            </a:ext>
          </a:extLst>
        </xdr:cNvPr>
        <xdr:cNvCxnSpPr/>
      </xdr:nvCxnSpPr>
      <xdr:spPr>
        <a:xfrm>
          <a:off x="12446000" y="260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14</xdr:row>
      <xdr:rowOff>60977</xdr:rowOff>
    </xdr:from>
    <xdr:ext cx="508000" cy="259045"/>
    <xdr:sp macro="" textlink="">
      <xdr:nvSpPr>
        <xdr:cNvPr id="116" name="テキスト ボックス 115">
          <a:extLst>
            <a:ext uri="{FF2B5EF4-FFF2-40B4-BE49-F238E27FC236}">
              <a16:creationId xmlns:a16="http://schemas.microsoft.com/office/drawing/2014/main" id="{00000000-0008-0000-0400-000074000000}"/>
            </a:ext>
          </a:extLst>
        </xdr:cNvPr>
        <xdr:cNvSpPr txBox="1"/>
      </xdr:nvSpPr>
      <xdr:spPr>
        <a:xfrm>
          <a:off x="11938000" y="246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12</xdr:row>
      <xdr:rowOff>165100</xdr:rowOff>
    </xdr:from>
    <xdr:to>
      <xdr:col>85</xdr:col>
      <xdr:colOff>66675</xdr:colOff>
      <xdr:row>12</xdr:row>
      <xdr:rowOff>165100</xdr:rowOff>
    </xdr:to>
    <xdr:cxnSp macro="">
      <xdr:nvCxnSpPr>
        <xdr:cNvPr id="117" name="直線コネクタ 116">
          <a:extLst>
            <a:ext uri="{FF2B5EF4-FFF2-40B4-BE49-F238E27FC236}">
              <a16:creationId xmlns:a16="http://schemas.microsoft.com/office/drawing/2014/main" id="{00000000-0008-0000-0400-000075000000}"/>
            </a:ext>
          </a:extLst>
        </xdr:cNvPr>
        <xdr:cNvCxnSpPr/>
      </xdr:nvCxnSpPr>
      <xdr:spPr>
        <a:xfrm>
          <a:off x="12446000" y="222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12</xdr:row>
      <xdr:rowOff>22877</xdr:rowOff>
    </xdr:from>
    <xdr:ext cx="508000" cy="259045"/>
    <xdr:sp macro="" textlink="">
      <xdr:nvSpPr>
        <xdr:cNvPr id="118" name="テキスト ボックス 117">
          <a:extLst>
            <a:ext uri="{FF2B5EF4-FFF2-40B4-BE49-F238E27FC236}">
              <a16:creationId xmlns:a16="http://schemas.microsoft.com/office/drawing/2014/main" id="{00000000-0008-0000-0400-000076000000}"/>
            </a:ext>
          </a:extLst>
        </xdr:cNvPr>
        <xdr:cNvSpPr txBox="1"/>
      </xdr:nvSpPr>
      <xdr:spPr>
        <a:xfrm>
          <a:off x="11938000" y="208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19" name="直線コネクタ 118">
          <a:extLst>
            <a:ext uri="{FF2B5EF4-FFF2-40B4-BE49-F238E27FC236}">
              <a16:creationId xmlns:a16="http://schemas.microsoft.com/office/drawing/2014/main" id="{00000000-0008-0000-0400-000077000000}"/>
            </a:ext>
          </a:extLst>
        </xdr:cNvPr>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156227</xdr:rowOff>
    </xdr:from>
    <xdr:ext cx="508000" cy="259045"/>
    <xdr:sp macro="" textlink="">
      <xdr:nvSpPr>
        <xdr:cNvPr id="120" name="テキスト ボックス 119">
          <a:extLst>
            <a:ext uri="{FF2B5EF4-FFF2-40B4-BE49-F238E27FC236}">
              <a16:creationId xmlns:a16="http://schemas.microsoft.com/office/drawing/2014/main" id="{00000000-0008-0000-0400-000078000000}"/>
            </a:ext>
          </a:extLst>
        </xdr:cNvPr>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21" name="物件費グラフ枠">
          <a:extLst>
            <a:ext uri="{FF2B5EF4-FFF2-40B4-BE49-F238E27FC236}">
              <a16:creationId xmlns:a16="http://schemas.microsoft.com/office/drawing/2014/main" id="{00000000-0008-0000-0400-000079000000}"/>
            </a:ext>
          </a:extLst>
        </xdr:cNvPr>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13</xdr:row>
      <xdr:rowOff>44450</xdr:rowOff>
    </xdr:from>
    <xdr:to>
      <xdr:col>82</xdr:col>
      <xdr:colOff>107950</xdr:colOff>
      <xdr:row>22</xdr:row>
      <xdr:rowOff>38100</xdr:rowOff>
    </xdr:to>
    <xdr:cxnSp macro="">
      <xdr:nvCxnSpPr>
        <xdr:cNvPr id="122" name="直線コネクタ 121">
          <a:extLst>
            <a:ext uri="{FF2B5EF4-FFF2-40B4-BE49-F238E27FC236}">
              <a16:creationId xmlns:a16="http://schemas.microsoft.com/office/drawing/2014/main" id="{00000000-0008-0000-0400-00007A000000}"/>
            </a:ext>
          </a:extLst>
        </xdr:cNvPr>
        <xdr:cNvCxnSpPr/>
      </xdr:nvCxnSpPr>
      <xdr:spPr>
        <a:xfrm flipV="1">
          <a:off x="16510000" y="2273300"/>
          <a:ext cx="0" cy="1536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22</xdr:row>
      <xdr:rowOff>10177</xdr:rowOff>
    </xdr:from>
    <xdr:ext cx="762000" cy="259045"/>
    <xdr:sp macro="" textlink="">
      <xdr:nvSpPr>
        <xdr:cNvPr id="123" name="物件費最小値テキスト">
          <a:extLst>
            <a:ext uri="{FF2B5EF4-FFF2-40B4-BE49-F238E27FC236}">
              <a16:creationId xmlns:a16="http://schemas.microsoft.com/office/drawing/2014/main" id="{00000000-0008-0000-0400-00007B000000}"/>
            </a:ext>
          </a:extLst>
        </xdr:cNvPr>
        <xdr:cNvSpPr txBox="1"/>
      </xdr:nvSpPr>
      <xdr:spPr>
        <a:xfrm>
          <a:off x="16598900" y="3782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22</xdr:row>
      <xdr:rowOff>38100</xdr:rowOff>
    </xdr:from>
    <xdr:to>
      <xdr:col>82</xdr:col>
      <xdr:colOff>196850</xdr:colOff>
      <xdr:row>22</xdr:row>
      <xdr:rowOff>38100</xdr:rowOff>
    </xdr:to>
    <xdr:cxnSp macro="">
      <xdr:nvCxnSpPr>
        <xdr:cNvPr id="124" name="直線コネクタ 123">
          <a:extLst>
            <a:ext uri="{FF2B5EF4-FFF2-40B4-BE49-F238E27FC236}">
              <a16:creationId xmlns:a16="http://schemas.microsoft.com/office/drawing/2014/main" id="{00000000-0008-0000-0400-00007C000000}"/>
            </a:ext>
          </a:extLst>
        </xdr:cNvPr>
        <xdr:cNvCxnSpPr/>
      </xdr:nvCxnSpPr>
      <xdr:spPr>
        <a:xfrm>
          <a:off x="16421100" y="381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11</xdr:row>
      <xdr:rowOff>130827</xdr:rowOff>
    </xdr:from>
    <xdr:ext cx="762000" cy="259045"/>
    <xdr:sp macro="" textlink="">
      <xdr:nvSpPr>
        <xdr:cNvPr id="125" name="物件費最大値テキスト">
          <a:extLst>
            <a:ext uri="{FF2B5EF4-FFF2-40B4-BE49-F238E27FC236}">
              <a16:creationId xmlns:a16="http://schemas.microsoft.com/office/drawing/2014/main" id="{00000000-0008-0000-0400-00007D000000}"/>
            </a:ext>
          </a:extLst>
        </xdr:cNvPr>
        <xdr:cNvSpPr txBox="1"/>
      </xdr:nvSpPr>
      <xdr:spPr>
        <a:xfrm>
          <a:off x="16598900" y="2016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13</xdr:row>
      <xdr:rowOff>44450</xdr:rowOff>
    </xdr:from>
    <xdr:to>
      <xdr:col>82</xdr:col>
      <xdr:colOff>196850</xdr:colOff>
      <xdr:row>13</xdr:row>
      <xdr:rowOff>44450</xdr:rowOff>
    </xdr:to>
    <xdr:cxnSp macro="">
      <xdr:nvCxnSpPr>
        <xdr:cNvPr id="126" name="直線コネクタ 125">
          <a:extLst>
            <a:ext uri="{FF2B5EF4-FFF2-40B4-BE49-F238E27FC236}">
              <a16:creationId xmlns:a16="http://schemas.microsoft.com/office/drawing/2014/main" id="{00000000-0008-0000-0400-00007E000000}"/>
            </a:ext>
          </a:extLst>
        </xdr:cNvPr>
        <xdr:cNvCxnSpPr/>
      </xdr:nvCxnSpPr>
      <xdr:spPr>
        <a:xfrm>
          <a:off x="16421100" y="2273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16</xdr:row>
      <xdr:rowOff>139700</xdr:rowOff>
    </xdr:from>
    <xdr:to>
      <xdr:col>82</xdr:col>
      <xdr:colOff>107950</xdr:colOff>
      <xdr:row>16</xdr:row>
      <xdr:rowOff>165100</xdr:rowOff>
    </xdr:to>
    <xdr:cxnSp macro="">
      <xdr:nvCxnSpPr>
        <xdr:cNvPr id="127" name="直線コネクタ 126">
          <a:extLst>
            <a:ext uri="{FF2B5EF4-FFF2-40B4-BE49-F238E27FC236}">
              <a16:creationId xmlns:a16="http://schemas.microsoft.com/office/drawing/2014/main" id="{00000000-0008-0000-0400-00007F000000}"/>
            </a:ext>
          </a:extLst>
        </xdr:cNvPr>
        <xdr:cNvCxnSpPr/>
      </xdr:nvCxnSpPr>
      <xdr:spPr>
        <a:xfrm flipV="1">
          <a:off x="15671800" y="2882900"/>
          <a:ext cx="838200" cy="25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17</xdr:row>
      <xdr:rowOff>16527</xdr:rowOff>
    </xdr:from>
    <xdr:ext cx="762000" cy="259045"/>
    <xdr:sp macro="" textlink="">
      <xdr:nvSpPr>
        <xdr:cNvPr id="128" name="物件費平均値テキスト">
          <a:extLst>
            <a:ext uri="{FF2B5EF4-FFF2-40B4-BE49-F238E27FC236}">
              <a16:creationId xmlns:a16="http://schemas.microsoft.com/office/drawing/2014/main" id="{00000000-0008-0000-0400-000080000000}"/>
            </a:ext>
          </a:extLst>
        </xdr:cNvPr>
        <xdr:cNvSpPr txBox="1"/>
      </xdr:nvSpPr>
      <xdr:spPr>
        <a:xfrm>
          <a:off x="16598900" y="29311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17</xdr:row>
      <xdr:rowOff>44450</xdr:rowOff>
    </xdr:from>
    <xdr:to>
      <xdr:col>82</xdr:col>
      <xdr:colOff>158750</xdr:colOff>
      <xdr:row>17</xdr:row>
      <xdr:rowOff>146050</xdr:rowOff>
    </xdr:to>
    <xdr:sp macro="" textlink="">
      <xdr:nvSpPr>
        <xdr:cNvPr id="129" name="フローチャート: 判断 128">
          <a:extLst>
            <a:ext uri="{FF2B5EF4-FFF2-40B4-BE49-F238E27FC236}">
              <a16:creationId xmlns:a16="http://schemas.microsoft.com/office/drawing/2014/main" id="{00000000-0008-0000-0400-000081000000}"/>
            </a:ext>
          </a:extLst>
        </xdr:cNvPr>
        <xdr:cNvSpPr/>
      </xdr:nvSpPr>
      <xdr:spPr>
        <a:xfrm>
          <a:off x="16459200" y="2959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16</xdr:row>
      <xdr:rowOff>165100</xdr:rowOff>
    </xdr:from>
    <xdr:to>
      <xdr:col>78</xdr:col>
      <xdr:colOff>69850</xdr:colOff>
      <xdr:row>17</xdr:row>
      <xdr:rowOff>31750</xdr:rowOff>
    </xdr:to>
    <xdr:cxnSp macro="">
      <xdr:nvCxnSpPr>
        <xdr:cNvPr id="130" name="直線コネクタ 129">
          <a:extLst>
            <a:ext uri="{FF2B5EF4-FFF2-40B4-BE49-F238E27FC236}">
              <a16:creationId xmlns:a16="http://schemas.microsoft.com/office/drawing/2014/main" id="{00000000-0008-0000-0400-000082000000}"/>
            </a:ext>
          </a:extLst>
        </xdr:cNvPr>
        <xdr:cNvCxnSpPr/>
      </xdr:nvCxnSpPr>
      <xdr:spPr>
        <a:xfrm flipV="1">
          <a:off x="14782800" y="290830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17</xdr:row>
      <xdr:rowOff>120650</xdr:rowOff>
    </xdr:from>
    <xdr:to>
      <xdr:col>78</xdr:col>
      <xdr:colOff>120650</xdr:colOff>
      <xdr:row>18</xdr:row>
      <xdr:rowOff>50800</xdr:rowOff>
    </xdr:to>
    <xdr:sp macro="" textlink="">
      <xdr:nvSpPr>
        <xdr:cNvPr id="131" name="フローチャート: 判断 130">
          <a:extLst>
            <a:ext uri="{FF2B5EF4-FFF2-40B4-BE49-F238E27FC236}">
              <a16:creationId xmlns:a16="http://schemas.microsoft.com/office/drawing/2014/main" id="{00000000-0008-0000-0400-000083000000}"/>
            </a:ext>
          </a:extLst>
        </xdr:cNvPr>
        <xdr:cNvSpPr/>
      </xdr:nvSpPr>
      <xdr:spPr>
        <a:xfrm>
          <a:off x="15621000" y="3035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18</xdr:row>
      <xdr:rowOff>35577</xdr:rowOff>
    </xdr:from>
    <xdr:ext cx="736600" cy="259045"/>
    <xdr:sp macro="" textlink="">
      <xdr:nvSpPr>
        <xdr:cNvPr id="132" name="テキスト ボックス 131">
          <a:extLst>
            <a:ext uri="{FF2B5EF4-FFF2-40B4-BE49-F238E27FC236}">
              <a16:creationId xmlns:a16="http://schemas.microsoft.com/office/drawing/2014/main" id="{00000000-0008-0000-0400-000084000000}"/>
            </a:ext>
          </a:extLst>
        </xdr:cNvPr>
        <xdr:cNvSpPr txBox="1"/>
      </xdr:nvSpPr>
      <xdr:spPr>
        <a:xfrm>
          <a:off x="15290800" y="31216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16</xdr:row>
      <xdr:rowOff>139700</xdr:rowOff>
    </xdr:from>
    <xdr:to>
      <xdr:col>73</xdr:col>
      <xdr:colOff>180975</xdr:colOff>
      <xdr:row>17</xdr:row>
      <xdr:rowOff>31750</xdr:rowOff>
    </xdr:to>
    <xdr:cxnSp macro="">
      <xdr:nvCxnSpPr>
        <xdr:cNvPr id="133" name="直線コネクタ 132">
          <a:extLst>
            <a:ext uri="{FF2B5EF4-FFF2-40B4-BE49-F238E27FC236}">
              <a16:creationId xmlns:a16="http://schemas.microsoft.com/office/drawing/2014/main" id="{00000000-0008-0000-0400-000085000000}"/>
            </a:ext>
          </a:extLst>
        </xdr:cNvPr>
        <xdr:cNvCxnSpPr/>
      </xdr:nvCxnSpPr>
      <xdr:spPr>
        <a:xfrm>
          <a:off x="13893800" y="2882900"/>
          <a:ext cx="889000" cy="635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18</xdr:row>
      <xdr:rowOff>88900</xdr:rowOff>
    </xdr:from>
    <xdr:to>
      <xdr:col>74</xdr:col>
      <xdr:colOff>31750</xdr:colOff>
      <xdr:row>19</xdr:row>
      <xdr:rowOff>19050</xdr:rowOff>
    </xdr:to>
    <xdr:sp macro="" textlink="">
      <xdr:nvSpPr>
        <xdr:cNvPr id="134" name="フローチャート: 判断 133">
          <a:extLst>
            <a:ext uri="{FF2B5EF4-FFF2-40B4-BE49-F238E27FC236}">
              <a16:creationId xmlns:a16="http://schemas.microsoft.com/office/drawing/2014/main" id="{00000000-0008-0000-0400-000086000000}"/>
            </a:ext>
          </a:extLst>
        </xdr:cNvPr>
        <xdr:cNvSpPr/>
      </xdr:nvSpPr>
      <xdr:spPr>
        <a:xfrm>
          <a:off x="14732000" y="3175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19</xdr:row>
      <xdr:rowOff>3827</xdr:rowOff>
    </xdr:from>
    <xdr:ext cx="762000" cy="259045"/>
    <xdr:sp macro="" textlink="">
      <xdr:nvSpPr>
        <xdr:cNvPr id="135" name="テキスト ボックス 134">
          <a:extLst>
            <a:ext uri="{FF2B5EF4-FFF2-40B4-BE49-F238E27FC236}">
              <a16:creationId xmlns:a16="http://schemas.microsoft.com/office/drawing/2014/main" id="{00000000-0008-0000-0400-000087000000}"/>
            </a:ext>
          </a:extLst>
        </xdr:cNvPr>
        <xdr:cNvSpPr txBox="1"/>
      </xdr:nvSpPr>
      <xdr:spPr>
        <a:xfrm>
          <a:off x="14401800" y="3261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16</xdr:row>
      <xdr:rowOff>76200</xdr:rowOff>
    </xdr:from>
    <xdr:to>
      <xdr:col>69</xdr:col>
      <xdr:colOff>92075</xdr:colOff>
      <xdr:row>16</xdr:row>
      <xdr:rowOff>139700</xdr:rowOff>
    </xdr:to>
    <xdr:cxnSp macro="">
      <xdr:nvCxnSpPr>
        <xdr:cNvPr id="136" name="直線コネクタ 135">
          <a:extLst>
            <a:ext uri="{FF2B5EF4-FFF2-40B4-BE49-F238E27FC236}">
              <a16:creationId xmlns:a16="http://schemas.microsoft.com/office/drawing/2014/main" id="{00000000-0008-0000-0400-000088000000}"/>
            </a:ext>
          </a:extLst>
        </xdr:cNvPr>
        <xdr:cNvCxnSpPr/>
      </xdr:nvCxnSpPr>
      <xdr:spPr>
        <a:xfrm>
          <a:off x="13004800" y="2819400"/>
          <a:ext cx="889000" cy="635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18</xdr:row>
      <xdr:rowOff>50800</xdr:rowOff>
    </xdr:from>
    <xdr:to>
      <xdr:col>69</xdr:col>
      <xdr:colOff>142875</xdr:colOff>
      <xdr:row>18</xdr:row>
      <xdr:rowOff>152400</xdr:rowOff>
    </xdr:to>
    <xdr:sp macro="" textlink="">
      <xdr:nvSpPr>
        <xdr:cNvPr id="137" name="フローチャート: 判断 136">
          <a:extLst>
            <a:ext uri="{FF2B5EF4-FFF2-40B4-BE49-F238E27FC236}">
              <a16:creationId xmlns:a16="http://schemas.microsoft.com/office/drawing/2014/main" id="{00000000-0008-0000-0400-000089000000}"/>
            </a:ext>
          </a:extLst>
        </xdr:cNvPr>
        <xdr:cNvSpPr/>
      </xdr:nvSpPr>
      <xdr:spPr>
        <a:xfrm>
          <a:off x="13843000" y="3136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18</xdr:row>
      <xdr:rowOff>137177</xdr:rowOff>
    </xdr:from>
    <xdr:ext cx="762000" cy="259045"/>
    <xdr:sp macro="" textlink="">
      <xdr:nvSpPr>
        <xdr:cNvPr id="138" name="テキスト ボックス 137">
          <a:extLst>
            <a:ext uri="{FF2B5EF4-FFF2-40B4-BE49-F238E27FC236}">
              <a16:creationId xmlns:a16="http://schemas.microsoft.com/office/drawing/2014/main" id="{00000000-0008-0000-0400-00008A000000}"/>
            </a:ext>
          </a:extLst>
        </xdr:cNvPr>
        <xdr:cNvSpPr txBox="1"/>
      </xdr:nvSpPr>
      <xdr:spPr>
        <a:xfrm>
          <a:off x="13512800" y="322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18</xdr:row>
      <xdr:rowOff>25400</xdr:rowOff>
    </xdr:from>
    <xdr:to>
      <xdr:col>65</xdr:col>
      <xdr:colOff>53975</xdr:colOff>
      <xdr:row>18</xdr:row>
      <xdr:rowOff>127000</xdr:rowOff>
    </xdr:to>
    <xdr:sp macro="" textlink="">
      <xdr:nvSpPr>
        <xdr:cNvPr id="139" name="フローチャート: 判断 138">
          <a:extLst>
            <a:ext uri="{FF2B5EF4-FFF2-40B4-BE49-F238E27FC236}">
              <a16:creationId xmlns:a16="http://schemas.microsoft.com/office/drawing/2014/main" id="{00000000-0008-0000-0400-00008B000000}"/>
            </a:ext>
          </a:extLst>
        </xdr:cNvPr>
        <xdr:cNvSpPr/>
      </xdr:nvSpPr>
      <xdr:spPr>
        <a:xfrm>
          <a:off x="12954000" y="3111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18</xdr:row>
      <xdr:rowOff>111777</xdr:rowOff>
    </xdr:from>
    <xdr:ext cx="762000" cy="259045"/>
    <xdr:sp macro="" textlink="">
      <xdr:nvSpPr>
        <xdr:cNvPr id="140" name="テキスト ボックス 139">
          <a:extLst>
            <a:ext uri="{FF2B5EF4-FFF2-40B4-BE49-F238E27FC236}">
              <a16:creationId xmlns:a16="http://schemas.microsoft.com/office/drawing/2014/main" id="{00000000-0008-0000-0400-00008C000000}"/>
            </a:ext>
          </a:extLst>
        </xdr:cNvPr>
        <xdr:cNvSpPr txBox="1"/>
      </xdr:nvSpPr>
      <xdr:spPr>
        <a:xfrm>
          <a:off x="12623800" y="3197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41" name="テキスト ボックス 140">
          <a:extLst>
            <a:ext uri="{FF2B5EF4-FFF2-40B4-BE49-F238E27FC236}">
              <a16:creationId xmlns:a16="http://schemas.microsoft.com/office/drawing/2014/main" id="{00000000-0008-0000-0400-00008D000000}"/>
            </a:ext>
          </a:extLst>
        </xdr:cNvPr>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42" name="テキスト ボックス 141">
          <a:extLst>
            <a:ext uri="{FF2B5EF4-FFF2-40B4-BE49-F238E27FC236}">
              <a16:creationId xmlns:a16="http://schemas.microsoft.com/office/drawing/2014/main" id="{00000000-0008-0000-0400-00008E000000}"/>
            </a:ext>
          </a:extLst>
        </xdr:cNvPr>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3" name="テキスト ボックス 142">
          <a:extLst>
            <a:ext uri="{FF2B5EF4-FFF2-40B4-BE49-F238E27FC236}">
              <a16:creationId xmlns:a16="http://schemas.microsoft.com/office/drawing/2014/main" id="{00000000-0008-0000-0400-00008F000000}"/>
            </a:ext>
          </a:extLst>
        </xdr:cNvPr>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4" name="テキスト ボックス 143">
          <a:extLst>
            <a:ext uri="{FF2B5EF4-FFF2-40B4-BE49-F238E27FC236}">
              <a16:creationId xmlns:a16="http://schemas.microsoft.com/office/drawing/2014/main" id="{00000000-0008-0000-0400-000090000000}"/>
            </a:ext>
          </a:extLst>
        </xdr:cNvPr>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5" name="テキスト ボックス 144">
          <a:extLst>
            <a:ext uri="{FF2B5EF4-FFF2-40B4-BE49-F238E27FC236}">
              <a16:creationId xmlns:a16="http://schemas.microsoft.com/office/drawing/2014/main" id="{00000000-0008-0000-0400-000091000000}"/>
            </a:ext>
          </a:extLst>
        </xdr:cNvPr>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16</xdr:row>
      <xdr:rowOff>88900</xdr:rowOff>
    </xdr:from>
    <xdr:to>
      <xdr:col>82</xdr:col>
      <xdr:colOff>158750</xdr:colOff>
      <xdr:row>17</xdr:row>
      <xdr:rowOff>19050</xdr:rowOff>
    </xdr:to>
    <xdr:sp macro="" textlink="">
      <xdr:nvSpPr>
        <xdr:cNvPr id="146" name="楕円 145">
          <a:extLst>
            <a:ext uri="{FF2B5EF4-FFF2-40B4-BE49-F238E27FC236}">
              <a16:creationId xmlns:a16="http://schemas.microsoft.com/office/drawing/2014/main" id="{00000000-0008-0000-0400-000092000000}"/>
            </a:ext>
          </a:extLst>
        </xdr:cNvPr>
        <xdr:cNvSpPr/>
      </xdr:nvSpPr>
      <xdr:spPr>
        <a:xfrm>
          <a:off x="16459200" y="2832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15</xdr:row>
      <xdr:rowOff>105427</xdr:rowOff>
    </xdr:from>
    <xdr:ext cx="762000" cy="259045"/>
    <xdr:sp macro="" textlink="">
      <xdr:nvSpPr>
        <xdr:cNvPr id="147" name="物件費該当値テキスト">
          <a:extLst>
            <a:ext uri="{FF2B5EF4-FFF2-40B4-BE49-F238E27FC236}">
              <a16:creationId xmlns:a16="http://schemas.microsoft.com/office/drawing/2014/main" id="{00000000-0008-0000-0400-000093000000}"/>
            </a:ext>
          </a:extLst>
        </xdr:cNvPr>
        <xdr:cNvSpPr txBox="1"/>
      </xdr:nvSpPr>
      <xdr:spPr>
        <a:xfrm>
          <a:off x="16598900" y="2677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16</xdr:row>
      <xdr:rowOff>114300</xdr:rowOff>
    </xdr:from>
    <xdr:to>
      <xdr:col>78</xdr:col>
      <xdr:colOff>120650</xdr:colOff>
      <xdr:row>17</xdr:row>
      <xdr:rowOff>44450</xdr:rowOff>
    </xdr:to>
    <xdr:sp macro="" textlink="">
      <xdr:nvSpPr>
        <xdr:cNvPr id="148" name="楕円 147">
          <a:extLst>
            <a:ext uri="{FF2B5EF4-FFF2-40B4-BE49-F238E27FC236}">
              <a16:creationId xmlns:a16="http://schemas.microsoft.com/office/drawing/2014/main" id="{00000000-0008-0000-0400-000094000000}"/>
            </a:ext>
          </a:extLst>
        </xdr:cNvPr>
        <xdr:cNvSpPr/>
      </xdr:nvSpPr>
      <xdr:spPr>
        <a:xfrm>
          <a:off x="15621000" y="2857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15</xdr:row>
      <xdr:rowOff>54627</xdr:rowOff>
    </xdr:from>
    <xdr:ext cx="736600" cy="259045"/>
    <xdr:sp macro="" textlink="">
      <xdr:nvSpPr>
        <xdr:cNvPr id="149" name="テキスト ボックス 148">
          <a:extLst>
            <a:ext uri="{FF2B5EF4-FFF2-40B4-BE49-F238E27FC236}">
              <a16:creationId xmlns:a16="http://schemas.microsoft.com/office/drawing/2014/main" id="{00000000-0008-0000-0400-000095000000}"/>
            </a:ext>
          </a:extLst>
        </xdr:cNvPr>
        <xdr:cNvSpPr txBox="1"/>
      </xdr:nvSpPr>
      <xdr:spPr>
        <a:xfrm>
          <a:off x="15290800" y="26263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16</xdr:row>
      <xdr:rowOff>152400</xdr:rowOff>
    </xdr:from>
    <xdr:to>
      <xdr:col>74</xdr:col>
      <xdr:colOff>31750</xdr:colOff>
      <xdr:row>17</xdr:row>
      <xdr:rowOff>82550</xdr:rowOff>
    </xdr:to>
    <xdr:sp macro="" textlink="">
      <xdr:nvSpPr>
        <xdr:cNvPr id="150" name="楕円 149">
          <a:extLst>
            <a:ext uri="{FF2B5EF4-FFF2-40B4-BE49-F238E27FC236}">
              <a16:creationId xmlns:a16="http://schemas.microsoft.com/office/drawing/2014/main" id="{00000000-0008-0000-0400-000096000000}"/>
            </a:ext>
          </a:extLst>
        </xdr:cNvPr>
        <xdr:cNvSpPr/>
      </xdr:nvSpPr>
      <xdr:spPr>
        <a:xfrm>
          <a:off x="14732000" y="289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15</xdr:row>
      <xdr:rowOff>92727</xdr:rowOff>
    </xdr:from>
    <xdr:ext cx="762000" cy="259045"/>
    <xdr:sp macro="" textlink="">
      <xdr:nvSpPr>
        <xdr:cNvPr id="151" name="テキスト ボックス 150">
          <a:extLst>
            <a:ext uri="{FF2B5EF4-FFF2-40B4-BE49-F238E27FC236}">
              <a16:creationId xmlns:a16="http://schemas.microsoft.com/office/drawing/2014/main" id="{00000000-0008-0000-0400-000097000000}"/>
            </a:ext>
          </a:extLst>
        </xdr:cNvPr>
        <xdr:cNvSpPr txBox="1"/>
      </xdr:nvSpPr>
      <xdr:spPr>
        <a:xfrm>
          <a:off x="14401800" y="2664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16</xdr:row>
      <xdr:rowOff>88900</xdr:rowOff>
    </xdr:from>
    <xdr:to>
      <xdr:col>69</xdr:col>
      <xdr:colOff>142875</xdr:colOff>
      <xdr:row>17</xdr:row>
      <xdr:rowOff>19050</xdr:rowOff>
    </xdr:to>
    <xdr:sp macro="" textlink="">
      <xdr:nvSpPr>
        <xdr:cNvPr id="152" name="楕円 151">
          <a:extLst>
            <a:ext uri="{FF2B5EF4-FFF2-40B4-BE49-F238E27FC236}">
              <a16:creationId xmlns:a16="http://schemas.microsoft.com/office/drawing/2014/main" id="{00000000-0008-0000-0400-000098000000}"/>
            </a:ext>
          </a:extLst>
        </xdr:cNvPr>
        <xdr:cNvSpPr/>
      </xdr:nvSpPr>
      <xdr:spPr>
        <a:xfrm>
          <a:off x="13843000" y="2832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15</xdr:row>
      <xdr:rowOff>29227</xdr:rowOff>
    </xdr:from>
    <xdr:ext cx="762000" cy="259045"/>
    <xdr:sp macro="" textlink="">
      <xdr:nvSpPr>
        <xdr:cNvPr id="153" name="テキスト ボックス 152">
          <a:extLst>
            <a:ext uri="{FF2B5EF4-FFF2-40B4-BE49-F238E27FC236}">
              <a16:creationId xmlns:a16="http://schemas.microsoft.com/office/drawing/2014/main" id="{00000000-0008-0000-0400-000099000000}"/>
            </a:ext>
          </a:extLst>
        </xdr:cNvPr>
        <xdr:cNvSpPr txBox="1"/>
      </xdr:nvSpPr>
      <xdr:spPr>
        <a:xfrm>
          <a:off x="13512800" y="2600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16</xdr:row>
      <xdr:rowOff>25400</xdr:rowOff>
    </xdr:from>
    <xdr:to>
      <xdr:col>65</xdr:col>
      <xdr:colOff>53975</xdr:colOff>
      <xdr:row>16</xdr:row>
      <xdr:rowOff>127000</xdr:rowOff>
    </xdr:to>
    <xdr:sp macro="" textlink="">
      <xdr:nvSpPr>
        <xdr:cNvPr id="154" name="楕円 153">
          <a:extLst>
            <a:ext uri="{FF2B5EF4-FFF2-40B4-BE49-F238E27FC236}">
              <a16:creationId xmlns:a16="http://schemas.microsoft.com/office/drawing/2014/main" id="{00000000-0008-0000-0400-00009A000000}"/>
            </a:ext>
          </a:extLst>
        </xdr:cNvPr>
        <xdr:cNvSpPr/>
      </xdr:nvSpPr>
      <xdr:spPr>
        <a:xfrm>
          <a:off x="12954000" y="2768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14</xdr:row>
      <xdr:rowOff>137177</xdr:rowOff>
    </xdr:from>
    <xdr:ext cx="762000" cy="259045"/>
    <xdr:sp macro="" textlink="">
      <xdr:nvSpPr>
        <xdr:cNvPr id="155" name="テキスト ボックス 154">
          <a:extLst>
            <a:ext uri="{FF2B5EF4-FFF2-40B4-BE49-F238E27FC236}">
              <a16:creationId xmlns:a16="http://schemas.microsoft.com/office/drawing/2014/main" id="{00000000-0008-0000-0400-00009B000000}"/>
            </a:ext>
          </a:extLst>
        </xdr:cNvPr>
        <xdr:cNvSpPr txBox="1"/>
      </xdr:nvSpPr>
      <xdr:spPr>
        <a:xfrm>
          <a:off x="12623800" y="25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6" name="正方形/長方形 155">
          <a:extLst>
            <a:ext uri="{FF2B5EF4-FFF2-40B4-BE49-F238E27FC236}">
              <a16:creationId xmlns:a16="http://schemas.microsoft.com/office/drawing/2014/main" id="{00000000-0008-0000-0400-00009C000000}"/>
            </a:ext>
          </a:extLst>
        </xdr:cNvPr>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7" name="正方形/長方形 156">
          <a:extLst>
            <a:ext uri="{FF2B5EF4-FFF2-40B4-BE49-F238E27FC236}">
              <a16:creationId xmlns:a16="http://schemas.microsoft.com/office/drawing/2014/main" id="{00000000-0008-0000-0400-00009D000000}"/>
            </a:ext>
          </a:extLst>
        </xdr:cNvPr>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58" name="正方形/長方形 157">
          <a:extLst>
            <a:ext uri="{FF2B5EF4-FFF2-40B4-BE49-F238E27FC236}">
              <a16:creationId xmlns:a16="http://schemas.microsoft.com/office/drawing/2014/main" id="{00000000-0008-0000-0400-00009E000000}"/>
            </a:ext>
          </a:extLst>
        </xdr:cNvPr>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59" name="正方形/長方形 158">
          <a:extLst>
            <a:ext uri="{FF2B5EF4-FFF2-40B4-BE49-F238E27FC236}">
              <a16:creationId xmlns:a16="http://schemas.microsoft.com/office/drawing/2014/main" id="{00000000-0008-0000-0400-00009F000000}"/>
            </a:ext>
          </a:extLst>
        </xdr:cNvPr>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60" name="正方形/長方形 159">
          <a:extLst>
            <a:ext uri="{FF2B5EF4-FFF2-40B4-BE49-F238E27FC236}">
              <a16:creationId xmlns:a16="http://schemas.microsoft.com/office/drawing/2014/main" id="{00000000-0008-0000-0400-0000A0000000}"/>
            </a:ext>
          </a:extLst>
        </xdr:cNvPr>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61" name="正方形/長方形 160">
          <a:extLst>
            <a:ext uri="{FF2B5EF4-FFF2-40B4-BE49-F238E27FC236}">
              <a16:creationId xmlns:a16="http://schemas.microsoft.com/office/drawing/2014/main" id="{00000000-0008-0000-0400-0000A1000000}"/>
            </a:ext>
          </a:extLst>
        </xdr:cNvPr>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62" name="正方形/長方形 161">
          <a:extLst>
            <a:ext uri="{FF2B5EF4-FFF2-40B4-BE49-F238E27FC236}">
              <a16:creationId xmlns:a16="http://schemas.microsoft.com/office/drawing/2014/main" id="{00000000-0008-0000-0400-0000A2000000}"/>
            </a:ext>
          </a:extLst>
        </xdr:cNvPr>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3" name="正方形/長方形 162">
          <a:extLst>
            <a:ext uri="{FF2B5EF4-FFF2-40B4-BE49-F238E27FC236}">
              <a16:creationId xmlns:a16="http://schemas.microsoft.com/office/drawing/2014/main" id="{00000000-0008-0000-0400-0000A3000000}"/>
            </a:ext>
          </a:extLst>
        </xdr:cNvPr>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4" name="正方形/長方形 163">
          <a:extLst>
            <a:ext uri="{FF2B5EF4-FFF2-40B4-BE49-F238E27FC236}">
              <a16:creationId xmlns:a16="http://schemas.microsoft.com/office/drawing/2014/main" id="{00000000-0008-0000-0400-0000A4000000}"/>
            </a:ext>
          </a:extLst>
        </xdr:cNvPr>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5" name="正方形/長方形 164">
          <a:extLst>
            <a:ext uri="{FF2B5EF4-FFF2-40B4-BE49-F238E27FC236}">
              <a16:creationId xmlns:a16="http://schemas.microsoft.com/office/drawing/2014/main" id="{00000000-0008-0000-0400-0000A5000000}"/>
            </a:ext>
          </a:extLst>
        </xdr:cNvPr>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6" name="テキスト ボックス 165">
          <a:extLst>
            <a:ext uri="{FF2B5EF4-FFF2-40B4-BE49-F238E27FC236}">
              <a16:creationId xmlns:a16="http://schemas.microsoft.com/office/drawing/2014/main" id="{00000000-0008-0000-0400-0000A6000000}"/>
            </a:ext>
          </a:extLst>
        </xdr:cNvPr>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臨時特別給付金事業等が行われたことにより計算上の分子となる扶助費は増加したが、人件費と同じく分母にあたる経常一般財源が分子を上回って増加したことにより、扶助費の経常収支比率が前年度から</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1.6</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％減少した。</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引き続き、自立支援の後押しや関係課との連携による医療扶助費等の抑制に努める。</a:t>
          </a:r>
          <a:endParaRPr lang="ja-JP" altLang="ja-JP" sz="13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49</xdr:row>
      <xdr:rowOff>107950</xdr:rowOff>
    </xdr:from>
    <xdr:ext cx="298543" cy="225703"/>
    <xdr:sp macro="" textlink="">
      <xdr:nvSpPr>
        <xdr:cNvPr id="167" name="テキスト ボックス 166">
          <a:extLst>
            <a:ext uri="{FF2B5EF4-FFF2-40B4-BE49-F238E27FC236}">
              <a16:creationId xmlns:a16="http://schemas.microsoft.com/office/drawing/2014/main" id="{00000000-0008-0000-0400-0000A7000000}"/>
            </a:ext>
          </a:extLst>
        </xdr:cNvPr>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68" name="直線コネクタ 167">
          <a:extLst>
            <a:ext uri="{FF2B5EF4-FFF2-40B4-BE49-F238E27FC236}">
              <a16:creationId xmlns:a16="http://schemas.microsoft.com/office/drawing/2014/main" id="{00000000-0008-0000-0400-0000A8000000}"/>
            </a:ext>
          </a:extLst>
        </xdr:cNvPr>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69" name="テキスト ボックス 168">
          <a:extLst>
            <a:ext uri="{FF2B5EF4-FFF2-40B4-BE49-F238E27FC236}">
              <a16:creationId xmlns:a16="http://schemas.microsoft.com/office/drawing/2014/main" id="{00000000-0008-0000-0400-0000A9000000}"/>
            </a:ext>
          </a:extLst>
        </xdr:cNvPr>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61</xdr:row>
      <xdr:rowOff>146050</xdr:rowOff>
    </xdr:from>
    <xdr:to>
      <xdr:col>26</xdr:col>
      <xdr:colOff>184150</xdr:colOff>
      <xdr:row>61</xdr:row>
      <xdr:rowOff>146050</xdr:rowOff>
    </xdr:to>
    <xdr:cxnSp macro="">
      <xdr:nvCxnSpPr>
        <xdr:cNvPr id="170" name="直線コネクタ 169">
          <a:extLst>
            <a:ext uri="{FF2B5EF4-FFF2-40B4-BE49-F238E27FC236}">
              <a16:creationId xmlns:a16="http://schemas.microsoft.com/office/drawing/2014/main" id="{00000000-0008-0000-0400-0000AA000000}"/>
            </a:ext>
          </a:extLst>
        </xdr:cNvPr>
        <xdr:cNvCxnSpPr/>
      </xdr:nvCxnSpPr>
      <xdr:spPr>
        <a:xfrm>
          <a:off x="762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3827</xdr:rowOff>
    </xdr:from>
    <xdr:ext cx="508000" cy="259045"/>
    <xdr:sp macro="" textlink="">
      <xdr:nvSpPr>
        <xdr:cNvPr id="171" name="テキスト ボックス 170">
          <a:extLst>
            <a:ext uri="{FF2B5EF4-FFF2-40B4-BE49-F238E27FC236}">
              <a16:creationId xmlns:a16="http://schemas.microsoft.com/office/drawing/2014/main" id="{00000000-0008-0000-0400-0000AB000000}"/>
            </a:ext>
          </a:extLst>
        </xdr:cNvPr>
        <xdr:cNvSpPr txBox="1"/>
      </xdr:nvSpPr>
      <xdr:spPr>
        <a:xfrm>
          <a:off x="254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59</xdr:row>
      <xdr:rowOff>107950</xdr:rowOff>
    </xdr:from>
    <xdr:to>
      <xdr:col>26</xdr:col>
      <xdr:colOff>184150</xdr:colOff>
      <xdr:row>59</xdr:row>
      <xdr:rowOff>107950</xdr:rowOff>
    </xdr:to>
    <xdr:cxnSp macro="">
      <xdr:nvCxnSpPr>
        <xdr:cNvPr id="172" name="直線コネクタ 171">
          <a:extLst>
            <a:ext uri="{FF2B5EF4-FFF2-40B4-BE49-F238E27FC236}">
              <a16:creationId xmlns:a16="http://schemas.microsoft.com/office/drawing/2014/main" id="{00000000-0008-0000-0400-0000AC000000}"/>
            </a:ext>
          </a:extLst>
        </xdr:cNvPr>
        <xdr:cNvCxnSpPr/>
      </xdr:nvCxnSpPr>
      <xdr:spPr>
        <a:xfrm>
          <a:off x="762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58</xdr:row>
      <xdr:rowOff>137177</xdr:rowOff>
    </xdr:from>
    <xdr:ext cx="508000" cy="259045"/>
    <xdr:sp macro="" textlink="">
      <xdr:nvSpPr>
        <xdr:cNvPr id="173" name="テキスト ボックス 172">
          <a:extLst>
            <a:ext uri="{FF2B5EF4-FFF2-40B4-BE49-F238E27FC236}">
              <a16:creationId xmlns:a16="http://schemas.microsoft.com/office/drawing/2014/main" id="{00000000-0008-0000-0400-0000AD000000}"/>
            </a:ext>
          </a:extLst>
        </xdr:cNvPr>
        <xdr:cNvSpPr txBox="1"/>
      </xdr:nvSpPr>
      <xdr:spPr>
        <a:xfrm>
          <a:off x="254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57</xdr:row>
      <xdr:rowOff>69850</xdr:rowOff>
    </xdr:from>
    <xdr:to>
      <xdr:col>26</xdr:col>
      <xdr:colOff>184150</xdr:colOff>
      <xdr:row>57</xdr:row>
      <xdr:rowOff>69850</xdr:rowOff>
    </xdr:to>
    <xdr:cxnSp macro="">
      <xdr:nvCxnSpPr>
        <xdr:cNvPr id="174" name="直線コネクタ 173">
          <a:extLst>
            <a:ext uri="{FF2B5EF4-FFF2-40B4-BE49-F238E27FC236}">
              <a16:creationId xmlns:a16="http://schemas.microsoft.com/office/drawing/2014/main" id="{00000000-0008-0000-0400-0000AE000000}"/>
            </a:ext>
          </a:extLst>
        </xdr:cNvPr>
        <xdr:cNvCxnSpPr/>
      </xdr:nvCxnSpPr>
      <xdr:spPr>
        <a:xfrm>
          <a:off x="762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56</xdr:row>
      <xdr:rowOff>99077</xdr:rowOff>
    </xdr:from>
    <xdr:ext cx="508000" cy="259045"/>
    <xdr:sp macro="" textlink="">
      <xdr:nvSpPr>
        <xdr:cNvPr id="175" name="テキスト ボックス 174">
          <a:extLst>
            <a:ext uri="{FF2B5EF4-FFF2-40B4-BE49-F238E27FC236}">
              <a16:creationId xmlns:a16="http://schemas.microsoft.com/office/drawing/2014/main" id="{00000000-0008-0000-0400-0000AF000000}"/>
            </a:ext>
          </a:extLst>
        </xdr:cNvPr>
        <xdr:cNvSpPr txBox="1"/>
      </xdr:nvSpPr>
      <xdr:spPr>
        <a:xfrm>
          <a:off x="254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55</xdr:row>
      <xdr:rowOff>31750</xdr:rowOff>
    </xdr:from>
    <xdr:to>
      <xdr:col>26</xdr:col>
      <xdr:colOff>184150</xdr:colOff>
      <xdr:row>55</xdr:row>
      <xdr:rowOff>31750</xdr:rowOff>
    </xdr:to>
    <xdr:cxnSp macro="">
      <xdr:nvCxnSpPr>
        <xdr:cNvPr id="176" name="直線コネクタ 175">
          <a:extLst>
            <a:ext uri="{FF2B5EF4-FFF2-40B4-BE49-F238E27FC236}">
              <a16:creationId xmlns:a16="http://schemas.microsoft.com/office/drawing/2014/main" id="{00000000-0008-0000-0400-0000B0000000}"/>
            </a:ext>
          </a:extLst>
        </xdr:cNvPr>
        <xdr:cNvCxnSpPr/>
      </xdr:nvCxnSpPr>
      <xdr:spPr>
        <a:xfrm>
          <a:off x="762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54</xdr:row>
      <xdr:rowOff>60977</xdr:rowOff>
    </xdr:from>
    <xdr:ext cx="508000" cy="259045"/>
    <xdr:sp macro="" textlink="">
      <xdr:nvSpPr>
        <xdr:cNvPr id="177" name="テキスト ボックス 176">
          <a:extLst>
            <a:ext uri="{FF2B5EF4-FFF2-40B4-BE49-F238E27FC236}">
              <a16:creationId xmlns:a16="http://schemas.microsoft.com/office/drawing/2014/main" id="{00000000-0008-0000-0400-0000B1000000}"/>
            </a:ext>
          </a:extLst>
        </xdr:cNvPr>
        <xdr:cNvSpPr txBox="1"/>
      </xdr:nvSpPr>
      <xdr:spPr>
        <a:xfrm>
          <a:off x="254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165100</xdr:rowOff>
    </xdr:from>
    <xdr:to>
      <xdr:col>26</xdr:col>
      <xdr:colOff>184150</xdr:colOff>
      <xdr:row>52</xdr:row>
      <xdr:rowOff>165100</xdr:rowOff>
    </xdr:to>
    <xdr:cxnSp macro="">
      <xdr:nvCxnSpPr>
        <xdr:cNvPr id="178" name="直線コネクタ 177">
          <a:extLst>
            <a:ext uri="{FF2B5EF4-FFF2-40B4-BE49-F238E27FC236}">
              <a16:creationId xmlns:a16="http://schemas.microsoft.com/office/drawing/2014/main" id="{00000000-0008-0000-0400-0000B2000000}"/>
            </a:ext>
          </a:extLst>
        </xdr:cNvPr>
        <xdr:cNvCxnSpPr/>
      </xdr:nvCxnSpPr>
      <xdr:spPr>
        <a:xfrm>
          <a:off x="762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52</xdr:row>
      <xdr:rowOff>22877</xdr:rowOff>
    </xdr:from>
    <xdr:ext cx="508000" cy="259045"/>
    <xdr:sp macro="" textlink="">
      <xdr:nvSpPr>
        <xdr:cNvPr id="179" name="テキスト ボックス 178">
          <a:extLst>
            <a:ext uri="{FF2B5EF4-FFF2-40B4-BE49-F238E27FC236}">
              <a16:creationId xmlns:a16="http://schemas.microsoft.com/office/drawing/2014/main" id="{00000000-0008-0000-0400-0000B3000000}"/>
            </a:ext>
          </a:extLst>
        </xdr:cNvPr>
        <xdr:cNvSpPr txBox="1"/>
      </xdr:nvSpPr>
      <xdr:spPr>
        <a:xfrm>
          <a:off x="254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80" name="直線コネクタ 179">
          <a:extLst>
            <a:ext uri="{FF2B5EF4-FFF2-40B4-BE49-F238E27FC236}">
              <a16:creationId xmlns:a16="http://schemas.microsoft.com/office/drawing/2014/main" id="{00000000-0008-0000-0400-0000B4000000}"/>
            </a:ext>
          </a:extLst>
        </xdr:cNvPr>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49</xdr:row>
      <xdr:rowOff>156227</xdr:rowOff>
    </xdr:from>
    <xdr:ext cx="508000" cy="259045"/>
    <xdr:sp macro="" textlink="">
      <xdr:nvSpPr>
        <xdr:cNvPr id="181" name="テキスト ボックス 180">
          <a:extLst>
            <a:ext uri="{FF2B5EF4-FFF2-40B4-BE49-F238E27FC236}">
              <a16:creationId xmlns:a16="http://schemas.microsoft.com/office/drawing/2014/main" id="{00000000-0008-0000-0400-0000B5000000}"/>
            </a:ext>
          </a:extLst>
        </xdr:cNvPr>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64</xdr:row>
      <xdr:rowOff>12700</xdr:rowOff>
    </xdr:to>
    <xdr:sp macro="" textlink="">
      <xdr:nvSpPr>
        <xdr:cNvPr id="182" name="扶助費グラフ枠">
          <a:extLst>
            <a:ext uri="{FF2B5EF4-FFF2-40B4-BE49-F238E27FC236}">
              <a16:creationId xmlns:a16="http://schemas.microsoft.com/office/drawing/2014/main" id="{00000000-0008-0000-0400-0000B6000000}"/>
            </a:ext>
          </a:extLst>
        </xdr:cNvPr>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53</xdr:row>
      <xdr:rowOff>19050</xdr:rowOff>
    </xdr:from>
    <xdr:to>
      <xdr:col>24</xdr:col>
      <xdr:colOff>25400</xdr:colOff>
      <xdr:row>61</xdr:row>
      <xdr:rowOff>95250</xdr:rowOff>
    </xdr:to>
    <xdr:cxnSp macro="">
      <xdr:nvCxnSpPr>
        <xdr:cNvPr id="183" name="直線コネクタ 182">
          <a:extLst>
            <a:ext uri="{FF2B5EF4-FFF2-40B4-BE49-F238E27FC236}">
              <a16:creationId xmlns:a16="http://schemas.microsoft.com/office/drawing/2014/main" id="{00000000-0008-0000-0400-0000B7000000}"/>
            </a:ext>
          </a:extLst>
        </xdr:cNvPr>
        <xdr:cNvCxnSpPr/>
      </xdr:nvCxnSpPr>
      <xdr:spPr>
        <a:xfrm flipV="1">
          <a:off x="4826000" y="9105900"/>
          <a:ext cx="0" cy="14478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61</xdr:row>
      <xdr:rowOff>67327</xdr:rowOff>
    </xdr:from>
    <xdr:ext cx="762000" cy="259045"/>
    <xdr:sp macro="" textlink="">
      <xdr:nvSpPr>
        <xdr:cNvPr id="184" name="扶助費最小値テキスト">
          <a:extLst>
            <a:ext uri="{FF2B5EF4-FFF2-40B4-BE49-F238E27FC236}">
              <a16:creationId xmlns:a16="http://schemas.microsoft.com/office/drawing/2014/main" id="{00000000-0008-0000-0400-0000B8000000}"/>
            </a:ext>
          </a:extLst>
        </xdr:cNvPr>
        <xdr:cNvSpPr txBox="1"/>
      </xdr:nvSpPr>
      <xdr:spPr>
        <a:xfrm>
          <a:off x="4914900" y="10525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61</xdr:row>
      <xdr:rowOff>95250</xdr:rowOff>
    </xdr:from>
    <xdr:to>
      <xdr:col>24</xdr:col>
      <xdr:colOff>114300</xdr:colOff>
      <xdr:row>61</xdr:row>
      <xdr:rowOff>95250</xdr:rowOff>
    </xdr:to>
    <xdr:cxnSp macro="">
      <xdr:nvCxnSpPr>
        <xdr:cNvPr id="185" name="直線コネクタ 184">
          <a:extLst>
            <a:ext uri="{FF2B5EF4-FFF2-40B4-BE49-F238E27FC236}">
              <a16:creationId xmlns:a16="http://schemas.microsoft.com/office/drawing/2014/main" id="{00000000-0008-0000-0400-0000B9000000}"/>
            </a:ext>
          </a:extLst>
        </xdr:cNvPr>
        <xdr:cNvCxnSpPr/>
      </xdr:nvCxnSpPr>
      <xdr:spPr>
        <a:xfrm>
          <a:off x="4737100" y="10553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51</xdr:row>
      <xdr:rowOff>105427</xdr:rowOff>
    </xdr:from>
    <xdr:ext cx="762000" cy="259045"/>
    <xdr:sp macro="" textlink="">
      <xdr:nvSpPr>
        <xdr:cNvPr id="186" name="扶助費最大値テキスト">
          <a:extLst>
            <a:ext uri="{FF2B5EF4-FFF2-40B4-BE49-F238E27FC236}">
              <a16:creationId xmlns:a16="http://schemas.microsoft.com/office/drawing/2014/main" id="{00000000-0008-0000-0400-0000BA000000}"/>
            </a:ext>
          </a:extLst>
        </xdr:cNvPr>
        <xdr:cNvSpPr txBox="1"/>
      </xdr:nvSpPr>
      <xdr:spPr>
        <a:xfrm>
          <a:off x="4914900" y="8849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53</xdr:row>
      <xdr:rowOff>19050</xdr:rowOff>
    </xdr:from>
    <xdr:to>
      <xdr:col>24</xdr:col>
      <xdr:colOff>114300</xdr:colOff>
      <xdr:row>53</xdr:row>
      <xdr:rowOff>19050</xdr:rowOff>
    </xdr:to>
    <xdr:cxnSp macro="">
      <xdr:nvCxnSpPr>
        <xdr:cNvPr id="187" name="直線コネクタ 186">
          <a:extLst>
            <a:ext uri="{FF2B5EF4-FFF2-40B4-BE49-F238E27FC236}">
              <a16:creationId xmlns:a16="http://schemas.microsoft.com/office/drawing/2014/main" id="{00000000-0008-0000-0400-0000BB000000}"/>
            </a:ext>
          </a:extLst>
        </xdr:cNvPr>
        <xdr:cNvCxnSpPr/>
      </xdr:nvCxnSpPr>
      <xdr:spPr>
        <a:xfrm>
          <a:off x="4737100" y="9105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57</xdr:row>
      <xdr:rowOff>6350</xdr:rowOff>
    </xdr:from>
    <xdr:to>
      <xdr:col>24</xdr:col>
      <xdr:colOff>25400</xdr:colOff>
      <xdr:row>58</xdr:row>
      <xdr:rowOff>38100</xdr:rowOff>
    </xdr:to>
    <xdr:cxnSp macro="">
      <xdr:nvCxnSpPr>
        <xdr:cNvPr id="188" name="直線コネクタ 187">
          <a:extLst>
            <a:ext uri="{FF2B5EF4-FFF2-40B4-BE49-F238E27FC236}">
              <a16:creationId xmlns:a16="http://schemas.microsoft.com/office/drawing/2014/main" id="{00000000-0008-0000-0400-0000BC000000}"/>
            </a:ext>
          </a:extLst>
        </xdr:cNvPr>
        <xdr:cNvCxnSpPr/>
      </xdr:nvCxnSpPr>
      <xdr:spPr>
        <a:xfrm flipV="1">
          <a:off x="3987800" y="9779000"/>
          <a:ext cx="838200" cy="203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67327</xdr:rowOff>
    </xdr:from>
    <xdr:ext cx="762000" cy="259045"/>
    <xdr:sp macro="" textlink="">
      <xdr:nvSpPr>
        <xdr:cNvPr id="189" name="扶助費平均値テキスト">
          <a:extLst>
            <a:ext uri="{FF2B5EF4-FFF2-40B4-BE49-F238E27FC236}">
              <a16:creationId xmlns:a16="http://schemas.microsoft.com/office/drawing/2014/main" id="{00000000-0008-0000-0400-0000BD000000}"/>
            </a:ext>
          </a:extLst>
        </xdr:cNvPr>
        <xdr:cNvSpPr txBox="1"/>
      </xdr:nvSpPr>
      <xdr:spPr>
        <a:xfrm>
          <a:off x="4914900" y="94970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56</xdr:row>
      <xdr:rowOff>50800</xdr:rowOff>
    </xdr:from>
    <xdr:to>
      <xdr:col>24</xdr:col>
      <xdr:colOff>76200</xdr:colOff>
      <xdr:row>56</xdr:row>
      <xdr:rowOff>152400</xdr:rowOff>
    </xdr:to>
    <xdr:sp macro="" textlink="">
      <xdr:nvSpPr>
        <xdr:cNvPr id="190" name="フローチャート: 判断 189">
          <a:extLst>
            <a:ext uri="{FF2B5EF4-FFF2-40B4-BE49-F238E27FC236}">
              <a16:creationId xmlns:a16="http://schemas.microsoft.com/office/drawing/2014/main" id="{00000000-0008-0000-0400-0000BE000000}"/>
            </a:ext>
          </a:extLst>
        </xdr:cNvPr>
        <xdr:cNvSpPr/>
      </xdr:nvSpPr>
      <xdr:spPr>
        <a:xfrm>
          <a:off x="4775200" y="9652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58</xdr:row>
      <xdr:rowOff>12700</xdr:rowOff>
    </xdr:from>
    <xdr:to>
      <xdr:col>19</xdr:col>
      <xdr:colOff>187325</xdr:colOff>
      <xdr:row>58</xdr:row>
      <xdr:rowOff>38100</xdr:rowOff>
    </xdr:to>
    <xdr:cxnSp macro="">
      <xdr:nvCxnSpPr>
        <xdr:cNvPr id="191" name="直線コネクタ 190">
          <a:extLst>
            <a:ext uri="{FF2B5EF4-FFF2-40B4-BE49-F238E27FC236}">
              <a16:creationId xmlns:a16="http://schemas.microsoft.com/office/drawing/2014/main" id="{00000000-0008-0000-0400-0000BF000000}"/>
            </a:ext>
          </a:extLst>
        </xdr:cNvPr>
        <xdr:cNvCxnSpPr/>
      </xdr:nvCxnSpPr>
      <xdr:spPr>
        <a:xfrm>
          <a:off x="3098800" y="9956800"/>
          <a:ext cx="889000" cy="25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56</xdr:row>
      <xdr:rowOff>114300</xdr:rowOff>
    </xdr:from>
    <xdr:to>
      <xdr:col>20</xdr:col>
      <xdr:colOff>38100</xdr:colOff>
      <xdr:row>57</xdr:row>
      <xdr:rowOff>44450</xdr:rowOff>
    </xdr:to>
    <xdr:sp macro="" textlink="">
      <xdr:nvSpPr>
        <xdr:cNvPr id="192" name="フローチャート: 判断 191">
          <a:extLst>
            <a:ext uri="{FF2B5EF4-FFF2-40B4-BE49-F238E27FC236}">
              <a16:creationId xmlns:a16="http://schemas.microsoft.com/office/drawing/2014/main" id="{00000000-0008-0000-0400-0000C0000000}"/>
            </a:ext>
          </a:extLst>
        </xdr:cNvPr>
        <xdr:cNvSpPr/>
      </xdr:nvSpPr>
      <xdr:spPr>
        <a:xfrm>
          <a:off x="3937000" y="971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55</xdr:row>
      <xdr:rowOff>54627</xdr:rowOff>
    </xdr:from>
    <xdr:ext cx="736600" cy="259045"/>
    <xdr:sp macro="" textlink="">
      <xdr:nvSpPr>
        <xdr:cNvPr id="193" name="テキスト ボックス 192">
          <a:extLst>
            <a:ext uri="{FF2B5EF4-FFF2-40B4-BE49-F238E27FC236}">
              <a16:creationId xmlns:a16="http://schemas.microsoft.com/office/drawing/2014/main" id="{00000000-0008-0000-0400-0000C1000000}"/>
            </a:ext>
          </a:extLst>
        </xdr:cNvPr>
        <xdr:cNvSpPr txBox="1"/>
      </xdr:nvSpPr>
      <xdr:spPr>
        <a:xfrm>
          <a:off x="3606800" y="94843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58</xdr:row>
      <xdr:rowOff>12700</xdr:rowOff>
    </xdr:from>
    <xdr:to>
      <xdr:col>15</xdr:col>
      <xdr:colOff>98425</xdr:colOff>
      <xdr:row>58</xdr:row>
      <xdr:rowOff>114300</xdr:rowOff>
    </xdr:to>
    <xdr:cxnSp macro="">
      <xdr:nvCxnSpPr>
        <xdr:cNvPr id="194" name="直線コネクタ 193">
          <a:extLst>
            <a:ext uri="{FF2B5EF4-FFF2-40B4-BE49-F238E27FC236}">
              <a16:creationId xmlns:a16="http://schemas.microsoft.com/office/drawing/2014/main" id="{00000000-0008-0000-0400-0000C2000000}"/>
            </a:ext>
          </a:extLst>
        </xdr:cNvPr>
        <xdr:cNvCxnSpPr/>
      </xdr:nvCxnSpPr>
      <xdr:spPr>
        <a:xfrm flipV="1">
          <a:off x="2209800" y="9956800"/>
          <a:ext cx="889000" cy="1016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57</xdr:row>
      <xdr:rowOff>82550</xdr:rowOff>
    </xdr:from>
    <xdr:to>
      <xdr:col>15</xdr:col>
      <xdr:colOff>149225</xdr:colOff>
      <xdr:row>58</xdr:row>
      <xdr:rowOff>12700</xdr:rowOff>
    </xdr:to>
    <xdr:sp macro="" textlink="">
      <xdr:nvSpPr>
        <xdr:cNvPr id="195" name="フローチャート: 判断 194">
          <a:extLst>
            <a:ext uri="{FF2B5EF4-FFF2-40B4-BE49-F238E27FC236}">
              <a16:creationId xmlns:a16="http://schemas.microsoft.com/office/drawing/2014/main" id="{00000000-0008-0000-0400-0000C3000000}"/>
            </a:ext>
          </a:extLst>
        </xdr:cNvPr>
        <xdr:cNvSpPr/>
      </xdr:nvSpPr>
      <xdr:spPr>
        <a:xfrm>
          <a:off x="3048000" y="985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56</xdr:row>
      <xdr:rowOff>22877</xdr:rowOff>
    </xdr:from>
    <xdr:ext cx="762000" cy="259045"/>
    <xdr:sp macro="" textlink="">
      <xdr:nvSpPr>
        <xdr:cNvPr id="196" name="テキスト ボックス 195">
          <a:extLst>
            <a:ext uri="{FF2B5EF4-FFF2-40B4-BE49-F238E27FC236}">
              <a16:creationId xmlns:a16="http://schemas.microsoft.com/office/drawing/2014/main" id="{00000000-0008-0000-0400-0000C4000000}"/>
            </a:ext>
          </a:extLst>
        </xdr:cNvPr>
        <xdr:cNvSpPr txBox="1"/>
      </xdr:nvSpPr>
      <xdr:spPr>
        <a:xfrm>
          <a:off x="2717800" y="962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58</xdr:row>
      <xdr:rowOff>0</xdr:rowOff>
    </xdr:from>
    <xdr:to>
      <xdr:col>11</xdr:col>
      <xdr:colOff>9525</xdr:colOff>
      <xdr:row>58</xdr:row>
      <xdr:rowOff>114300</xdr:rowOff>
    </xdr:to>
    <xdr:cxnSp macro="">
      <xdr:nvCxnSpPr>
        <xdr:cNvPr id="197" name="直線コネクタ 196">
          <a:extLst>
            <a:ext uri="{FF2B5EF4-FFF2-40B4-BE49-F238E27FC236}">
              <a16:creationId xmlns:a16="http://schemas.microsoft.com/office/drawing/2014/main" id="{00000000-0008-0000-0400-0000C5000000}"/>
            </a:ext>
          </a:extLst>
        </xdr:cNvPr>
        <xdr:cNvCxnSpPr/>
      </xdr:nvCxnSpPr>
      <xdr:spPr>
        <a:xfrm>
          <a:off x="1320800" y="9944100"/>
          <a:ext cx="88900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57</xdr:row>
      <xdr:rowOff>31750</xdr:rowOff>
    </xdr:from>
    <xdr:to>
      <xdr:col>11</xdr:col>
      <xdr:colOff>60325</xdr:colOff>
      <xdr:row>57</xdr:row>
      <xdr:rowOff>133350</xdr:rowOff>
    </xdr:to>
    <xdr:sp macro="" textlink="">
      <xdr:nvSpPr>
        <xdr:cNvPr id="198" name="フローチャート: 判断 197">
          <a:extLst>
            <a:ext uri="{FF2B5EF4-FFF2-40B4-BE49-F238E27FC236}">
              <a16:creationId xmlns:a16="http://schemas.microsoft.com/office/drawing/2014/main" id="{00000000-0008-0000-0400-0000C6000000}"/>
            </a:ext>
          </a:extLst>
        </xdr:cNvPr>
        <xdr:cNvSpPr/>
      </xdr:nvSpPr>
      <xdr:spPr>
        <a:xfrm>
          <a:off x="2159000" y="9804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55</xdr:row>
      <xdr:rowOff>143527</xdr:rowOff>
    </xdr:from>
    <xdr:ext cx="762000" cy="259045"/>
    <xdr:sp macro="" textlink="">
      <xdr:nvSpPr>
        <xdr:cNvPr id="199" name="テキスト ボックス 198">
          <a:extLst>
            <a:ext uri="{FF2B5EF4-FFF2-40B4-BE49-F238E27FC236}">
              <a16:creationId xmlns:a16="http://schemas.microsoft.com/office/drawing/2014/main" id="{00000000-0008-0000-0400-0000C7000000}"/>
            </a:ext>
          </a:extLst>
        </xdr:cNvPr>
        <xdr:cNvSpPr txBox="1"/>
      </xdr:nvSpPr>
      <xdr:spPr>
        <a:xfrm>
          <a:off x="1828800" y="957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56</xdr:row>
      <xdr:rowOff>165100</xdr:rowOff>
    </xdr:from>
    <xdr:to>
      <xdr:col>6</xdr:col>
      <xdr:colOff>171450</xdr:colOff>
      <xdr:row>57</xdr:row>
      <xdr:rowOff>95250</xdr:rowOff>
    </xdr:to>
    <xdr:sp macro="" textlink="">
      <xdr:nvSpPr>
        <xdr:cNvPr id="200" name="フローチャート: 判断 199">
          <a:extLst>
            <a:ext uri="{FF2B5EF4-FFF2-40B4-BE49-F238E27FC236}">
              <a16:creationId xmlns:a16="http://schemas.microsoft.com/office/drawing/2014/main" id="{00000000-0008-0000-0400-0000C8000000}"/>
            </a:ext>
          </a:extLst>
        </xdr:cNvPr>
        <xdr:cNvSpPr/>
      </xdr:nvSpPr>
      <xdr:spPr>
        <a:xfrm>
          <a:off x="1270000" y="9766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55</xdr:row>
      <xdr:rowOff>105427</xdr:rowOff>
    </xdr:from>
    <xdr:ext cx="762000" cy="259045"/>
    <xdr:sp macro="" textlink="">
      <xdr:nvSpPr>
        <xdr:cNvPr id="201" name="テキスト ボックス 200">
          <a:extLst>
            <a:ext uri="{FF2B5EF4-FFF2-40B4-BE49-F238E27FC236}">
              <a16:creationId xmlns:a16="http://schemas.microsoft.com/office/drawing/2014/main" id="{00000000-0008-0000-0400-0000C9000000}"/>
            </a:ext>
          </a:extLst>
        </xdr:cNvPr>
        <xdr:cNvSpPr txBox="1"/>
      </xdr:nvSpPr>
      <xdr:spPr>
        <a:xfrm>
          <a:off x="939800" y="9535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202" name="テキスト ボックス 201">
          <a:extLst>
            <a:ext uri="{FF2B5EF4-FFF2-40B4-BE49-F238E27FC236}">
              <a16:creationId xmlns:a16="http://schemas.microsoft.com/office/drawing/2014/main" id="{00000000-0008-0000-0400-0000CA000000}"/>
            </a:ext>
          </a:extLst>
        </xdr:cNvPr>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03" name="テキスト ボックス 202">
          <a:extLst>
            <a:ext uri="{FF2B5EF4-FFF2-40B4-BE49-F238E27FC236}">
              <a16:creationId xmlns:a16="http://schemas.microsoft.com/office/drawing/2014/main" id="{00000000-0008-0000-0400-0000CB000000}"/>
            </a:ext>
          </a:extLst>
        </xdr:cNvPr>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4" name="テキスト ボックス 203">
          <a:extLst>
            <a:ext uri="{FF2B5EF4-FFF2-40B4-BE49-F238E27FC236}">
              <a16:creationId xmlns:a16="http://schemas.microsoft.com/office/drawing/2014/main" id="{00000000-0008-0000-0400-0000CC000000}"/>
            </a:ext>
          </a:extLst>
        </xdr:cNvPr>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5" name="テキスト ボックス 204">
          <a:extLst>
            <a:ext uri="{FF2B5EF4-FFF2-40B4-BE49-F238E27FC236}">
              <a16:creationId xmlns:a16="http://schemas.microsoft.com/office/drawing/2014/main" id="{00000000-0008-0000-0400-0000CD000000}"/>
            </a:ext>
          </a:extLst>
        </xdr:cNvPr>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6" name="テキスト ボックス 205">
          <a:extLst>
            <a:ext uri="{FF2B5EF4-FFF2-40B4-BE49-F238E27FC236}">
              <a16:creationId xmlns:a16="http://schemas.microsoft.com/office/drawing/2014/main" id="{00000000-0008-0000-0400-0000CE000000}"/>
            </a:ext>
          </a:extLst>
        </xdr:cNvPr>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56</xdr:row>
      <xdr:rowOff>127000</xdr:rowOff>
    </xdr:from>
    <xdr:to>
      <xdr:col>24</xdr:col>
      <xdr:colOff>76200</xdr:colOff>
      <xdr:row>57</xdr:row>
      <xdr:rowOff>57150</xdr:rowOff>
    </xdr:to>
    <xdr:sp macro="" textlink="">
      <xdr:nvSpPr>
        <xdr:cNvPr id="207" name="楕円 206">
          <a:extLst>
            <a:ext uri="{FF2B5EF4-FFF2-40B4-BE49-F238E27FC236}">
              <a16:creationId xmlns:a16="http://schemas.microsoft.com/office/drawing/2014/main" id="{00000000-0008-0000-0400-0000CF000000}"/>
            </a:ext>
          </a:extLst>
        </xdr:cNvPr>
        <xdr:cNvSpPr/>
      </xdr:nvSpPr>
      <xdr:spPr>
        <a:xfrm>
          <a:off x="4775200" y="972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56</xdr:row>
      <xdr:rowOff>99077</xdr:rowOff>
    </xdr:from>
    <xdr:ext cx="762000" cy="259045"/>
    <xdr:sp macro="" textlink="">
      <xdr:nvSpPr>
        <xdr:cNvPr id="208" name="扶助費該当値テキスト">
          <a:extLst>
            <a:ext uri="{FF2B5EF4-FFF2-40B4-BE49-F238E27FC236}">
              <a16:creationId xmlns:a16="http://schemas.microsoft.com/office/drawing/2014/main" id="{00000000-0008-0000-0400-0000D0000000}"/>
            </a:ext>
          </a:extLst>
        </xdr:cNvPr>
        <xdr:cNvSpPr txBox="1"/>
      </xdr:nvSpPr>
      <xdr:spPr>
        <a:xfrm>
          <a:off x="4914900" y="970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57</xdr:row>
      <xdr:rowOff>158750</xdr:rowOff>
    </xdr:from>
    <xdr:to>
      <xdr:col>20</xdr:col>
      <xdr:colOff>38100</xdr:colOff>
      <xdr:row>58</xdr:row>
      <xdr:rowOff>88900</xdr:rowOff>
    </xdr:to>
    <xdr:sp macro="" textlink="">
      <xdr:nvSpPr>
        <xdr:cNvPr id="209" name="楕円 208">
          <a:extLst>
            <a:ext uri="{FF2B5EF4-FFF2-40B4-BE49-F238E27FC236}">
              <a16:creationId xmlns:a16="http://schemas.microsoft.com/office/drawing/2014/main" id="{00000000-0008-0000-0400-0000D1000000}"/>
            </a:ext>
          </a:extLst>
        </xdr:cNvPr>
        <xdr:cNvSpPr/>
      </xdr:nvSpPr>
      <xdr:spPr>
        <a:xfrm>
          <a:off x="3937000" y="9931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58</xdr:row>
      <xdr:rowOff>73677</xdr:rowOff>
    </xdr:from>
    <xdr:ext cx="736600" cy="259045"/>
    <xdr:sp macro="" textlink="">
      <xdr:nvSpPr>
        <xdr:cNvPr id="210" name="テキスト ボックス 209">
          <a:extLst>
            <a:ext uri="{FF2B5EF4-FFF2-40B4-BE49-F238E27FC236}">
              <a16:creationId xmlns:a16="http://schemas.microsoft.com/office/drawing/2014/main" id="{00000000-0008-0000-0400-0000D2000000}"/>
            </a:ext>
          </a:extLst>
        </xdr:cNvPr>
        <xdr:cNvSpPr txBox="1"/>
      </xdr:nvSpPr>
      <xdr:spPr>
        <a:xfrm>
          <a:off x="3606800" y="100177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57</xdr:row>
      <xdr:rowOff>133350</xdr:rowOff>
    </xdr:from>
    <xdr:to>
      <xdr:col>15</xdr:col>
      <xdr:colOff>149225</xdr:colOff>
      <xdr:row>58</xdr:row>
      <xdr:rowOff>63500</xdr:rowOff>
    </xdr:to>
    <xdr:sp macro="" textlink="">
      <xdr:nvSpPr>
        <xdr:cNvPr id="211" name="楕円 210">
          <a:extLst>
            <a:ext uri="{FF2B5EF4-FFF2-40B4-BE49-F238E27FC236}">
              <a16:creationId xmlns:a16="http://schemas.microsoft.com/office/drawing/2014/main" id="{00000000-0008-0000-0400-0000D3000000}"/>
            </a:ext>
          </a:extLst>
        </xdr:cNvPr>
        <xdr:cNvSpPr/>
      </xdr:nvSpPr>
      <xdr:spPr>
        <a:xfrm>
          <a:off x="3048000" y="990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58</xdr:row>
      <xdr:rowOff>48277</xdr:rowOff>
    </xdr:from>
    <xdr:ext cx="762000" cy="259045"/>
    <xdr:sp macro="" textlink="">
      <xdr:nvSpPr>
        <xdr:cNvPr id="212" name="テキスト ボックス 211">
          <a:extLst>
            <a:ext uri="{FF2B5EF4-FFF2-40B4-BE49-F238E27FC236}">
              <a16:creationId xmlns:a16="http://schemas.microsoft.com/office/drawing/2014/main" id="{00000000-0008-0000-0400-0000D4000000}"/>
            </a:ext>
          </a:extLst>
        </xdr:cNvPr>
        <xdr:cNvSpPr txBox="1"/>
      </xdr:nvSpPr>
      <xdr:spPr>
        <a:xfrm>
          <a:off x="2717800" y="9992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58</xdr:row>
      <xdr:rowOff>63500</xdr:rowOff>
    </xdr:from>
    <xdr:to>
      <xdr:col>11</xdr:col>
      <xdr:colOff>60325</xdr:colOff>
      <xdr:row>58</xdr:row>
      <xdr:rowOff>165100</xdr:rowOff>
    </xdr:to>
    <xdr:sp macro="" textlink="">
      <xdr:nvSpPr>
        <xdr:cNvPr id="213" name="楕円 212">
          <a:extLst>
            <a:ext uri="{FF2B5EF4-FFF2-40B4-BE49-F238E27FC236}">
              <a16:creationId xmlns:a16="http://schemas.microsoft.com/office/drawing/2014/main" id="{00000000-0008-0000-0400-0000D5000000}"/>
            </a:ext>
          </a:extLst>
        </xdr:cNvPr>
        <xdr:cNvSpPr/>
      </xdr:nvSpPr>
      <xdr:spPr>
        <a:xfrm>
          <a:off x="2159000" y="10007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58</xdr:row>
      <xdr:rowOff>149877</xdr:rowOff>
    </xdr:from>
    <xdr:ext cx="762000" cy="259045"/>
    <xdr:sp macro="" textlink="">
      <xdr:nvSpPr>
        <xdr:cNvPr id="214" name="テキスト ボックス 213">
          <a:extLst>
            <a:ext uri="{FF2B5EF4-FFF2-40B4-BE49-F238E27FC236}">
              <a16:creationId xmlns:a16="http://schemas.microsoft.com/office/drawing/2014/main" id="{00000000-0008-0000-0400-0000D6000000}"/>
            </a:ext>
          </a:extLst>
        </xdr:cNvPr>
        <xdr:cNvSpPr txBox="1"/>
      </xdr:nvSpPr>
      <xdr:spPr>
        <a:xfrm>
          <a:off x="1828800" y="1009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57</xdr:row>
      <xdr:rowOff>120650</xdr:rowOff>
    </xdr:from>
    <xdr:to>
      <xdr:col>6</xdr:col>
      <xdr:colOff>171450</xdr:colOff>
      <xdr:row>58</xdr:row>
      <xdr:rowOff>50800</xdr:rowOff>
    </xdr:to>
    <xdr:sp macro="" textlink="">
      <xdr:nvSpPr>
        <xdr:cNvPr id="215" name="楕円 214">
          <a:extLst>
            <a:ext uri="{FF2B5EF4-FFF2-40B4-BE49-F238E27FC236}">
              <a16:creationId xmlns:a16="http://schemas.microsoft.com/office/drawing/2014/main" id="{00000000-0008-0000-0400-0000D7000000}"/>
            </a:ext>
          </a:extLst>
        </xdr:cNvPr>
        <xdr:cNvSpPr/>
      </xdr:nvSpPr>
      <xdr:spPr>
        <a:xfrm>
          <a:off x="1270000" y="989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58</xdr:row>
      <xdr:rowOff>35577</xdr:rowOff>
    </xdr:from>
    <xdr:ext cx="762000" cy="259045"/>
    <xdr:sp macro="" textlink="">
      <xdr:nvSpPr>
        <xdr:cNvPr id="216" name="テキスト ボックス 215">
          <a:extLst>
            <a:ext uri="{FF2B5EF4-FFF2-40B4-BE49-F238E27FC236}">
              <a16:creationId xmlns:a16="http://schemas.microsoft.com/office/drawing/2014/main" id="{00000000-0008-0000-0400-0000D8000000}"/>
            </a:ext>
          </a:extLst>
        </xdr:cNvPr>
        <xdr:cNvSpPr txBox="1"/>
      </xdr:nvSpPr>
      <xdr:spPr>
        <a:xfrm>
          <a:off x="939800" y="9979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7" name="正方形/長方形 216">
          <a:extLst>
            <a:ext uri="{FF2B5EF4-FFF2-40B4-BE49-F238E27FC236}">
              <a16:creationId xmlns:a16="http://schemas.microsoft.com/office/drawing/2014/main" id="{00000000-0008-0000-0400-0000D9000000}"/>
            </a:ext>
          </a:extLst>
        </xdr:cNvPr>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18" name="正方形/長方形 217">
          <a:extLst>
            <a:ext uri="{FF2B5EF4-FFF2-40B4-BE49-F238E27FC236}">
              <a16:creationId xmlns:a16="http://schemas.microsoft.com/office/drawing/2014/main" id="{00000000-0008-0000-0400-0000DA000000}"/>
            </a:ext>
          </a:extLst>
        </xdr:cNvPr>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19" name="正方形/長方形 218">
          <a:extLst>
            <a:ext uri="{FF2B5EF4-FFF2-40B4-BE49-F238E27FC236}">
              <a16:creationId xmlns:a16="http://schemas.microsoft.com/office/drawing/2014/main" id="{00000000-0008-0000-0400-0000DB000000}"/>
            </a:ext>
          </a:extLst>
        </xdr:cNvPr>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88/132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20" name="正方形/長方形 219">
          <a:extLst>
            <a:ext uri="{FF2B5EF4-FFF2-40B4-BE49-F238E27FC236}">
              <a16:creationId xmlns:a16="http://schemas.microsoft.com/office/drawing/2014/main" id="{00000000-0008-0000-0400-0000DC000000}"/>
            </a:ext>
          </a:extLst>
        </xdr:cNvPr>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21" name="正方形/長方形 220">
          <a:extLst>
            <a:ext uri="{FF2B5EF4-FFF2-40B4-BE49-F238E27FC236}">
              <a16:creationId xmlns:a16="http://schemas.microsoft.com/office/drawing/2014/main" id="{00000000-0008-0000-0400-0000DD000000}"/>
            </a:ext>
          </a:extLst>
        </xdr:cNvPr>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22" name="正方形/長方形 221">
          <a:extLst>
            <a:ext uri="{FF2B5EF4-FFF2-40B4-BE49-F238E27FC236}">
              <a16:creationId xmlns:a16="http://schemas.microsoft.com/office/drawing/2014/main" id="{00000000-0008-0000-0400-0000DE000000}"/>
            </a:ext>
          </a:extLst>
        </xdr:cNvPr>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3" name="正方形/長方形 222">
          <a:extLst>
            <a:ext uri="{FF2B5EF4-FFF2-40B4-BE49-F238E27FC236}">
              <a16:creationId xmlns:a16="http://schemas.microsoft.com/office/drawing/2014/main" id="{00000000-0008-0000-0400-0000DF000000}"/>
            </a:ext>
          </a:extLst>
        </xdr:cNvPr>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4" name="正方形/長方形 223">
          <a:extLst>
            <a:ext uri="{FF2B5EF4-FFF2-40B4-BE49-F238E27FC236}">
              <a16:creationId xmlns:a16="http://schemas.microsoft.com/office/drawing/2014/main" id="{00000000-0008-0000-0400-0000E0000000}"/>
            </a:ext>
          </a:extLst>
        </xdr:cNvPr>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5" name="正方形/長方形 224">
          <a:extLst>
            <a:ext uri="{FF2B5EF4-FFF2-40B4-BE49-F238E27FC236}">
              <a16:creationId xmlns:a16="http://schemas.microsoft.com/office/drawing/2014/main" id="{00000000-0008-0000-0400-0000E1000000}"/>
            </a:ext>
          </a:extLst>
        </xdr:cNvPr>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6" name="正方形/長方形 225">
          <a:extLst>
            <a:ext uri="{FF2B5EF4-FFF2-40B4-BE49-F238E27FC236}">
              <a16:creationId xmlns:a16="http://schemas.microsoft.com/office/drawing/2014/main" id="{00000000-0008-0000-0400-0000E2000000}"/>
            </a:ext>
          </a:extLst>
        </xdr:cNvPr>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7" name="テキスト ボックス 226">
          <a:extLst>
            <a:ext uri="{FF2B5EF4-FFF2-40B4-BE49-F238E27FC236}">
              <a16:creationId xmlns:a16="http://schemas.microsoft.com/office/drawing/2014/main" id="{00000000-0008-0000-0400-0000E3000000}"/>
            </a:ext>
          </a:extLst>
        </xdr:cNvPr>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介護保険事業特別会計繰出金や下水道事業特別会計繰出金等の増加により計算上の分子となる経常経費に充当された一般財源（その他）は増加したが、人件費と同じく分母にあたる経常一般財源（その他）は増加したことにより、経常収支比率（その他）が前年度から</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0.3</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％減少した。</a:t>
          </a:r>
          <a:endParaRPr lang="ja-JP" altLang="ja-JP" sz="13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49</xdr:row>
      <xdr:rowOff>107950</xdr:rowOff>
    </xdr:from>
    <xdr:ext cx="298543" cy="225703"/>
    <xdr:sp macro="" textlink="">
      <xdr:nvSpPr>
        <xdr:cNvPr id="228" name="テキスト ボックス 227">
          <a:extLst>
            <a:ext uri="{FF2B5EF4-FFF2-40B4-BE49-F238E27FC236}">
              <a16:creationId xmlns:a16="http://schemas.microsoft.com/office/drawing/2014/main" id="{00000000-0008-0000-0400-0000E4000000}"/>
            </a:ext>
          </a:extLst>
        </xdr:cNvPr>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29" name="直線コネクタ 228">
          <a:extLst>
            <a:ext uri="{FF2B5EF4-FFF2-40B4-BE49-F238E27FC236}">
              <a16:creationId xmlns:a16="http://schemas.microsoft.com/office/drawing/2014/main" id="{00000000-0008-0000-0400-0000E5000000}"/>
            </a:ext>
          </a:extLst>
        </xdr:cNvPr>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30" name="テキスト ボックス 229">
          <a:extLst>
            <a:ext uri="{FF2B5EF4-FFF2-40B4-BE49-F238E27FC236}">
              <a16:creationId xmlns:a16="http://schemas.microsoft.com/office/drawing/2014/main" id="{00000000-0008-0000-0400-0000E6000000}"/>
            </a:ext>
          </a:extLst>
        </xdr:cNvPr>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62</xdr:row>
      <xdr:rowOff>29028</xdr:rowOff>
    </xdr:from>
    <xdr:to>
      <xdr:col>85</xdr:col>
      <xdr:colOff>66675</xdr:colOff>
      <xdr:row>62</xdr:row>
      <xdr:rowOff>29028</xdr:rowOff>
    </xdr:to>
    <xdr:cxnSp macro="">
      <xdr:nvCxnSpPr>
        <xdr:cNvPr id="231" name="直線コネクタ 230">
          <a:extLst>
            <a:ext uri="{FF2B5EF4-FFF2-40B4-BE49-F238E27FC236}">
              <a16:creationId xmlns:a16="http://schemas.microsoft.com/office/drawing/2014/main" id="{00000000-0008-0000-0400-0000E7000000}"/>
            </a:ext>
          </a:extLst>
        </xdr:cNvPr>
        <xdr:cNvCxnSpPr/>
      </xdr:nvCxnSpPr>
      <xdr:spPr>
        <a:xfrm>
          <a:off x="12446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58255</xdr:rowOff>
    </xdr:from>
    <xdr:ext cx="508000" cy="259045"/>
    <xdr:sp macro="" textlink="">
      <xdr:nvSpPr>
        <xdr:cNvPr id="232" name="テキスト ボックス 231">
          <a:extLst>
            <a:ext uri="{FF2B5EF4-FFF2-40B4-BE49-F238E27FC236}">
              <a16:creationId xmlns:a16="http://schemas.microsoft.com/office/drawing/2014/main" id="{00000000-0008-0000-0400-0000E8000000}"/>
            </a:ext>
          </a:extLst>
        </xdr:cNvPr>
        <xdr:cNvSpPr txBox="1"/>
      </xdr:nvSpPr>
      <xdr:spPr>
        <a:xfrm>
          <a:off x="11938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60</xdr:row>
      <xdr:rowOff>45357</xdr:rowOff>
    </xdr:from>
    <xdr:to>
      <xdr:col>85</xdr:col>
      <xdr:colOff>66675</xdr:colOff>
      <xdr:row>60</xdr:row>
      <xdr:rowOff>45357</xdr:rowOff>
    </xdr:to>
    <xdr:cxnSp macro="">
      <xdr:nvCxnSpPr>
        <xdr:cNvPr id="233" name="直線コネクタ 232">
          <a:extLst>
            <a:ext uri="{FF2B5EF4-FFF2-40B4-BE49-F238E27FC236}">
              <a16:creationId xmlns:a16="http://schemas.microsoft.com/office/drawing/2014/main" id="{00000000-0008-0000-0400-0000E9000000}"/>
            </a:ext>
          </a:extLst>
        </xdr:cNvPr>
        <xdr:cNvCxnSpPr/>
      </xdr:nvCxnSpPr>
      <xdr:spPr>
        <a:xfrm>
          <a:off x="12446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59</xdr:row>
      <xdr:rowOff>74584</xdr:rowOff>
    </xdr:from>
    <xdr:ext cx="508000" cy="259045"/>
    <xdr:sp macro="" textlink="">
      <xdr:nvSpPr>
        <xdr:cNvPr id="234" name="テキスト ボックス 233">
          <a:extLst>
            <a:ext uri="{FF2B5EF4-FFF2-40B4-BE49-F238E27FC236}">
              <a16:creationId xmlns:a16="http://schemas.microsoft.com/office/drawing/2014/main" id="{00000000-0008-0000-0400-0000EA000000}"/>
            </a:ext>
          </a:extLst>
        </xdr:cNvPr>
        <xdr:cNvSpPr txBox="1"/>
      </xdr:nvSpPr>
      <xdr:spPr>
        <a:xfrm>
          <a:off x="11938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58</xdr:row>
      <xdr:rowOff>61685</xdr:rowOff>
    </xdr:from>
    <xdr:to>
      <xdr:col>85</xdr:col>
      <xdr:colOff>66675</xdr:colOff>
      <xdr:row>58</xdr:row>
      <xdr:rowOff>61685</xdr:rowOff>
    </xdr:to>
    <xdr:cxnSp macro="">
      <xdr:nvCxnSpPr>
        <xdr:cNvPr id="235" name="直線コネクタ 234">
          <a:extLst>
            <a:ext uri="{FF2B5EF4-FFF2-40B4-BE49-F238E27FC236}">
              <a16:creationId xmlns:a16="http://schemas.microsoft.com/office/drawing/2014/main" id="{00000000-0008-0000-0400-0000EB000000}"/>
            </a:ext>
          </a:extLst>
        </xdr:cNvPr>
        <xdr:cNvCxnSpPr/>
      </xdr:nvCxnSpPr>
      <xdr:spPr>
        <a:xfrm>
          <a:off x="12446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57</xdr:row>
      <xdr:rowOff>90912</xdr:rowOff>
    </xdr:from>
    <xdr:ext cx="508000" cy="259045"/>
    <xdr:sp macro="" textlink="">
      <xdr:nvSpPr>
        <xdr:cNvPr id="236" name="テキスト ボックス 235">
          <a:extLst>
            <a:ext uri="{FF2B5EF4-FFF2-40B4-BE49-F238E27FC236}">
              <a16:creationId xmlns:a16="http://schemas.microsoft.com/office/drawing/2014/main" id="{00000000-0008-0000-0400-0000EC000000}"/>
            </a:ext>
          </a:extLst>
        </xdr:cNvPr>
        <xdr:cNvSpPr txBox="1"/>
      </xdr:nvSpPr>
      <xdr:spPr>
        <a:xfrm>
          <a:off x="11938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56</xdr:row>
      <xdr:rowOff>78015</xdr:rowOff>
    </xdr:from>
    <xdr:to>
      <xdr:col>85</xdr:col>
      <xdr:colOff>66675</xdr:colOff>
      <xdr:row>56</xdr:row>
      <xdr:rowOff>78015</xdr:rowOff>
    </xdr:to>
    <xdr:cxnSp macro="">
      <xdr:nvCxnSpPr>
        <xdr:cNvPr id="237" name="直線コネクタ 236">
          <a:extLst>
            <a:ext uri="{FF2B5EF4-FFF2-40B4-BE49-F238E27FC236}">
              <a16:creationId xmlns:a16="http://schemas.microsoft.com/office/drawing/2014/main" id="{00000000-0008-0000-0400-0000ED000000}"/>
            </a:ext>
          </a:extLst>
        </xdr:cNvPr>
        <xdr:cNvCxnSpPr/>
      </xdr:nvCxnSpPr>
      <xdr:spPr>
        <a:xfrm>
          <a:off x="12446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55</xdr:row>
      <xdr:rowOff>107242</xdr:rowOff>
    </xdr:from>
    <xdr:ext cx="508000" cy="259045"/>
    <xdr:sp macro="" textlink="">
      <xdr:nvSpPr>
        <xdr:cNvPr id="238" name="テキスト ボックス 237">
          <a:extLst>
            <a:ext uri="{FF2B5EF4-FFF2-40B4-BE49-F238E27FC236}">
              <a16:creationId xmlns:a16="http://schemas.microsoft.com/office/drawing/2014/main" id="{00000000-0008-0000-0400-0000EE000000}"/>
            </a:ext>
          </a:extLst>
        </xdr:cNvPr>
        <xdr:cNvSpPr txBox="1"/>
      </xdr:nvSpPr>
      <xdr:spPr>
        <a:xfrm>
          <a:off x="11938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54</xdr:row>
      <xdr:rowOff>94343</xdr:rowOff>
    </xdr:from>
    <xdr:to>
      <xdr:col>85</xdr:col>
      <xdr:colOff>66675</xdr:colOff>
      <xdr:row>54</xdr:row>
      <xdr:rowOff>94343</xdr:rowOff>
    </xdr:to>
    <xdr:cxnSp macro="">
      <xdr:nvCxnSpPr>
        <xdr:cNvPr id="239" name="直線コネクタ 238">
          <a:extLst>
            <a:ext uri="{FF2B5EF4-FFF2-40B4-BE49-F238E27FC236}">
              <a16:creationId xmlns:a16="http://schemas.microsoft.com/office/drawing/2014/main" id="{00000000-0008-0000-0400-0000EF000000}"/>
            </a:ext>
          </a:extLst>
        </xdr:cNvPr>
        <xdr:cNvCxnSpPr/>
      </xdr:nvCxnSpPr>
      <xdr:spPr>
        <a:xfrm>
          <a:off x="12446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53</xdr:row>
      <xdr:rowOff>123570</xdr:rowOff>
    </xdr:from>
    <xdr:ext cx="508000" cy="259045"/>
    <xdr:sp macro="" textlink="">
      <xdr:nvSpPr>
        <xdr:cNvPr id="240" name="テキスト ボックス 239">
          <a:extLst>
            <a:ext uri="{FF2B5EF4-FFF2-40B4-BE49-F238E27FC236}">
              <a16:creationId xmlns:a16="http://schemas.microsoft.com/office/drawing/2014/main" id="{00000000-0008-0000-0400-0000F0000000}"/>
            </a:ext>
          </a:extLst>
        </xdr:cNvPr>
        <xdr:cNvSpPr txBox="1"/>
      </xdr:nvSpPr>
      <xdr:spPr>
        <a:xfrm>
          <a:off x="11938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110672</xdr:rowOff>
    </xdr:from>
    <xdr:to>
      <xdr:col>85</xdr:col>
      <xdr:colOff>66675</xdr:colOff>
      <xdr:row>52</xdr:row>
      <xdr:rowOff>110672</xdr:rowOff>
    </xdr:to>
    <xdr:cxnSp macro="">
      <xdr:nvCxnSpPr>
        <xdr:cNvPr id="241" name="直線コネクタ 240">
          <a:extLst>
            <a:ext uri="{FF2B5EF4-FFF2-40B4-BE49-F238E27FC236}">
              <a16:creationId xmlns:a16="http://schemas.microsoft.com/office/drawing/2014/main" id="{00000000-0008-0000-0400-0000F1000000}"/>
            </a:ext>
          </a:extLst>
        </xdr:cNvPr>
        <xdr:cNvCxnSpPr/>
      </xdr:nvCxnSpPr>
      <xdr:spPr>
        <a:xfrm>
          <a:off x="12446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51</xdr:row>
      <xdr:rowOff>139899</xdr:rowOff>
    </xdr:from>
    <xdr:ext cx="508000" cy="259045"/>
    <xdr:sp macro="" textlink="">
      <xdr:nvSpPr>
        <xdr:cNvPr id="242" name="テキスト ボックス 241">
          <a:extLst>
            <a:ext uri="{FF2B5EF4-FFF2-40B4-BE49-F238E27FC236}">
              <a16:creationId xmlns:a16="http://schemas.microsoft.com/office/drawing/2014/main" id="{00000000-0008-0000-0400-0000F2000000}"/>
            </a:ext>
          </a:extLst>
        </xdr:cNvPr>
        <xdr:cNvSpPr txBox="1"/>
      </xdr:nvSpPr>
      <xdr:spPr>
        <a:xfrm>
          <a:off x="11938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43" name="直線コネクタ 242">
          <a:extLst>
            <a:ext uri="{FF2B5EF4-FFF2-40B4-BE49-F238E27FC236}">
              <a16:creationId xmlns:a16="http://schemas.microsoft.com/office/drawing/2014/main" id="{00000000-0008-0000-0400-0000F3000000}"/>
            </a:ext>
          </a:extLst>
        </xdr:cNvPr>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49</xdr:row>
      <xdr:rowOff>156227</xdr:rowOff>
    </xdr:from>
    <xdr:ext cx="508000" cy="259045"/>
    <xdr:sp macro="" textlink="">
      <xdr:nvSpPr>
        <xdr:cNvPr id="244" name="テキスト ボックス 243">
          <a:extLst>
            <a:ext uri="{FF2B5EF4-FFF2-40B4-BE49-F238E27FC236}">
              <a16:creationId xmlns:a16="http://schemas.microsoft.com/office/drawing/2014/main" id="{00000000-0008-0000-0400-0000F4000000}"/>
            </a:ext>
          </a:extLst>
        </xdr:cNvPr>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64</xdr:row>
      <xdr:rowOff>12700</xdr:rowOff>
    </xdr:to>
    <xdr:sp macro="" textlink="">
      <xdr:nvSpPr>
        <xdr:cNvPr id="245" name="その他グラフ枠">
          <a:extLst>
            <a:ext uri="{FF2B5EF4-FFF2-40B4-BE49-F238E27FC236}">
              <a16:creationId xmlns:a16="http://schemas.microsoft.com/office/drawing/2014/main" id="{00000000-0008-0000-0400-0000F5000000}"/>
            </a:ext>
          </a:extLst>
        </xdr:cNvPr>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53</xdr:row>
      <xdr:rowOff>63319</xdr:rowOff>
    </xdr:from>
    <xdr:to>
      <xdr:col>82</xdr:col>
      <xdr:colOff>107950</xdr:colOff>
      <xdr:row>60</xdr:row>
      <xdr:rowOff>143328</xdr:rowOff>
    </xdr:to>
    <xdr:cxnSp macro="">
      <xdr:nvCxnSpPr>
        <xdr:cNvPr id="246" name="直線コネクタ 245">
          <a:extLst>
            <a:ext uri="{FF2B5EF4-FFF2-40B4-BE49-F238E27FC236}">
              <a16:creationId xmlns:a16="http://schemas.microsoft.com/office/drawing/2014/main" id="{00000000-0008-0000-0400-0000F6000000}"/>
            </a:ext>
          </a:extLst>
        </xdr:cNvPr>
        <xdr:cNvCxnSpPr/>
      </xdr:nvCxnSpPr>
      <xdr:spPr>
        <a:xfrm flipV="1">
          <a:off x="16510000" y="9150169"/>
          <a:ext cx="0" cy="128015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60</xdr:row>
      <xdr:rowOff>115405</xdr:rowOff>
    </xdr:from>
    <xdr:ext cx="762000" cy="259045"/>
    <xdr:sp macro="" textlink="">
      <xdr:nvSpPr>
        <xdr:cNvPr id="247" name="その他最小値テキスト">
          <a:extLst>
            <a:ext uri="{FF2B5EF4-FFF2-40B4-BE49-F238E27FC236}">
              <a16:creationId xmlns:a16="http://schemas.microsoft.com/office/drawing/2014/main" id="{00000000-0008-0000-0400-0000F7000000}"/>
            </a:ext>
          </a:extLst>
        </xdr:cNvPr>
        <xdr:cNvSpPr txBox="1"/>
      </xdr:nvSpPr>
      <xdr:spPr>
        <a:xfrm>
          <a:off x="16598900" y="104024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60</xdr:row>
      <xdr:rowOff>143328</xdr:rowOff>
    </xdr:from>
    <xdr:to>
      <xdr:col>82</xdr:col>
      <xdr:colOff>196850</xdr:colOff>
      <xdr:row>60</xdr:row>
      <xdr:rowOff>143328</xdr:rowOff>
    </xdr:to>
    <xdr:cxnSp macro="">
      <xdr:nvCxnSpPr>
        <xdr:cNvPr id="248" name="直線コネクタ 247">
          <a:extLst>
            <a:ext uri="{FF2B5EF4-FFF2-40B4-BE49-F238E27FC236}">
              <a16:creationId xmlns:a16="http://schemas.microsoft.com/office/drawing/2014/main" id="{00000000-0008-0000-0400-0000F8000000}"/>
            </a:ext>
          </a:extLst>
        </xdr:cNvPr>
        <xdr:cNvCxnSpPr/>
      </xdr:nvCxnSpPr>
      <xdr:spPr>
        <a:xfrm>
          <a:off x="16421100" y="104303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51</xdr:row>
      <xdr:rowOff>149696</xdr:rowOff>
    </xdr:from>
    <xdr:ext cx="762000" cy="259045"/>
    <xdr:sp macro="" textlink="">
      <xdr:nvSpPr>
        <xdr:cNvPr id="249" name="その他最大値テキスト">
          <a:extLst>
            <a:ext uri="{FF2B5EF4-FFF2-40B4-BE49-F238E27FC236}">
              <a16:creationId xmlns:a16="http://schemas.microsoft.com/office/drawing/2014/main" id="{00000000-0008-0000-0400-0000F9000000}"/>
            </a:ext>
          </a:extLst>
        </xdr:cNvPr>
        <xdr:cNvSpPr txBox="1"/>
      </xdr:nvSpPr>
      <xdr:spPr>
        <a:xfrm>
          <a:off x="16598900" y="88936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53</xdr:row>
      <xdr:rowOff>63319</xdr:rowOff>
    </xdr:from>
    <xdr:to>
      <xdr:col>82</xdr:col>
      <xdr:colOff>196850</xdr:colOff>
      <xdr:row>53</xdr:row>
      <xdr:rowOff>63319</xdr:rowOff>
    </xdr:to>
    <xdr:cxnSp macro="">
      <xdr:nvCxnSpPr>
        <xdr:cNvPr id="250" name="直線コネクタ 249">
          <a:extLst>
            <a:ext uri="{FF2B5EF4-FFF2-40B4-BE49-F238E27FC236}">
              <a16:creationId xmlns:a16="http://schemas.microsoft.com/office/drawing/2014/main" id="{00000000-0008-0000-0400-0000FA000000}"/>
            </a:ext>
          </a:extLst>
        </xdr:cNvPr>
        <xdr:cNvCxnSpPr/>
      </xdr:nvCxnSpPr>
      <xdr:spPr>
        <a:xfrm>
          <a:off x="16421100" y="91501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56</xdr:row>
      <xdr:rowOff>6169</xdr:rowOff>
    </xdr:from>
    <xdr:to>
      <xdr:col>82</xdr:col>
      <xdr:colOff>107950</xdr:colOff>
      <xdr:row>56</xdr:row>
      <xdr:rowOff>25763</xdr:rowOff>
    </xdr:to>
    <xdr:cxnSp macro="">
      <xdr:nvCxnSpPr>
        <xdr:cNvPr id="251" name="直線コネクタ 250">
          <a:extLst>
            <a:ext uri="{FF2B5EF4-FFF2-40B4-BE49-F238E27FC236}">
              <a16:creationId xmlns:a16="http://schemas.microsoft.com/office/drawing/2014/main" id="{00000000-0008-0000-0400-0000FB000000}"/>
            </a:ext>
          </a:extLst>
        </xdr:cNvPr>
        <xdr:cNvCxnSpPr/>
      </xdr:nvCxnSpPr>
      <xdr:spPr>
        <a:xfrm flipV="1">
          <a:off x="15671800" y="9607369"/>
          <a:ext cx="838200" cy="195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54</xdr:row>
      <xdr:rowOff>78031</xdr:rowOff>
    </xdr:from>
    <xdr:ext cx="762000" cy="259045"/>
    <xdr:sp macro="" textlink="">
      <xdr:nvSpPr>
        <xdr:cNvPr id="252" name="その他平均値テキスト">
          <a:extLst>
            <a:ext uri="{FF2B5EF4-FFF2-40B4-BE49-F238E27FC236}">
              <a16:creationId xmlns:a16="http://schemas.microsoft.com/office/drawing/2014/main" id="{00000000-0008-0000-0400-0000FC000000}"/>
            </a:ext>
          </a:extLst>
        </xdr:cNvPr>
        <xdr:cNvSpPr txBox="1"/>
      </xdr:nvSpPr>
      <xdr:spPr>
        <a:xfrm>
          <a:off x="16598900" y="933633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55</xdr:row>
      <xdr:rowOff>61504</xdr:rowOff>
    </xdr:from>
    <xdr:to>
      <xdr:col>82</xdr:col>
      <xdr:colOff>158750</xdr:colOff>
      <xdr:row>55</xdr:row>
      <xdr:rowOff>163104</xdr:rowOff>
    </xdr:to>
    <xdr:sp macro="" textlink="">
      <xdr:nvSpPr>
        <xdr:cNvPr id="253" name="フローチャート: 判断 252">
          <a:extLst>
            <a:ext uri="{FF2B5EF4-FFF2-40B4-BE49-F238E27FC236}">
              <a16:creationId xmlns:a16="http://schemas.microsoft.com/office/drawing/2014/main" id="{00000000-0008-0000-0400-0000FD000000}"/>
            </a:ext>
          </a:extLst>
        </xdr:cNvPr>
        <xdr:cNvSpPr/>
      </xdr:nvSpPr>
      <xdr:spPr>
        <a:xfrm>
          <a:off x="16459200" y="94912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56</xdr:row>
      <xdr:rowOff>12700</xdr:rowOff>
    </xdr:from>
    <xdr:to>
      <xdr:col>78</xdr:col>
      <xdr:colOff>69850</xdr:colOff>
      <xdr:row>56</xdr:row>
      <xdr:rowOff>25763</xdr:rowOff>
    </xdr:to>
    <xdr:cxnSp macro="">
      <xdr:nvCxnSpPr>
        <xdr:cNvPr id="254" name="直線コネクタ 253">
          <a:extLst>
            <a:ext uri="{FF2B5EF4-FFF2-40B4-BE49-F238E27FC236}">
              <a16:creationId xmlns:a16="http://schemas.microsoft.com/office/drawing/2014/main" id="{00000000-0008-0000-0400-0000FE000000}"/>
            </a:ext>
          </a:extLst>
        </xdr:cNvPr>
        <xdr:cNvCxnSpPr/>
      </xdr:nvCxnSpPr>
      <xdr:spPr>
        <a:xfrm>
          <a:off x="14782800" y="9613900"/>
          <a:ext cx="889000" cy="130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55</xdr:row>
      <xdr:rowOff>81099</xdr:rowOff>
    </xdr:from>
    <xdr:to>
      <xdr:col>78</xdr:col>
      <xdr:colOff>120650</xdr:colOff>
      <xdr:row>56</xdr:row>
      <xdr:rowOff>11249</xdr:rowOff>
    </xdr:to>
    <xdr:sp macro="" textlink="">
      <xdr:nvSpPr>
        <xdr:cNvPr id="255" name="フローチャート: 判断 254">
          <a:extLst>
            <a:ext uri="{FF2B5EF4-FFF2-40B4-BE49-F238E27FC236}">
              <a16:creationId xmlns:a16="http://schemas.microsoft.com/office/drawing/2014/main" id="{00000000-0008-0000-0400-0000FF000000}"/>
            </a:ext>
          </a:extLst>
        </xdr:cNvPr>
        <xdr:cNvSpPr/>
      </xdr:nvSpPr>
      <xdr:spPr>
        <a:xfrm>
          <a:off x="15621000" y="95108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54</xdr:row>
      <xdr:rowOff>21426</xdr:rowOff>
    </xdr:from>
    <xdr:ext cx="736600" cy="259045"/>
    <xdr:sp macro="" textlink="">
      <xdr:nvSpPr>
        <xdr:cNvPr id="256" name="テキスト ボックス 255">
          <a:extLst>
            <a:ext uri="{FF2B5EF4-FFF2-40B4-BE49-F238E27FC236}">
              <a16:creationId xmlns:a16="http://schemas.microsoft.com/office/drawing/2014/main" id="{00000000-0008-0000-0400-000000010000}"/>
            </a:ext>
          </a:extLst>
        </xdr:cNvPr>
        <xdr:cNvSpPr txBox="1"/>
      </xdr:nvSpPr>
      <xdr:spPr>
        <a:xfrm>
          <a:off x="15290800" y="927972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56</xdr:row>
      <xdr:rowOff>12700</xdr:rowOff>
    </xdr:from>
    <xdr:to>
      <xdr:col>73</xdr:col>
      <xdr:colOff>180975</xdr:colOff>
      <xdr:row>56</xdr:row>
      <xdr:rowOff>78015</xdr:rowOff>
    </xdr:to>
    <xdr:cxnSp macro="">
      <xdr:nvCxnSpPr>
        <xdr:cNvPr id="257" name="直線コネクタ 256">
          <a:extLst>
            <a:ext uri="{FF2B5EF4-FFF2-40B4-BE49-F238E27FC236}">
              <a16:creationId xmlns:a16="http://schemas.microsoft.com/office/drawing/2014/main" id="{00000000-0008-0000-0400-000001010000}"/>
            </a:ext>
          </a:extLst>
        </xdr:cNvPr>
        <xdr:cNvCxnSpPr/>
      </xdr:nvCxnSpPr>
      <xdr:spPr>
        <a:xfrm flipV="1">
          <a:off x="13893800" y="9613900"/>
          <a:ext cx="889000" cy="653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56</xdr:row>
      <xdr:rowOff>20683</xdr:rowOff>
    </xdr:from>
    <xdr:to>
      <xdr:col>74</xdr:col>
      <xdr:colOff>31750</xdr:colOff>
      <xdr:row>56</xdr:row>
      <xdr:rowOff>122283</xdr:rowOff>
    </xdr:to>
    <xdr:sp macro="" textlink="">
      <xdr:nvSpPr>
        <xdr:cNvPr id="258" name="フローチャート: 判断 257">
          <a:extLst>
            <a:ext uri="{FF2B5EF4-FFF2-40B4-BE49-F238E27FC236}">
              <a16:creationId xmlns:a16="http://schemas.microsoft.com/office/drawing/2014/main" id="{00000000-0008-0000-0400-000002010000}"/>
            </a:ext>
          </a:extLst>
        </xdr:cNvPr>
        <xdr:cNvSpPr/>
      </xdr:nvSpPr>
      <xdr:spPr>
        <a:xfrm>
          <a:off x="14732000" y="96218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56</xdr:row>
      <xdr:rowOff>107060</xdr:rowOff>
    </xdr:from>
    <xdr:ext cx="762000" cy="259045"/>
    <xdr:sp macro="" textlink="">
      <xdr:nvSpPr>
        <xdr:cNvPr id="259" name="テキスト ボックス 258">
          <a:extLst>
            <a:ext uri="{FF2B5EF4-FFF2-40B4-BE49-F238E27FC236}">
              <a16:creationId xmlns:a16="http://schemas.microsoft.com/office/drawing/2014/main" id="{00000000-0008-0000-0400-000003010000}"/>
            </a:ext>
          </a:extLst>
        </xdr:cNvPr>
        <xdr:cNvSpPr txBox="1"/>
      </xdr:nvSpPr>
      <xdr:spPr>
        <a:xfrm>
          <a:off x="14401800" y="97082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56</xdr:row>
      <xdr:rowOff>12700</xdr:rowOff>
    </xdr:from>
    <xdr:to>
      <xdr:col>69</xdr:col>
      <xdr:colOff>92075</xdr:colOff>
      <xdr:row>56</xdr:row>
      <xdr:rowOff>78015</xdr:rowOff>
    </xdr:to>
    <xdr:cxnSp macro="">
      <xdr:nvCxnSpPr>
        <xdr:cNvPr id="260" name="直線コネクタ 259">
          <a:extLst>
            <a:ext uri="{FF2B5EF4-FFF2-40B4-BE49-F238E27FC236}">
              <a16:creationId xmlns:a16="http://schemas.microsoft.com/office/drawing/2014/main" id="{00000000-0008-0000-0400-000004010000}"/>
            </a:ext>
          </a:extLst>
        </xdr:cNvPr>
        <xdr:cNvCxnSpPr/>
      </xdr:nvCxnSpPr>
      <xdr:spPr>
        <a:xfrm>
          <a:off x="13004800" y="9613900"/>
          <a:ext cx="889000" cy="653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56</xdr:row>
      <xdr:rowOff>53340</xdr:rowOff>
    </xdr:from>
    <xdr:to>
      <xdr:col>69</xdr:col>
      <xdr:colOff>142875</xdr:colOff>
      <xdr:row>56</xdr:row>
      <xdr:rowOff>154940</xdr:rowOff>
    </xdr:to>
    <xdr:sp macro="" textlink="">
      <xdr:nvSpPr>
        <xdr:cNvPr id="261" name="フローチャート: 判断 260">
          <a:extLst>
            <a:ext uri="{FF2B5EF4-FFF2-40B4-BE49-F238E27FC236}">
              <a16:creationId xmlns:a16="http://schemas.microsoft.com/office/drawing/2014/main" id="{00000000-0008-0000-0400-000005010000}"/>
            </a:ext>
          </a:extLst>
        </xdr:cNvPr>
        <xdr:cNvSpPr/>
      </xdr:nvSpPr>
      <xdr:spPr>
        <a:xfrm>
          <a:off x="13843000" y="9654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56</xdr:row>
      <xdr:rowOff>139717</xdr:rowOff>
    </xdr:from>
    <xdr:ext cx="762000" cy="259045"/>
    <xdr:sp macro="" textlink="">
      <xdr:nvSpPr>
        <xdr:cNvPr id="262" name="テキスト ボックス 261">
          <a:extLst>
            <a:ext uri="{FF2B5EF4-FFF2-40B4-BE49-F238E27FC236}">
              <a16:creationId xmlns:a16="http://schemas.microsoft.com/office/drawing/2014/main" id="{00000000-0008-0000-0400-000006010000}"/>
            </a:ext>
          </a:extLst>
        </xdr:cNvPr>
        <xdr:cNvSpPr txBox="1"/>
      </xdr:nvSpPr>
      <xdr:spPr>
        <a:xfrm>
          <a:off x="13512800" y="97409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56</xdr:row>
      <xdr:rowOff>59872</xdr:rowOff>
    </xdr:from>
    <xdr:to>
      <xdr:col>65</xdr:col>
      <xdr:colOff>53975</xdr:colOff>
      <xdr:row>56</xdr:row>
      <xdr:rowOff>161472</xdr:rowOff>
    </xdr:to>
    <xdr:sp macro="" textlink="">
      <xdr:nvSpPr>
        <xdr:cNvPr id="263" name="フローチャート: 判断 262">
          <a:extLst>
            <a:ext uri="{FF2B5EF4-FFF2-40B4-BE49-F238E27FC236}">
              <a16:creationId xmlns:a16="http://schemas.microsoft.com/office/drawing/2014/main" id="{00000000-0008-0000-0400-000007010000}"/>
            </a:ext>
          </a:extLst>
        </xdr:cNvPr>
        <xdr:cNvSpPr/>
      </xdr:nvSpPr>
      <xdr:spPr>
        <a:xfrm>
          <a:off x="12954000" y="96610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56</xdr:row>
      <xdr:rowOff>146249</xdr:rowOff>
    </xdr:from>
    <xdr:ext cx="762000" cy="259045"/>
    <xdr:sp macro="" textlink="">
      <xdr:nvSpPr>
        <xdr:cNvPr id="264" name="テキスト ボックス 263">
          <a:extLst>
            <a:ext uri="{FF2B5EF4-FFF2-40B4-BE49-F238E27FC236}">
              <a16:creationId xmlns:a16="http://schemas.microsoft.com/office/drawing/2014/main" id="{00000000-0008-0000-0400-000008010000}"/>
            </a:ext>
          </a:extLst>
        </xdr:cNvPr>
        <xdr:cNvSpPr txBox="1"/>
      </xdr:nvSpPr>
      <xdr:spPr>
        <a:xfrm>
          <a:off x="12623800" y="97474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65" name="テキスト ボックス 264">
          <a:extLst>
            <a:ext uri="{FF2B5EF4-FFF2-40B4-BE49-F238E27FC236}">
              <a16:creationId xmlns:a16="http://schemas.microsoft.com/office/drawing/2014/main" id="{00000000-0008-0000-0400-000009010000}"/>
            </a:ext>
          </a:extLst>
        </xdr:cNvPr>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66" name="テキスト ボックス 265">
          <a:extLst>
            <a:ext uri="{FF2B5EF4-FFF2-40B4-BE49-F238E27FC236}">
              <a16:creationId xmlns:a16="http://schemas.microsoft.com/office/drawing/2014/main" id="{00000000-0008-0000-0400-00000A010000}"/>
            </a:ext>
          </a:extLst>
        </xdr:cNvPr>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67" name="テキスト ボックス 266">
          <a:extLst>
            <a:ext uri="{FF2B5EF4-FFF2-40B4-BE49-F238E27FC236}">
              <a16:creationId xmlns:a16="http://schemas.microsoft.com/office/drawing/2014/main" id="{00000000-0008-0000-0400-00000B010000}"/>
            </a:ext>
          </a:extLst>
        </xdr:cNvPr>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68" name="テキスト ボックス 267">
          <a:extLst>
            <a:ext uri="{FF2B5EF4-FFF2-40B4-BE49-F238E27FC236}">
              <a16:creationId xmlns:a16="http://schemas.microsoft.com/office/drawing/2014/main" id="{00000000-0008-0000-0400-00000C010000}"/>
            </a:ext>
          </a:extLst>
        </xdr:cNvPr>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69" name="テキスト ボックス 268">
          <a:extLst>
            <a:ext uri="{FF2B5EF4-FFF2-40B4-BE49-F238E27FC236}">
              <a16:creationId xmlns:a16="http://schemas.microsoft.com/office/drawing/2014/main" id="{00000000-0008-0000-0400-00000D010000}"/>
            </a:ext>
          </a:extLst>
        </xdr:cNvPr>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55</xdr:row>
      <xdr:rowOff>126819</xdr:rowOff>
    </xdr:from>
    <xdr:to>
      <xdr:col>82</xdr:col>
      <xdr:colOff>158750</xdr:colOff>
      <xdr:row>56</xdr:row>
      <xdr:rowOff>56969</xdr:rowOff>
    </xdr:to>
    <xdr:sp macro="" textlink="">
      <xdr:nvSpPr>
        <xdr:cNvPr id="270" name="楕円 269">
          <a:extLst>
            <a:ext uri="{FF2B5EF4-FFF2-40B4-BE49-F238E27FC236}">
              <a16:creationId xmlns:a16="http://schemas.microsoft.com/office/drawing/2014/main" id="{00000000-0008-0000-0400-00000E010000}"/>
            </a:ext>
          </a:extLst>
        </xdr:cNvPr>
        <xdr:cNvSpPr/>
      </xdr:nvSpPr>
      <xdr:spPr>
        <a:xfrm>
          <a:off x="16459200" y="95565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55</xdr:row>
      <xdr:rowOff>98896</xdr:rowOff>
    </xdr:from>
    <xdr:ext cx="762000" cy="259045"/>
    <xdr:sp macro="" textlink="">
      <xdr:nvSpPr>
        <xdr:cNvPr id="271" name="その他該当値テキスト">
          <a:extLst>
            <a:ext uri="{FF2B5EF4-FFF2-40B4-BE49-F238E27FC236}">
              <a16:creationId xmlns:a16="http://schemas.microsoft.com/office/drawing/2014/main" id="{00000000-0008-0000-0400-00000F010000}"/>
            </a:ext>
          </a:extLst>
        </xdr:cNvPr>
        <xdr:cNvSpPr txBox="1"/>
      </xdr:nvSpPr>
      <xdr:spPr>
        <a:xfrm>
          <a:off x="16598900" y="95286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55</xdr:row>
      <xdr:rowOff>146413</xdr:rowOff>
    </xdr:from>
    <xdr:to>
      <xdr:col>78</xdr:col>
      <xdr:colOff>120650</xdr:colOff>
      <xdr:row>56</xdr:row>
      <xdr:rowOff>76563</xdr:rowOff>
    </xdr:to>
    <xdr:sp macro="" textlink="">
      <xdr:nvSpPr>
        <xdr:cNvPr id="272" name="楕円 271">
          <a:extLst>
            <a:ext uri="{FF2B5EF4-FFF2-40B4-BE49-F238E27FC236}">
              <a16:creationId xmlns:a16="http://schemas.microsoft.com/office/drawing/2014/main" id="{00000000-0008-0000-0400-000010010000}"/>
            </a:ext>
          </a:extLst>
        </xdr:cNvPr>
        <xdr:cNvSpPr/>
      </xdr:nvSpPr>
      <xdr:spPr>
        <a:xfrm>
          <a:off x="15621000" y="95761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56</xdr:row>
      <xdr:rowOff>61340</xdr:rowOff>
    </xdr:from>
    <xdr:ext cx="736600" cy="259045"/>
    <xdr:sp macro="" textlink="">
      <xdr:nvSpPr>
        <xdr:cNvPr id="273" name="テキスト ボックス 272">
          <a:extLst>
            <a:ext uri="{FF2B5EF4-FFF2-40B4-BE49-F238E27FC236}">
              <a16:creationId xmlns:a16="http://schemas.microsoft.com/office/drawing/2014/main" id="{00000000-0008-0000-0400-000011010000}"/>
            </a:ext>
          </a:extLst>
        </xdr:cNvPr>
        <xdr:cNvSpPr txBox="1"/>
      </xdr:nvSpPr>
      <xdr:spPr>
        <a:xfrm>
          <a:off x="15290800" y="966254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55</xdr:row>
      <xdr:rowOff>133350</xdr:rowOff>
    </xdr:from>
    <xdr:to>
      <xdr:col>74</xdr:col>
      <xdr:colOff>31750</xdr:colOff>
      <xdr:row>56</xdr:row>
      <xdr:rowOff>63500</xdr:rowOff>
    </xdr:to>
    <xdr:sp macro="" textlink="">
      <xdr:nvSpPr>
        <xdr:cNvPr id="274" name="楕円 273">
          <a:extLst>
            <a:ext uri="{FF2B5EF4-FFF2-40B4-BE49-F238E27FC236}">
              <a16:creationId xmlns:a16="http://schemas.microsoft.com/office/drawing/2014/main" id="{00000000-0008-0000-0400-000012010000}"/>
            </a:ext>
          </a:extLst>
        </xdr:cNvPr>
        <xdr:cNvSpPr/>
      </xdr:nvSpPr>
      <xdr:spPr>
        <a:xfrm>
          <a:off x="14732000" y="9563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54</xdr:row>
      <xdr:rowOff>73677</xdr:rowOff>
    </xdr:from>
    <xdr:ext cx="762000" cy="259045"/>
    <xdr:sp macro="" textlink="">
      <xdr:nvSpPr>
        <xdr:cNvPr id="275" name="テキスト ボックス 274">
          <a:extLst>
            <a:ext uri="{FF2B5EF4-FFF2-40B4-BE49-F238E27FC236}">
              <a16:creationId xmlns:a16="http://schemas.microsoft.com/office/drawing/2014/main" id="{00000000-0008-0000-0400-000013010000}"/>
            </a:ext>
          </a:extLst>
        </xdr:cNvPr>
        <xdr:cNvSpPr txBox="1"/>
      </xdr:nvSpPr>
      <xdr:spPr>
        <a:xfrm>
          <a:off x="14401800" y="933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56</xdr:row>
      <xdr:rowOff>27215</xdr:rowOff>
    </xdr:from>
    <xdr:to>
      <xdr:col>69</xdr:col>
      <xdr:colOff>142875</xdr:colOff>
      <xdr:row>56</xdr:row>
      <xdr:rowOff>128815</xdr:rowOff>
    </xdr:to>
    <xdr:sp macro="" textlink="">
      <xdr:nvSpPr>
        <xdr:cNvPr id="276" name="楕円 275">
          <a:extLst>
            <a:ext uri="{FF2B5EF4-FFF2-40B4-BE49-F238E27FC236}">
              <a16:creationId xmlns:a16="http://schemas.microsoft.com/office/drawing/2014/main" id="{00000000-0008-0000-0400-000014010000}"/>
            </a:ext>
          </a:extLst>
        </xdr:cNvPr>
        <xdr:cNvSpPr/>
      </xdr:nvSpPr>
      <xdr:spPr>
        <a:xfrm>
          <a:off x="13843000" y="96284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54</xdr:row>
      <xdr:rowOff>138992</xdr:rowOff>
    </xdr:from>
    <xdr:ext cx="762000" cy="259045"/>
    <xdr:sp macro="" textlink="">
      <xdr:nvSpPr>
        <xdr:cNvPr id="277" name="テキスト ボックス 276">
          <a:extLst>
            <a:ext uri="{FF2B5EF4-FFF2-40B4-BE49-F238E27FC236}">
              <a16:creationId xmlns:a16="http://schemas.microsoft.com/office/drawing/2014/main" id="{00000000-0008-0000-0400-000015010000}"/>
            </a:ext>
          </a:extLst>
        </xdr:cNvPr>
        <xdr:cNvSpPr txBox="1"/>
      </xdr:nvSpPr>
      <xdr:spPr>
        <a:xfrm>
          <a:off x="13512800" y="93972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55</xdr:row>
      <xdr:rowOff>133350</xdr:rowOff>
    </xdr:from>
    <xdr:to>
      <xdr:col>65</xdr:col>
      <xdr:colOff>53975</xdr:colOff>
      <xdr:row>56</xdr:row>
      <xdr:rowOff>63500</xdr:rowOff>
    </xdr:to>
    <xdr:sp macro="" textlink="">
      <xdr:nvSpPr>
        <xdr:cNvPr id="278" name="楕円 277">
          <a:extLst>
            <a:ext uri="{FF2B5EF4-FFF2-40B4-BE49-F238E27FC236}">
              <a16:creationId xmlns:a16="http://schemas.microsoft.com/office/drawing/2014/main" id="{00000000-0008-0000-0400-000016010000}"/>
            </a:ext>
          </a:extLst>
        </xdr:cNvPr>
        <xdr:cNvSpPr/>
      </xdr:nvSpPr>
      <xdr:spPr>
        <a:xfrm>
          <a:off x="12954000" y="9563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54</xdr:row>
      <xdr:rowOff>73677</xdr:rowOff>
    </xdr:from>
    <xdr:ext cx="762000" cy="259045"/>
    <xdr:sp macro="" textlink="">
      <xdr:nvSpPr>
        <xdr:cNvPr id="279" name="テキスト ボックス 278">
          <a:extLst>
            <a:ext uri="{FF2B5EF4-FFF2-40B4-BE49-F238E27FC236}">
              <a16:creationId xmlns:a16="http://schemas.microsoft.com/office/drawing/2014/main" id="{00000000-0008-0000-0400-000017010000}"/>
            </a:ext>
          </a:extLst>
        </xdr:cNvPr>
        <xdr:cNvSpPr txBox="1"/>
      </xdr:nvSpPr>
      <xdr:spPr>
        <a:xfrm>
          <a:off x="12623800" y="933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80" name="正方形/長方形 279">
          <a:extLst>
            <a:ext uri="{FF2B5EF4-FFF2-40B4-BE49-F238E27FC236}">
              <a16:creationId xmlns:a16="http://schemas.microsoft.com/office/drawing/2014/main" id="{00000000-0008-0000-0400-000018010000}"/>
            </a:ext>
          </a:extLst>
        </xdr:cNvPr>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81" name="正方形/長方形 280">
          <a:extLst>
            <a:ext uri="{FF2B5EF4-FFF2-40B4-BE49-F238E27FC236}">
              <a16:creationId xmlns:a16="http://schemas.microsoft.com/office/drawing/2014/main" id="{00000000-0008-0000-0400-000019010000}"/>
            </a:ext>
          </a:extLst>
        </xdr:cNvPr>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82" name="正方形/長方形 281">
          <a:extLst>
            <a:ext uri="{FF2B5EF4-FFF2-40B4-BE49-F238E27FC236}">
              <a16:creationId xmlns:a16="http://schemas.microsoft.com/office/drawing/2014/main" id="{00000000-0008-0000-0400-00001A010000}"/>
            </a:ext>
          </a:extLst>
        </xdr:cNvPr>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117/132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83" name="正方形/長方形 282">
          <a:extLst>
            <a:ext uri="{FF2B5EF4-FFF2-40B4-BE49-F238E27FC236}">
              <a16:creationId xmlns:a16="http://schemas.microsoft.com/office/drawing/2014/main" id="{00000000-0008-0000-0400-00001B010000}"/>
            </a:ext>
          </a:extLst>
        </xdr:cNvPr>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84" name="正方形/長方形 283">
          <a:extLst>
            <a:ext uri="{FF2B5EF4-FFF2-40B4-BE49-F238E27FC236}">
              <a16:creationId xmlns:a16="http://schemas.microsoft.com/office/drawing/2014/main" id="{00000000-0008-0000-0400-00001C010000}"/>
            </a:ext>
          </a:extLst>
        </xdr:cNvPr>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85" name="正方形/長方形 284">
          <a:extLst>
            <a:ext uri="{FF2B5EF4-FFF2-40B4-BE49-F238E27FC236}">
              <a16:creationId xmlns:a16="http://schemas.microsoft.com/office/drawing/2014/main" id="{00000000-0008-0000-0400-00001D010000}"/>
            </a:ext>
          </a:extLst>
        </xdr:cNvPr>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86" name="正方形/長方形 285">
          <a:extLst>
            <a:ext uri="{FF2B5EF4-FFF2-40B4-BE49-F238E27FC236}">
              <a16:creationId xmlns:a16="http://schemas.microsoft.com/office/drawing/2014/main" id="{00000000-0008-0000-0400-00001E010000}"/>
            </a:ext>
          </a:extLst>
        </xdr:cNvPr>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87" name="正方形/長方形 286">
          <a:extLst>
            <a:ext uri="{FF2B5EF4-FFF2-40B4-BE49-F238E27FC236}">
              <a16:creationId xmlns:a16="http://schemas.microsoft.com/office/drawing/2014/main" id="{00000000-0008-0000-0400-00001F010000}"/>
            </a:ext>
          </a:extLst>
        </xdr:cNvPr>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88" name="正方形/長方形 287">
          <a:extLst>
            <a:ext uri="{FF2B5EF4-FFF2-40B4-BE49-F238E27FC236}">
              <a16:creationId xmlns:a16="http://schemas.microsoft.com/office/drawing/2014/main" id="{00000000-0008-0000-0400-000020010000}"/>
            </a:ext>
          </a:extLst>
        </xdr:cNvPr>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89" name="正方形/長方形 288">
          <a:extLst>
            <a:ext uri="{FF2B5EF4-FFF2-40B4-BE49-F238E27FC236}">
              <a16:creationId xmlns:a16="http://schemas.microsoft.com/office/drawing/2014/main" id="{00000000-0008-0000-0400-000021010000}"/>
            </a:ext>
          </a:extLst>
        </xdr:cNvPr>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90" name="テキスト ボックス 289">
          <a:extLst>
            <a:ext uri="{FF2B5EF4-FFF2-40B4-BE49-F238E27FC236}">
              <a16:creationId xmlns:a16="http://schemas.microsoft.com/office/drawing/2014/main" id="{00000000-0008-0000-0400-000022010000}"/>
            </a:ext>
          </a:extLst>
        </xdr:cNvPr>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昨年度の特別定額給付金事業により計算上の分子となる補助費等は減少し、補助費等の経常収支比率が前年度から</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0.4</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％減少した。</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類似団体平均より大幅に高い数値であることから、市の単独費で行っている各種団体等への補助事業等の見直しを行い、補助費等の抑制に努める。</a:t>
          </a:r>
          <a:endParaRPr lang="ja-JP" altLang="ja-JP" sz="13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29</xdr:row>
      <xdr:rowOff>107950</xdr:rowOff>
    </xdr:from>
    <xdr:ext cx="298543" cy="225703"/>
    <xdr:sp macro="" textlink="">
      <xdr:nvSpPr>
        <xdr:cNvPr id="291" name="テキスト ボックス 290">
          <a:extLst>
            <a:ext uri="{FF2B5EF4-FFF2-40B4-BE49-F238E27FC236}">
              <a16:creationId xmlns:a16="http://schemas.microsoft.com/office/drawing/2014/main" id="{00000000-0008-0000-0400-000023010000}"/>
            </a:ext>
          </a:extLst>
        </xdr:cNvPr>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92" name="直線コネクタ 291">
          <a:extLst>
            <a:ext uri="{FF2B5EF4-FFF2-40B4-BE49-F238E27FC236}">
              <a16:creationId xmlns:a16="http://schemas.microsoft.com/office/drawing/2014/main" id="{00000000-0008-0000-0400-000024010000}"/>
            </a:ext>
          </a:extLst>
        </xdr:cNvPr>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93" name="テキスト ボックス 292">
          <a:extLst>
            <a:ext uri="{FF2B5EF4-FFF2-40B4-BE49-F238E27FC236}">
              <a16:creationId xmlns:a16="http://schemas.microsoft.com/office/drawing/2014/main" id="{00000000-0008-0000-0400-000025010000}"/>
            </a:ext>
          </a:extLst>
        </xdr:cNvPr>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69850</xdr:rowOff>
    </xdr:from>
    <xdr:to>
      <xdr:col>85</xdr:col>
      <xdr:colOff>66675</xdr:colOff>
      <xdr:row>41</xdr:row>
      <xdr:rowOff>69850</xdr:rowOff>
    </xdr:to>
    <xdr:cxnSp macro="">
      <xdr:nvCxnSpPr>
        <xdr:cNvPr id="294" name="直線コネクタ 293">
          <a:extLst>
            <a:ext uri="{FF2B5EF4-FFF2-40B4-BE49-F238E27FC236}">
              <a16:creationId xmlns:a16="http://schemas.microsoft.com/office/drawing/2014/main" id="{00000000-0008-0000-0400-000026010000}"/>
            </a:ext>
          </a:extLst>
        </xdr:cNvPr>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40</xdr:row>
      <xdr:rowOff>99077</xdr:rowOff>
    </xdr:from>
    <xdr:ext cx="508000" cy="259045"/>
    <xdr:sp macro="" textlink="">
      <xdr:nvSpPr>
        <xdr:cNvPr id="295" name="テキスト ボックス 294">
          <a:extLst>
            <a:ext uri="{FF2B5EF4-FFF2-40B4-BE49-F238E27FC236}">
              <a16:creationId xmlns:a16="http://schemas.microsoft.com/office/drawing/2014/main" id="{00000000-0008-0000-0400-000027010000}"/>
            </a:ext>
          </a:extLst>
        </xdr:cNvPr>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38</xdr:row>
      <xdr:rowOff>127000</xdr:rowOff>
    </xdr:from>
    <xdr:to>
      <xdr:col>85</xdr:col>
      <xdr:colOff>66675</xdr:colOff>
      <xdr:row>38</xdr:row>
      <xdr:rowOff>127000</xdr:rowOff>
    </xdr:to>
    <xdr:cxnSp macro="">
      <xdr:nvCxnSpPr>
        <xdr:cNvPr id="296" name="直線コネクタ 295">
          <a:extLst>
            <a:ext uri="{FF2B5EF4-FFF2-40B4-BE49-F238E27FC236}">
              <a16:creationId xmlns:a16="http://schemas.microsoft.com/office/drawing/2014/main" id="{00000000-0008-0000-0400-000028010000}"/>
            </a:ext>
          </a:extLst>
        </xdr:cNvPr>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37</xdr:row>
      <xdr:rowOff>156227</xdr:rowOff>
    </xdr:from>
    <xdr:ext cx="508000" cy="259045"/>
    <xdr:sp macro="" textlink="">
      <xdr:nvSpPr>
        <xdr:cNvPr id="297" name="テキスト ボックス 296">
          <a:extLst>
            <a:ext uri="{FF2B5EF4-FFF2-40B4-BE49-F238E27FC236}">
              <a16:creationId xmlns:a16="http://schemas.microsoft.com/office/drawing/2014/main" id="{00000000-0008-0000-0400-000029010000}"/>
            </a:ext>
          </a:extLst>
        </xdr:cNvPr>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36</xdr:row>
      <xdr:rowOff>12700</xdr:rowOff>
    </xdr:from>
    <xdr:to>
      <xdr:col>85</xdr:col>
      <xdr:colOff>66675</xdr:colOff>
      <xdr:row>36</xdr:row>
      <xdr:rowOff>12700</xdr:rowOff>
    </xdr:to>
    <xdr:cxnSp macro="">
      <xdr:nvCxnSpPr>
        <xdr:cNvPr id="298" name="直線コネクタ 297">
          <a:extLst>
            <a:ext uri="{FF2B5EF4-FFF2-40B4-BE49-F238E27FC236}">
              <a16:creationId xmlns:a16="http://schemas.microsoft.com/office/drawing/2014/main" id="{00000000-0008-0000-0400-00002A010000}"/>
            </a:ext>
          </a:extLst>
        </xdr:cNvPr>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35</xdr:row>
      <xdr:rowOff>41927</xdr:rowOff>
    </xdr:from>
    <xdr:ext cx="508000" cy="259045"/>
    <xdr:sp macro="" textlink="">
      <xdr:nvSpPr>
        <xdr:cNvPr id="299" name="テキスト ボックス 298">
          <a:extLst>
            <a:ext uri="{FF2B5EF4-FFF2-40B4-BE49-F238E27FC236}">
              <a16:creationId xmlns:a16="http://schemas.microsoft.com/office/drawing/2014/main" id="{00000000-0008-0000-0400-00002B010000}"/>
            </a:ext>
          </a:extLst>
        </xdr:cNvPr>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33</xdr:row>
      <xdr:rowOff>69850</xdr:rowOff>
    </xdr:from>
    <xdr:to>
      <xdr:col>85</xdr:col>
      <xdr:colOff>66675</xdr:colOff>
      <xdr:row>33</xdr:row>
      <xdr:rowOff>69850</xdr:rowOff>
    </xdr:to>
    <xdr:cxnSp macro="">
      <xdr:nvCxnSpPr>
        <xdr:cNvPr id="300" name="直線コネクタ 299">
          <a:extLst>
            <a:ext uri="{FF2B5EF4-FFF2-40B4-BE49-F238E27FC236}">
              <a16:creationId xmlns:a16="http://schemas.microsoft.com/office/drawing/2014/main" id="{00000000-0008-0000-0400-00002C010000}"/>
            </a:ext>
          </a:extLst>
        </xdr:cNvPr>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99077</xdr:rowOff>
    </xdr:from>
    <xdr:ext cx="508000" cy="259045"/>
    <xdr:sp macro="" textlink="">
      <xdr:nvSpPr>
        <xdr:cNvPr id="301" name="テキスト ボックス 300">
          <a:extLst>
            <a:ext uri="{FF2B5EF4-FFF2-40B4-BE49-F238E27FC236}">
              <a16:creationId xmlns:a16="http://schemas.microsoft.com/office/drawing/2014/main" id="{00000000-0008-0000-0400-00002D010000}"/>
            </a:ext>
          </a:extLst>
        </xdr:cNvPr>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302" name="直線コネクタ 301">
          <a:extLst>
            <a:ext uri="{FF2B5EF4-FFF2-40B4-BE49-F238E27FC236}">
              <a16:creationId xmlns:a16="http://schemas.microsoft.com/office/drawing/2014/main" id="{00000000-0008-0000-0400-00002E010000}"/>
            </a:ext>
          </a:extLst>
        </xdr:cNvPr>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30</xdr:row>
      <xdr:rowOff>127000</xdr:rowOff>
    </xdr:from>
    <xdr:to>
      <xdr:col>85</xdr:col>
      <xdr:colOff>66675</xdr:colOff>
      <xdr:row>44</xdr:row>
      <xdr:rowOff>12700</xdr:rowOff>
    </xdr:to>
    <xdr:sp macro="" textlink="">
      <xdr:nvSpPr>
        <xdr:cNvPr id="303" name="補助費等グラフ枠">
          <a:extLst>
            <a:ext uri="{FF2B5EF4-FFF2-40B4-BE49-F238E27FC236}">
              <a16:creationId xmlns:a16="http://schemas.microsoft.com/office/drawing/2014/main" id="{00000000-0008-0000-0400-00002F010000}"/>
            </a:ext>
          </a:extLst>
        </xdr:cNvPr>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33</xdr:row>
      <xdr:rowOff>161290</xdr:rowOff>
    </xdr:from>
    <xdr:to>
      <xdr:col>82</xdr:col>
      <xdr:colOff>107950</xdr:colOff>
      <xdr:row>41</xdr:row>
      <xdr:rowOff>10414</xdr:rowOff>
    </xdr:to>
    <xdr:cxnSp macro="">
      <xdr:nvCxnSpPr>
        <xdr:cNvPr id="304" name="直線コネクタ 303">
          <a:extLst>
            <a:ext uri="{FF2B5EF4-FFF2-40B4-BE49-F238E27FC236}">
              <a16:creationId xmlns:a16="http://schemas.microsoft.com/office/drawing/2014/main" id="{00000000-0008-0000-0400-000030010000}"/>
            </a:ext>
          </a:extLst>
        </xdr:cNvPr>
        <xdr:cNvCxnSpPr/>
      </xdr:nvCxnSpPr>
      <xdr:spPr>
        <a:xfrm flipV="1">
          <a:off x="16510000" y="5819140"/>
          <a:ext cx="0" cy="122072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40</xdr:row>
      <xdr:rowOff>153941</xdr:rowOff>
    </xdr:from>
    <xdr:ext cx="762000" cy="259045"/>
    <xdr:sp macro="" textlink="">
      <xdr:nvSpPr>
        <xdr:cNvPr id="305" name="補助費等最小値テキスト">
          <a:extLst>
            <a:ext uri="{FF2B5EF4-FFF2-40B4-BE49-F238E27FC236}">
              <a16:creationId xmlns:a16="http://schemas.microsoft.com/office/drawing/2014/main" id="{00000000-0008-0000-0400-000031010000}"/>
            </a:ext>
          </a:extLst>
        </xdr:cNvPr>
        <xdr:cNvSpPr txBox="1"/>
      </xdr:nvSpPr>
      <xdr:spPr>
        <a:xfrm>
          <a:off x="16598900" y="70119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41</xdr:row>
      <xdr:rowOff>10414</xdr:rowOff>
    </xdr:from>
    <xdr:to>
      <xdr:col>82</xdr:col>
      <xdr:colOff>196850</xdr:colOff>
      <xdr:row>41</xdr:row>
      <xdr:rowOff>10414</xdr:rowOff>
    </xdr:to>
    <xdr:cxnSp macro="">
      <xdr:nvCxnSpPr>
        <xdr:cNvPr id="306" name="直線コネクタ 305">
          <a:extLst>
            <a:ext uri="{FF2B5EF4-FFF2-40B4-BE49-F238E27FC236}">
              <a16:creationId xmlns:a16="http://schemas.microsoft.com/office/drawing/2014/main" id="{00000000-0008-0000-0400-000032010000}"/>
            </a:ext>
          </a:extLst>
        </xdr:cNvPr>
        <xdr:cNvCxnSpPr/>
      </xdr:nvCxnSpPr>
      <xdr:spPr>
        <a:xfrm>
          <a:off x="16421100" y="70398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32</xdr:row>
      <xdr:rowOff>76217</xdr:rowOff>
    </xdr:from>
    <xdr:ext cx="762000" cy="259045"/>
    <xdr:sp macro="" textlink="">
      <xdr:nvSpPr>
        <xdr:cNvPr id="307" name="補助費等最大値テキスト">
          <a:extLst>
            <a:ext uri="{FF2B5EF4-FFF2-40B4-BE49-F238E27FC236}">
              <a16:creationId xmlns:a16="http://schemas.microsoft.com/office/drawing/2014/main" id="{00000000-0008-0000-0400-000033010000}"/>
            </a:ext>
          </a:extLst>
        </xdr:cNvPr>
        <xdr:cNvSpPr txBox="1"/>
      </xdr:nvSpPr>
      <xdr:spPr>
        <a:xfrm>
          <a:off x="16598900" y="55626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33</xdr:row>
      <xdr:rowOff>161290</xdr:rowOff>
    </xdr:from>
    <xdr:to>
      <xdr:col>82</xdr:col>
      <xdr:colOff>196850</xdr:colOff>
      <xdr:row>33</xdr:row>
      <xdr:rowOff>161290</xdr:rowOff>
    </xdr:to>
    <xdr:cxnSp macro="">
      <xdr:nvCxnSpPr>
        <xdr:cNvPr id="308" name="直線コネクタ 307">
          <a:extLst>
            <a:ext uri="{FF2B5EF4-FFF2-40B4-BE49-F238E27FC236}">
              <a16:creationId xmlns:a16="http://schemas.microsoft.com/office/drawing/2014/main" id="{00000000-0008-0000-0400-000034010000}"/>
            </a:ext>
          </a:extLst>
        </xdr:cNvPr>
        <xdr:cNvCxnSpPr/>
      </xdr:nvCxnSpPr>
      <xdr:spPr>
        <a:xfrm>
          <a:off x="16421100" y="58191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38</xdr:row>
      <xdr:rowOff>49276</xdr:rowOff>
    </xdr:from>
    <xdr:to>
      <xdr:col>82</xdr:col>
      <xdr:colOff>107950</xdr:colOff>
      <xdr:row>38</xdr:row>
      <xdr:rowOff>67564</xdr:rowOff>
    </xdr:to>
    <xdr:cxnSp macro="">
      <xdr:nvCxnSpPr>
        <xdr:cNvPr id="309" name="直線コネクタ 308">
          <a:extLst>
            <a:ext uri="{FF2B5EF4-FFF2-40B4-BE49-F238E27FC236}">
              <a16:creationId xmlns:a16="http://schemas.microsoft.com/office/drawing/2014/main" id="{00000000-0008-0000-0400-000035010000}"/>
            </a:ext>
          </a:extLst>
        </xdr:cNvPr>
        <xdr:cNvCxnSpPr/>
      </xdr:nvCxnSpPr>
      <xdr:spPr>
        <a:xfrm flipV="1">
          <a:off x="15671800" y="6564376"/>
          <a:ext cx="8382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35</xdr:row>
      <xdr:rowOff>97299</xdr:rowOff>
    </xdr:from>
    <xdr:ext cx="762000" cy="259045"/>
    <xdr:sp macro="" textlink="">
      <xdr:nvSpPr>
        <xdr:cNvPr id="310" name="補助費等平均値テキスト">
          <a:extLst>
            <a:ext uri="{FF2B5EF4-FFF2-40B4-BE49-F238E27FC236}">
              <a16:creationId xmlns:a16="http://schemas.microsoft.com/office/drawing/2014/main" id="{00000000-0008-0000-0400-000036010000}"/>
            </a:ext>
          </a:extLst>
        </xdr:cNvPr>
        <xdr:cNvSpPr txBox="1"/>
      </xdr:nvSpPr>
      <xdr:spPr>
        <a:xfrm>
          <a:off x="16598900" y="609804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80772</xdr:rowOff>
    </xdr:from>
    <xdr:to>
      <xdr:col>82</xdr:col>
      <xdr:colOff>158750</xdr:colOff>
      <xdr:row>37</xdr:row>
      <xdr:rowOff>10922</xdr:rowOff>
    </xdr:to>
    <xdr:sp macro="" textlink="">
      <xdr:nvSpPr>
        <xdr:cNvPr id="311" name="フローチャート: 判断 310">
          <a:extLst>
            <a:ext uri="{FF2B5EF4-FFF2-40B4-BE49-F238E27FC236}">
              <a16:creationId xmlns:a16="http://schemas.microsoft.com/office/drawing/2014/main" id="{00000000-0008-0000-0400-000037010000}"/>
            </a:ext>
          </a:extLst>
        </xdr:cNvPr>
        <xdr:cNvSpPr/>
      </xdr:nvSpPr>
      <xdr:spPr>
        <a:xfrm>
          <a:off x="16459200" y="62529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38</xdr:row>
      <xdr:rowOff>62992</xdr:rowOff>
    </xdr:from>
    <xdr:to>
      <xdr:col>78</xdr:col>
      <xdr:colOff>69850</xdr:colOff>
      <xdr:row>38</xdr:row>
      <xdr:rowOff>67564</xdr:rowOff>
    </xdr:to>
    <xdr:cxnSp macro="">
      <xdr:nvCxnSpPr>
        <xdr:cNvPr id="312" name="直線コネクタ 311">
          <a:extLst>
            <a:ext uri="{FF2B5EF4-FFF2-40B4-BE49-F238E27FC236}">
              <a16:creationId xmlns:a16="http://schemas.microsoft.com/office/drawing/2014/main" id="{00000000-0008-0000-0400-000038010000}"/>
            </a:ext>
          </a:extLst>
        </xdr:cNvPr>
        <xdr:cNvCxnSpPr/>
      </xdr:nvCxnSpPr>
      <xdr:spPr>
        <a:xfrm>
          <a:off x="14782800" y="6578092"/>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36</xdr:row>
      <xdr:rowOff>112776</xdr:rowOff>
    </xdr:from>
    <xdr:to>
      <xdr:col>78</xdr:col>
      <xdr:colOff>120650</xdr:colOff>
      <xdr:row>37</xdr:row>
      <xdr:rowOff>42926</xdr:rowOff>
    </xdr:to>
    <xdr:sp macro="" textlink="">
      <xdr:nvSpPr>
        <xdr:cNvPr id="313" name="フローチャート: 判断 312">
          <a:extLst>
            <a:ext uri="{FF2B5EF4-FFF2-40B4-BE49-F238E27FC236}">
              <a16:creationId xmlns:a16="http://schemas.microsoft.com/office/drawing/2014/main" id="{00000000-0008-0000-0400-000039010000}"/>
            </a:ext>
          </a:extLst>
        </xdr:cNvPr>
        <xdr:cNvSpPr/>
      </xdr:nvSpPr>
      <xdr:spPr>
        <a:xfrm>
          <a:off x="15621000" y="62849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35</xdr:row>
      <xdr:rowOff>53103</xdr:rowOff>
    </xdr:from>
    <xdr:ext cx="736600" cy="259045"/>
    <xdr:sp macro="" textlink="">
      <xdr:nvSpPr>
        <xdr:cNvPr id="314" name="テキスト ボックス 313">
          <a:extLst>
            <a:ext uri="{FF2B5EF4-FFF2-40B4-BE49-F238E27FC236}">
              <a16:creationId xmlns:a16="http://schemas.microsoft.com/office/drawing/2014/main" id="{00000000-0008-0000-0400-00003A010000}"/>
            </a:ext>
          </a:extLst>
        </xdr:cNvPr>
        <xdr:cNvSpPr txBox="1"/>
      </xdr:nvSpPr>
      <xdr:spPr>
        <a:xfrm>
          <a:off x="15290800" y="605385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38</xdr:row>
      <xdr:rowOff>21844</xdr:rowOff>
    </xdr:from>
    <xdr:to>
      <xdr:col>73</xdr:col>
      <xdr:colOff>180975</xdr:colOff>
      <xdr:row>38</xdr:row>
      <xdr:rowOff>62992</xdr:rowOff>
    </xdr:to>
    <xdr:cxnSp macro="">
      <xdr:nvCxnSpPr>
        <xdr:cNvPr id="315" name="直線コネクタ 314">
          <a:extLst>
            <a:ext uri="{FF2B5EF4-FFF2-40B4-BE49-F238E27FC236}">
              <a16:creationId xmlns:a16="http://schemas.microsoft.com/office/drawing/2014/main" id="{00000000-0008-0000-0400-00003B010000}"/>
            </a:ext>
          </a:extLst>
        </xdr:cNvPr>
        <xdr:cNvCxnSpPr/>
      </xdr:nvCxnSpPr>
      <xdr:spPr>
        <a:xfrm>
          <a:off x="13893800" y="6536944"/>
          <a:ext cx="889000" cy="411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36</xdr:row>
      <xdr:rowOff>48768</xdr:rowOff>
    </xdr:from>
    <xdr:to>
      <xdr:col>74</xdr:col>
      <xdr:colOff>31750</xdr:colOff>
      <xdr:row>36</xdr:row>
      <xdr:rowOff>150368</xdr:rowOff>
    </xdr:to>
    <xdr:sp macro="" textlink="">
      <xdr:nvSpPr>
        <xdr:cNvPr id="316" name="フローチャート: 判断 315">
          <a:extLst>
            <a:ext uri="{FF2B5EF4-FFF2-40B4-BE49-F238E27FC236}">
              <a16:creationId xmlns:a16="http://schemas.microsoft.com/office/drawing/2014/main" id="{00000000-0008-0000-0400-00003C010000}"/>
            </a:ext>
          </a:extLst>
        </xdr:cNvPr>
        <xdr:cNvSpPr/>
      </xdr:nvSpPr>
      <xdr:spPr>
        <a:xfrm>
          <a:off x="14732000" y="62209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34</xdr:row>
      <xdr:rowOff>160545</xdr:rowOff>
    </xdr:from>
    <xdr:ext cx="762000" cy="259045"/>
    <xdr:sp macro="" textlink="">
      <xdr:nvSpPr>
        <xdr:cNvPr id="317" name="テキスト ボックス 316">
          <a:extLst>
            <a:ext uri="{FF2B5EF4-FFF2-40B4-BE49-F238E27FC236}">
              <a16:creationId xmlns:a16="http://schemas.microsoft.com/office/drawing/2014/main" id="{00000000-0008-0000-0400-00003D010000}"/>
            </a:ext>
          </a:extLst>
        </xdr:cNvPr>
        <xdr:cNvSpPr txBox="1"/>
      </xdr:nvSpPr>
      <xdr:spPr>
        <a:xfrm>
          <a:off x="14401800" y="59898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38</xdr:row>
      <xdr:rowOff>21844</xdr:rowOff>
    </xdr:from>
    <xdr:to>
      <xdr:col>69</xdr:col>
      <xdr:colOff>92075</xdr:colOff>
      <xdr:row>38</xdr:row>
      <xdr:rowOff>49276</xdr:rowOff>
    </xdr:to>
    <xdr:cxnSp macro="">
      <xdr:nvCxnSpPr>
        <xdr:cNvPr id="318" name="直線コネクタ 317">
          <a:extLst>
            <a:ext uri="{FF2B5EF4-FFF2-40B4-BE49-F238E27FC236}">
              <a16:creationId xmlns:a16="http://schemas.microsoft.com/office/drawing/2014/main" id="{00000000-0008-0000-0400-00003E010000}"/>
            </a:ext>
          </a:extLst>
        </xdr:cNvPr>
        <xdr:cNvCxnSpPr/>
      </xdr:nvCxnSpPr>
      <xdr:spPr>
        <a:xfrm flipV="1">
          <a:off x="13004800" y="6536944"/>
          <a:ext cx="889000" cy="27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36</xdr:row>
      <xdr:rowOff>21336</xdr:rowOff>
    </xdr:from>
    <xdr:to>
      <xdr:col>69</xdr:col>
      <xdr:colOff>142875</xdr:colOff>
      <xdr:row>36</xdr:row>
      <xdr:rowOff>122936</xdr:rowOff>
    </xdr:to>
    <xdr:sp macro="" textlink="">
      <xdr:nvSpPr>
        <xdr:cNvPr id="319" name="フローチャート: 判断 318">
          <a:extLst>
            <a:ext uri="{FF2B5EF4-FFF2-40B4-BE49-F238E27FC236}">
              <a16:creationId xmlns:a16="http://schemas.microsoft.com/office/drawing/2014/main" id="{00000000-0008-0000-0400-00003F010000}"/>
            </a:ext>
          </a:extLst>
        </xdr:cNvPr>
        <xdr:cNvSpPr/>
      </xdr:nvSpPr>
      <xdr:spPr>
        <a:xfrm>
          <a:off x="13843000" y="61935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34</xdr:row>
      <xdr:rowOff>133113</xdr:rowOff>
    </xdr:from>
    <xdr:ext cx="762000" cy="259045"/>
    <xdr:sp macro="" textlink="">
      <xdr:nvSpPr>
        <xdr:cNvPr id="320" name="テキスト ボックス 319">
          <a:extLst>
            <a:ext uri="{FF2B5EF4-FFF2-40B4-BE49-F238E27FC236}">
              <a16:creationId xmlns:a16="http://schemas.microsoft.com/office/drawing/2014/main" id="{00000000-0008-0000-0400-000040010000}"/>
            </a:ext>
          </a:extLst>
        </xdr:cNvPr>
        <xdr:cNvSpPr txBox="1"/>
      </xdr:nvSpPr>
      <xdr:spPr>
        <a:xfrm>
          <a:off x="13512800" y="59624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3048</xdr:rowOff>
    </xdr:from>
    <xdr:to>
      <xdr:col>65</xdr:col>
      <xdr:colOff>53975</xdr:colOff>
      <xdr:row>36</xdr:row>
      <xdr:rowOff>104648</xdr:rowOff>
    </xdr:to>
    <xdr:sp macro="" textlink="">
      <xdr:nvSpPr>
        <xdr:cNvPr id="321" name="フローチャート: 判断 320">
          <a:extLst>
            <a:ext uri="{FF2B5EF4-FFF2-40B4-BE49-F238E27FC236}">
              <a16:creationId xmlns:a16="http://schemas.microsoft.com/office/drawing/2014/main" id="{00000000-0008-0000-0400-000041010000}"/>
            </a:ext>
          </a:extLst>
        </xdr:cNvPr>
        <xdr:cNvSpPr/>
      </xdr:nvSpPr>
      <xdr:spPr>
        <a:xfrm>
          <a:off x="12954000" y="61752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34</xdr:row>
      <xdr:rowOff>114825</xdr:rowOff>
    </xdr:from>
    <xdr:ext cx="762000" cy="259045"/>
    <xdr:sp macro="" textlink="">
      <xdr:nvSpPr>
        <xdr:cNvPr id="322" name="テキスト ボックス 321">
          <a:extLst>
            <a:ext uri="{FF2B5EF4-FFF2-40B4-BE49-F238E27FC236}">
              <a16:creationId xmlns:a16="http://schemas.microsoft.com/office/drawing/2014/main" id="{00000000-0008-0000-0400-000042010000}"/>
            </a:ext>
          </a:extLst>
        </xdr:cNvPr>
        <xdr:cNvSpPr txBox="1"/>
      </xdr:nvSpPr>
      <xdr:spPr>
        <a:xfrm>
          <a:off x="12623800" y="59441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23" name="テキスト ボックス 322">
          <a:extLst>
            <a:ext uri="{FF2B5EF4-FFF2-40B4-BE49-F238E27FC236}">
              <a16:creationId xmlns:a16="http://schemas.microsoft.com/office/drawing/2014/main" id="{00000000-0008-0000-0400-000043010000}"/>
            </a:ext>
          </a:extLst>
        </xdr:cNvPr>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24" name="テキスト ボックス 323">
          <a:extLst>
            <a:ext uri="{FF2B5EF4-FFF2-40B4-BE49-F238E27FC236}">
              <a16:creationId xmlns:a16="http://schemas.microsoft.com/office/drawing/2014/main" id="{00000000-0008-0000-0400-000044010000}"/>
            </a:ext>
          </a:extLst>
        </xdr:cNvPr>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25" name="テキスト ボックス 324">
          <a:extLst>
            <a:ext uri="{FF2B5EF4-FFF2-40B4-BE49-F238E27FC236}">
              <a16:creationId xmlns:a16="http://schemas.microsoft.com/office/drawing/2014/main" id="{00000000-0008-0000-0400-000045010000}"/>
            </a:ext>
          </a:extLst>
        </xdr:cNvPr>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26" name="テキスト ボックス 325">
          <a:extLst>
            <a:ext uri="{FF2B5EF4-FFF2-40B4-BE49-F238E27FC236}">
              <a16:creationId xmlns:a16="http://schemas.microsoft.com/office/drawing/2014/main" id="{00000000-0008-0000-0400-000046010000}"/>
            </a:ext>
          </a:extLst>
        </xdr:cNvPr>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27" name="テキスト ボックス 326">
          <a:extLst>
            <a:ext uri="{FF2B5EF4-FFF2-40B4-BE49-F238E27FC236}">
              <a16:creationId xmlns:a16="http://schemas.microsoft.com/office/drawing/2014/main" id="{00000000-0008-0000-0400-000047010000}"/>
            </a:ext>
          </a:extLst>
        </xdr:cNvPr>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37</xdr:row>
      <xdr:rowOff>169926</xdr:rowOff>
    </xdr:from>
    <xdr:to>
      <xdr:col>82</xdr:col>
      <xdr:colOff>158750</xdr:colOff>
      <xdr:row>38</xdr:row>
      <xdr:rowOff>100076</xdr:rowOff>
    </xdr:to>
    <xdr:sp macro="" textlink="">
      <xdr:nvSpPr>
        <xdr:cNvPr id="328" name="楕円 327">
          <a:extLst>
            <a:ext uri="{FF2B5EF4-FFF2-40B4-BE49-F238E27FC236}">
              <a16:creationId xmlns:a16="http://schemas.microsoft.com/office/drawing/2014/main" id="{00000000-0008-0000-0400-000048010000}"/>
            </a:ext>
          </a:extLst>
        </xdr:cNvPr>
        <xdr:cNvSpPr/>
      </xdr:nvSpPr>
      <xdr:spPr>
        <a:xfrm>
          <a:off x="16459200" y="65135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37</xdr:row>
      <xdr:rowOff>142003</xdr:rowOff>
    </xdr:from>
    <xdr:ext cx="762000" cy="259045"/>
    <xdr:sp macro="" textlink="">
      <xdr:nvSpPr>
        <xdr:cNvPr id="329" name="補助費等該当値テキスト">
          <a:extLst>
            <a:ext uri="{FF2B5EF4-FFF2-40B4-BE49-F238E27FC236}">
              <a16:creationId xmlns:a16="http://schemas.microsoft.com/office/drawing/2014/main" id="{00000000-0008-0000-0400-000049010000}"/>
            </a:ext>
          </a:extLst>
        </xdr:cNvPr>
        <xdr:cNvSpPr txBox="1"/>
      </xdr:nvSpPr>
      <xdr:spPr>
        <a:xfrm>
          <a:off x="16598900" y="64856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38</xdr:row>
      <xdr:rowOff>16764</xdr:rowOff>
    </xdr:from>
    <xdr:to>
      <xdr:col>78</xdr:col>
      <xdr:colOff>120650</xdr:colOff>
      <xdr:row>38</xdr:row>
      <xdr:rowOff>118364</xdr:rowOff>
    </xdr:to>
    <xdr:sp macro="" textlink="">
      <xdr:nvSpPr>
        <xdr:cNvPr id="330" name="楕円 329">
          <a:extLst>
            <a:ext uri="{FF2B5EF4-FFF2-40B4-BE49-F238E27FC236}">
              <a16:creationId xmlns:a16="http://schemas.microsoft.com/office/drawing/2014/main" id="{00000000-0008-0000-0400-00004A010000}"/>
            </a:ext>
          </a:extLst>
        </xdr:cNvPr>
        <xdr:cNvSpPr/>
      </xdr:nvSpPr>
      <xdr:spPr>
        <a:xfrm>
          <a:off x="15621000" y="65318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38</xdr:row>
      <xdr:rowOff>103141</xdr:rowOff>
    </xdr:from>
    <xdr:ext cx="736600" cy="259045"/>
    <xdr:sp macro="" textlink="">
      <xdr:nvSpPr>
        <xdr:cNvPr id="331" name="テキスト ボックス 330">
          <a:extLst>
            <a:ext uri="{FF2B5EF4-FFF2-40B4-BE49-F238E27FC236}">
              <a16:creationId xmlns:a16="http://schemas.microsoft.com/office/drawing/2014/main" id="{00000000-0008-0000-0400-00004B010000}"/>
            </a:ext>
          </a:extLst>
        </xdr:cNvPr>
        <xdr:cNvSpPr txBox="1"/>
      </xdr:nvSpPr>
      <xdr:spPr>
        <a:xfrm>
          <a:off x="15290800" y="661824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38</xdr:row>
      <xdr:rowOff>12192</xdr:rowOff>
    </xdr:from>
    <xdr:to>
      <xdr:col>74</xdr:col>
      <xdr:colOff>31750</xdr:colOff>
      <xdr:row>38</xdr:row>
      <xdr:rowOff>113792</xdr:rowOff>
    </xdr:to>
    <xdr:sp macro="" textlink="">
      <xdr:nvSpPr>
        <xdr:cNvPr id="332" name="楕円 331">
          <a:extLst>
            <a:ext uri="{FF2B5EF4-FFF2-40B4-BE49-F238E27FC236}">
              <a16:creationId xmlns:a16="http://schemas.microsoft.com/office/drawing/2014/main" id="{00000000-0008-0000-0400-00004C010000}"/>
            </a:ext>
          </a:extLst>
        </xdr:cNvPr>
        <xdr:cNvSpPr/>
      </xdr:nvSpPr>
      <xdr:spPr>
        <a:xfrm>
          <a:off x="14732000" y="65272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38</xdr:row>
      <xdr:rowOff>98569</xdr:rowOff>
    </xdr:from>
    <xdr:ext cx="762000" cy="259045"/>
    <xdr:sp macro="" textlink="">
      <xdr:nvSpPr>
        <xdr:cNvPr id="333" name="テキスト ボックス 332">
          <a:extLst>
            <a:ext uri="{FF2B5EF4-FFF2-40B4-BE49-F238E27FC236}">
              <a16:creationId xmlns:a16="http://schemas.microsoft.com/office/drawing/2014/main" id="{00000000-0008-0000-0400-00004D010000}"/>
            </a:ext>
          </a:extLst>
        </xdr:cNvPr>
        <xdr:cNvSpPr txBox="1"/>
      </xdr:nvSpPr>
      <xdr:spPr>
        <a:xfrm>
          <a:off x="14401800" y="66136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37</xdr:row>
      <xdr:rowOff>142494</xdr:rowOff>
    </xdr:from>
    <xdr:to>
      <xdr:col>69</xdr:col>
      <xdr:colOff>142875</xdr:colOff>
      <xdr:row>38</xdr:row>
      <xdr:rowOff>72644</xdr:rowOff>
    </xdr:to>
    <xdr:sp macro="" textlink="">
      <xdr:nvSpPr>
        <xdr:cNvPr id="334" name="楕円 333">
          <a:extLst>
            <a:ext uri="{FF2B5EF4-FFF2-40B4-BE49-F238E27FC236}">
              <a16:creationId xmlns:a16="http://schemas.microsoft.com/office/drawing/2014/main" id="{00000000-0008-0000-0400-00004E010000}"/>
            </a:ext>
          </a:extLst>
        </xdr:cNvPr>
        <xdr:cNvSpPr/>
      </xdr:nvSpPr>
      <xdr:spPr>
        <a:xfrm>
          <a:off x="13843000" y="64861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38</xdr:row>
      <xdr:rowOff>57421</xdr:rowOff>
    </xdr:from>
    <xdr:ext cx="762000" cy="259045"/>
    <xdr:sp macro="" textlink="">
      <xdr:nvSpPr>
        <xdr:cNvPr id="335" name="テキスト ボックス 334">
          <a:extLst>
            <a:ext uri="{FF2B5EF4-FFF2-40B4-BE49-F238E27FC236}">
              <a16:creationId xmlns:a16="http://schemas.microsoft.com/office/drawing/2014/main" id="{00000000-0008-0000-0400-00004F010000}"/>
            </a:ext>
          </a:extLst>
        </xdr:cNvPr>
        <xdr:cNvSpPr txBox="1"/>
      </xdr:nvSpPr>
      <xdr:spPr>
        <a:xfrm>
          <a:off x="13512800" y="65725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37</xdr:row>
      <xdr:rowOff>169926</xdr:rowOff>
    </xdr:from>
    <xdr:to>
      <xdr:col>65</xdr:col>
      <xdr:colOff>53975</xdr:colOff>
      <xdr:row>38</xdr:row>
      <xdr:rowOff>100076</xdr:rowOff>
    </xdr:to>
    <xdr:sp macro="" textlink="">
      <xdr:nvSpPr>
        <xdr:cNvPr id="336" name="楕円 335">
          <a:extLst>
            <a:ext uri="{FF2B5EF4-FFF2-40B4-BE49-F238E27FC236}">
              <a16:creationId xmlns:a16="http://schemas.microsoft.com/office/drawing/2014/main" id="{00000000-0008-0000-0400-000050010000}"/>
            </a:ext>
          </a:extLst>
        </xdr:cNvPr>
        <xdr:cNvSpPr/>
      </xdr:nvSpPr>
      <xdr:spPr>
        <a:xfrm>
          <a:off x="12954000" y="65135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38</xdr:row>
      <xdr:rowOff>84853</xdr:rowOff>
    </xdr:from>
    <xdr:ext cx="762000" cy="259045"/>
    <xdr:sp macro="" textlink="">
      <xdr:nvSpPr>
        <xdr:cNvPr id="337" name="テキスト ボックス 336">
          <a:extLst>
            <a:ext uri="{FF2B5EF4-FFF2-40B4-BE49-F238E27FC236}">
              <a16:creationId xmlns:a16="http://schemas.microsoft.com/office/drawing/2014/main" id="{00000000-0008-0000-0400-000051010000}"/>
            </a:ext>
          </a:extLst>
        </xdr:cNvPr>
        <xdr:cNvSpPr txBox="1"/>
      </xdr:nvSpPr>
      <xdr:spPr>
        <a:xfrm>
          <a:off x="12623800" y="65999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38" name="正方形/長方形 337">
          <a:extLst>
            <a:ext uri="{FF2B5EF4-FFF2-40B4-BE49-F238E27FC236}">
              <a16:creationId xmlns:a16="http://schemas.microsoft.com/office/drawing/2014/main" id="{00000000-0008-0000-0400-000052010000}"/>
            </a:ext>
          </a:extLst>
        </xdr:cNvPr>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39" name="正方形/長方形 338">
          <a:extLst>
            <a:ext uri="{FF2B5EF4-FFF2-40B4-BE49-F238E27FC236}">
              <a16:creationId xmlns:a16="http://schemas.microsoft.com/office/drawing/2014/main" id="{00000000-0008-0000-0400-000053010000}"/>
            </a:ext>
          </a:extLst>
        </xdr:cNvPr>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40" name="正方形/長方形 339">
          <a:extLst>
            <a:ext uri="{FF2B5EF4-FFF2-40B4-BE49-F238E27FC236}">
              <a16:creationId xmlns:a16="http://schemas.microsoft.com/office/drawing/2014/main" id="{00000000-0008-0000-0400-000054010000}"/>
            </a:ext>
          </a:extLst>
        </xdr:cNvPr>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41" name="正方形/長方形 340">
          <a:extLst>
            <a:ext uri="{FF2B5EF4-FFF2-40B4-BE49-F238E27FC236}">
              <a16:creationId xmlns:a16="http://schemas.microsoft.com/office/drawing/2014/main" id="{00000000-0008-0000-0400-000055010000}"/>
            </a:ext>
          </a:extLst>
        </xdr:cNvPr>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42" name="正方形/長方形 341">
          <a:extLst>
            <a:ext uri="{FF2B5EF4-FFF2-40B4-BE49-F238E27FC236}">
              <a16:creationId xmlns:a16="http://schemas.microsoft.com/office/drawing/2014/main" id="{00000000-0008-0000-0400-000056010000}"/>
            </a:ext>
          </a:extLst>
        </xdr:cNvPr>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43" name="正方形/長方形 342">
          <a:extLst>
            <a:ext uri="{FF2B5EF4-FFF2-40B4-BE49-F238E27FC236}">
              <a16:creationId xmlns:a16="http://schemas.microsoft.com/office/drawing/2014/main" id="{00000000-0008-0000-0400-000057010000}"/>
            </a:ext>
          </a:extLst>
        </xdr:cNvPr>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44" name="正方形/長方形 343">
          <a:extLst>
            <a:ext uri="{FF2B5EF4-FFF2-40B4-BE49-F238E27FC236}">
              <a16:creationId xmlns:a16="http://schemas.microsoft.com/office/drawing/2014/main" id="{00000000-0008-0000-0400-000058010000}"/>
            </a:ext>
          </a:extLst>
        </xdr:cNvPr>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45" name="正方形/長方形 344">
          <a:extLst>
            <a:ext uri="{FF2B5EF4-FFF2-40B4-BE49-F238E27FC236}">
              <a16:creationId xmlns:a16="http://schemas.microsoft.com/office/drawing/2014/main" id="{00000000-0008-0000-0400-000059010000}"/>
            </a:ext>
          </a:extLst>
        </xdr:cNvPr>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46" name="正方形/長方形 345">
          <a:extLst>
            <a:ext uri="{FF2B5EF4-FFF2-40B4-BE49-F238E27FC236}">
              <a16:creationId xmlns:a16="http://schemas.microsoft.com/office/drawing/2014/main" id="{00000000-0008-0000-0400-00005A010000}"/>
            </a:ext>
          </a:extLst>
        </xdr:cNvPr>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47" name="正方形/長方形 346">
          <a:extLst>
            <a:ext uri="{FF2B5EF4-FFF2-40B4-BE49-F238E27FC236}">
              <a16:creationId xmlns:a16="http://schemas.microsoft.com/office/drawing/2014/main" id="{00000000-0008-0000-0400-00005B010000}"/>
            </a:ext>
          </a:extLst>
        </xdr:cNvPr>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48" name="テキスト ボックス 347">
          <a:extLst>
            <a:ext uri="{FF2B5EF4-FFF2-40B4-BE49-F238E27FC236}">
              <a16:creationId xmlns:a16="http://schemas.microsoft.com/office/drawing/2014/main" id="{00000000-0008-0000-0400-00005C010000}"/>
            </a:ext>
          </a:extLst>
        </xdr:cNvPr>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熊本地震に係る市債の元金償還の開始等により計算上の分子となる公債費が大幅に増加し、公債費の経常収支比率が前年度から</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0.7</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％増加した。</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類似団体平均より低い数値であるが、今後も熊本地震に係る市債の元金償還を控えていることから、後年度の償還状況等を勘案しながら市債を発行し、公債費の抑制に努める</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a:t>
          </a:r>
          <a:endParaRPr lang="ja-JP" altLang="ja-JP" sz="13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69</xdr:row>
      <xdr:rowOff>107950</xdr:rowOff>
    </xdr:from>
    <xdr:ext cx="298543" cy="225703"/>
    <xdr:sp macro="" textlink="">
      <xdr:nvSpPr>
        <xdr:cNvPr id="349" name="テキスト ボックス 348">
          <a:extLst>
            <a:ext uri="{FF2B5EF4-FFF2-40B4-BE49-F238E27FC236}">
              <a16:creationId xmlns:a16="http://schemas.microsoft.com/office/drawing/2014/main" id="{00000000-0008-0000-0400-00005D010000}"/>
            </a:ext>
          </a:extLst>
        </xdr:cNvPr>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50" name="直線コネクタ 349">
          <a:extLst>
            <a:ext uri="{FF2B5EF4-FFF2-40B4-BE49-F238E27FC236}">
              <a16:creationId xmlns:a16="http://schemas.microsoft.com/office/drawing/2014/main" id="{00000000-0008-0000-0400-00005E010000}"/>
            </a:ext>
          </a:extLst>
        </xdr:cNvPr>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51" name="テキスト ボックス 350">
          <a:extLst>
            <a:ext uri="{FF2B5EF4-FFF2-40B4-BE49-F238E27FC236}">
              <a16:creationId xmlns:a16="http://schemas.microsoft.com/office/drawing/2014/main" id="{00000000-0008-0000-0400-00005F010000}"/>
            </a:ext>
          </a:extLst>
        </xdr:cNvPr>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69850</xdr:rowOff>
    </xdr:from>
    <xdr:to>
      <xdr:col>26</xdr:col>
      <xdr:colOff>184150</xdr:colOff>
      <xdr:row>81</xdr:row>
      <xdr:rowOff>69850</xdr:rowOff>
    </xdr:to>
    <xdr:cxnSp macro="">
      <xdr:nvCxnSpPr>
        <xdr:cNvPr id="352" name="直線コネクタ 351">
          <a:extLst>
            <a:ext uri="{FF2B5EF4-FFF2-40B4-BE49-F238E27FC236}">
              <a16:creationId xmlns:a16="http://schemas.microsoft.com/office/drawing/2014/main" id="{00000000-0008-0000-0400-000060010000}"/>
            </a:ext>
          </a:extLst>
        </xdr:cNvPr>
        <xdr:cNvCxnSpPr/>
      </xdr:nvCxnSpPr>
      <xdr:spPr>
        <a:xfrm>
          <a:off x="762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80</xdr:row>
      <xdr:rowOff>99077</xdr:rowOff>
    </xdr:from>
    <xdr:ext cx="508000" cy="259045"/>
    <xdr:sp macro="" textlink="">
      <xdr:nvSpPr>
        <xdr:cNvPr id="353" name="テキスト ボックス 352">
          <a:extLst>
            <a:ext uri="{FF2B5EF4-FFF2-40B4-BE49-F238E27FC236}">
              <a16:creationId xmlns:a16="http://schemas.microsoft.com/office/drawing/2014/main" id="{00000000-0008-0000-0400-000061010000}"/>
            </a:ext>
          </a:extLst>
        </xdr:cNvPr>
        <xdr:cNvSpPr txBox="1"/>
      </xdr:nvSpPr>
      <xdr:spPr>
        <a:xfrm>
          <a:off x="254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78</xdr:row>
      <xdr:rowOff>127000</xdr:rowOff>
    </xdr:from>
    <xdr:to>
      <xdr:col>26</xdr:col>
      <xdr:colOff>184150</xdr:colOff>
      <xdr:row>78</xdr:row>
      <xdr:rowOff>127000</xdr:rowOff>
    </xdr:to>
    <xdr:cxnSp macro="">
      <xdr:nvCxnSpPr>
        <xdr:cNvPr id="354" name="直線コネクタ 353">
          <a:extLst>
            <a:ext uri="{FF2B5EF4-FFF2-40B4-BE49-F238E27FC236}">
              <a16:creationId xmlns:a16="http://schemas.microsoft.com/office/drawing/2014/main" id="{00000000-0008-0000-0400-000062010000}"/>
            </a:ext>
          </a:extLst>
        </xdr:cNvPr>
        <xdr:cNvCxnSpPr/>
      </xdr:nvCxnSpPr>
      <xdr:spPr>
        <a:xfrm>
          <a:off x="762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77</xdr:row>
      <xdr:rowOff>156227</xdr:rowOff>
    </xdr:from>
    <xdr:ext cx="508000" cy="259045"/>
    <xdr:sp macro="" textlink="">
      <xdr:nvSpPr>
        <xdr:cNvPr id="355" name="テキスト ボックス 354">
          <a:extLst>
            <a:ext uri="{FF2B5EF4-FFF2-40B4-BE49-F238E27FC236}">
              <a16:creationId xmlns:a16="http://schemas.microsoft.com/office/drawing/2014/main" id="{00000000-0008-0000-0400-000063010000}"/>
            </a:ext>
          </a:extLst>
        </xdr:cNvPr>
        <xdr:cNvSpPr txBox="1"/>
      </xdr:nvSpPr>
      <xdr:spPr>
        <a:xfrm>
          <a:off x="254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76</xdr:row>
      <xdr:rowOff>12700</xdr:rowOff>
    </xdr:from>
    <xdr:to>
      <xdr:col>26</xdr:col>
      <xdr:colOff>184150</xdr:colOff>
      <xdr:row>76</xdr:row>
      <xdr:rowOff>12700</xdr:rowOff>
    </xdr:to>
    <xdr:cxnSp macro="">
      <xdr:nvCxnSpPr>
        <xdr:cNvPr id="356" name="直線コネクタ 355">
          <a:extLst>
            <a:ext uri="{FF2B5EF4-FFF2-40B4-BE49-F238E27FC236}">
              <a16:creationId xmlns:a16="http://schemas.microsoft.com/office/drawing/2014/main" id="{00000000-0008-0000-0400-000064010000}"/>
            </a:ext>
          </a:extLst>
        </xdr:cNvPr>
        <xdr:cNvCxnSpPr/>
      </xdr:nvCxnSpPr>
      <xdr:spPr>
        <a:xfrm>
          <a:off x="762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75</xdr:row>
      <xdr:rowOff>41927</xdr:rowOff>
    </xdr:from>
    <xdr:ext cx="508000" cy="259045"/>
    <xdr:sp macro="" textlink="">
      <xdr:nvSpPr>
        <xdr:cNvPr id="357" name="テキスト ボックス 356">
          <a:extLst>
            <a:ext uri="{FF2B5EF4-FFF2-40B4-BE49-F238E27FC236}">
              <a16:creationId xmlns:a16="http://schemas.microsoft.com/office/drawing/2014/main" id="{00000000-0008-0000-0400-000065010000}"/>
            </a:ext>
          </a:extLst>
        </xdr:cNvPr>
        <xdr:cNvSpPr txBox="1"/>
      </xdr:nvSpPr>
      <xdr:spPr>
        <a:xfrm>
          <a:off x="254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73</xdr:row>
      <xdr:rowOff>69850</xdr:rowOff>
    </xdr:from>
    <xdr:to>
      <xdr:col>26</xdr:col>
      <xdr:colOff>184150</xdr:colOff>
      <xdr:row>73</xdr:row>
      <xdr:rowOff>69850</xdr:rowOff>
    </xdr:to>
    <xdr:cxnSp macro="">
      <xdr:nvCxnSpPr>
        <xdr:cNvPr id="358" name="直線コネクタ 357">
          <a:extLst>
            <a:ext uri="{FF2B5EF4-FFF2-40B4-BE49-F238E27FC236}">
              <a16:creationId xmlns:a16="http://schemas.microsoft.com/office/drawing/2014/main" id="{00000000-0008-0000-0400-000066010000}"/>
            </a:ext>
          </a:extLst>
        </xdr:cNvPr>
        <xdr:cNvCxnSpPr/>
      </xdr:nvCxnSpPr>
      <xdr:spPr>
        <a:xfrm>
          <a:off x="762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99077</xdr:rowOff>
    </xdr:from>
    <xdr:ext cx="508000" cy="259045"/>
    <xdr:sp macro="" textlink="">
      <xdr:nvSpPr>
        <xdr:cNvPr id="359" name="テキスト ボックス 358">
          <a:extLst>
            <a:ext uri="{FF2B5EF4-FFF2-40B4-BE49-F238E27FC236}">
              <a16:creationId xmlns:a16="http://schemas.microsoft.com/office/drawing/2014/main" id="{00000000-0008-0000-0400-000067010000}"/>
            </a:ext>
          </a:extLst>
        </xdr:cNvPr>
        <xdr:cNvSpPr txBox="1"/>
      </xdr:nvSpPr>
      <xdr:spPr>
        <a:xfrm>
          <a:off x="254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60" name="直線コネクタ 359">
          <a:extLst>
            <a:ext uri="{FF2B5EF4-FFF2-40B4-BE49-F238E27FC236}">
              <a16:creationId xmlns:a16="http://schemas.microsoft.com/office/drawing/2014/main" id="{00000000-0008-0000-0400-000068010000}"/>
            </a:ext>
          </a:extLst>
        </xdr:cNvPr>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61" name="公債費グラフ枠">
          <a:extLst>
            <a:ext uri="{FF2B5EF4-FFF2-40B4-BE49-F238E27FC236}">
              <a16:creationId xmlns:a16="http://schemas.microsoft.com/office/drawing/2014/main" id="{00000000-0008-0000-0400-000069010000}"/>
            </a:ext>
          </a:extLst>
        </xdr:cNvPr>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74</xdr:row>
      <xdr:rowOff>145288</xdr:rowOff>
    </xdr:from>
    <xdr:to>
      <xdr:col>24</xdr:col>
      <xdr:colOff>25400</xdr:colOff>
      <xdr:row>81</xdr:row>
      <xdr:rowOff>131572</xdr:rowOff>
    </xdr:to>
    <xdr:cxnSp macro="">
      <xdr:nvCxnSpPr>
        <xdr:cNvPr id="362" name="直線コネクタ 361">
          <a:extLst>
            <a:ext uri="{FF2B5EF4-FFF2-40B4-BE49-F238E27FC236}">
              <a16:creationId xmlns:a16="http://schemas.microsoft.com/office/drawing/2014/main" id="{00000000-0008-0000-0400-00006A010000}"/>
            </a:ext>
          </a:extLst>
        </xdr:cNvPr>
        <xdr:cNvCxnSpPr/>
      </xdr:nvCxnSpPr>
      <xdr:spPr>
        <a:xfrm flipV="1">
          <a:off x="4826000" y="12832588"/>
          <a:ext cx="0" cy="118643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81</xdr:row>
      <xdr:rowOff>103649</xdr:rowOff>
    </xdr:from>
    <xdr:ext cx="762000" cy="259045"/>
    <xdr:sp macro="" textlink="">
      <xdr:nvSpPr>
        <xdr:cNvPr id="363" name="公債費最小値テキスト">
          <a:extLst>
            <a:ext uri="{FF2B5EF4-FFF2-40B4-BE49-F238E27FC236}">
              <a16:creationId xmlns:a16="http://schemas.microsoft.com/office/drawing/2014/main" id="{00000000-0008-0000-0400-00006B010000}"/>
            </a:ext>
          </a:extLst>
        </xdr:cNvPr>
        <xdr:cNvSpPr txBox="1"/>
      </xdr:nvSpPr>
      <xdr:spPr>
        <a:xfrm>
          <a:off x="4914900" y="139910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81</xdr:row>
      <xdr:rowOff>131572</xdr:rowOff>
    </xdr:from>
    <xdr:to>
      <xdr:col>24</xdr:col>
      <xdr:colOff>114300</xdr:colOff>
      <xdr:row>81</xdr:row>
      <xdr:rowOff>131572</xdr:rowOff>
    </xdr:to>
    <xdr:cxnSp macro="">
      <xdr:nvCxnSpPr>
        <xdr:cNvPr id="364" name="直線コネクタ 363">
          <a:extLst>
            <a:ext uri="{FF2B5EF4-FFF2-40B4-BE49-F238E27FC236}">
              <a16:creationId xmlns:a16="http://schemas.microsoft.com/office/drawing/2014/main" id="{00000000-0008-0000-0400-00006C010000}"/>
            </a:ext>
          </a:extLst>
        </xdr:cNvPr>
        <xdr:cNvCxnSpPr/>
      </xdr:nvCxnSpPr>
      <xdr:spPr>
        <a:xfrm>
          <a:off x="4737100" y="140190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73</xdr:row>
      <xdr:rowOff>60215</xdr:rowOff>
    </xdr:from>
    <xdr:ext cx="762000" cy="259045"/>
    <xdr:sp macro="" textlink="">
      <xdr:nvSpPr>
        <xdr:cNvPr id="365" name="公債費最大値テキスト">
          <a:extLst>
            <a:ext uri="{FF2B5EF4-FFF2-40B4-BE49-F238E27FC236}">
              <a16:creationId xmlns:a16="http://schemas.microsoft.com/office/drawing/2014/main" id="{00000000-0008-0000-0400-00006D010000}"/>
            </a:ext>
          </a:extLst>
        </xdr:cNvPr>
        <xdr:cNvSpPr txBox="1"/>
      </xdr:nvSpPr>
      <xdr:spPr>
        <a:xfrm>
          <a:off x="4914900" y="125760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74</xdr:row>
      <xdr:rowOff>145288</xdr:rowOff>
    </xdr:from>
    <xdr:to>
      <xdr:col>24</xdr:col>
      <xdr:colOff>114300</xdr:colOff>
      <xdr:row>74</xdr:row>
      <xdr:rowOff>145288</xdr:rowOff>
    </xdr:to>
    <xdr:cxnSp macro="">
      <xdr:nvCxnSpPr>
        <xdr:cNvPr id="366" name="直線コネクタ 365">
          <a:extLst>
            <a:ext uri="{FF2B5EF4-FFF2-40B4-BE49-F238E27FC236}">
              <a16:creationId xmlns:a16="http://schemas.microsoft.com/office/drawing/2014/main" id="{00000000-0008-0000-0400-00006E010000}"/>
            </a:ext>
          </a:extLst>
        </xdr:cNvPr>
        <xdr:cNvCxnSpPr/>
      </xdr:nvCxnSpPr>
      <xdr:spPr>
        <a:xfrm>
          <a:off x="4737100" y="128325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75</xdr:row>
      <xdr:rowOff>113284</xdr:rowOff>
    </xdr:from>
    <xdr:to>
      <xdr:col>24</xdr:col>
      <xdr:colOff>25400</xdr:colOff>
      <xdr:row>75</xdr:row>
      <xdr:rowOff>129286</xdr:rowOff>
    </xdr:to>
    <xdr:cxnSp macro="">
      <xdr:nvCxnSpPr>
        <xdr:cNvPr id="367" name="直線コネクタ 366">
          <a:extLst>
            <a:ext uri="{FF2B5EF4-FFF2-40B4-BE49-F238E27FC236}">
              <a16:creationId xmlns:a16="http://schemas.microsoft.com/office/drawing/2014/main" id="{00000000-0008-0000-0400-00006F010000}"/>
            </a:ext>
          </a:extLst>
        </xdr:cNvPr>
        <xdr:cNvCxnSpPr/>
      </xdr:nvCxnSpPr>
      <xdr:spPr>
        <a:xfrm>
          <a:off x="3987800" y="12972034"/>
          <a:ext cx="838200" cy="160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71137</xdr:rowOff>
    </xdr:from>
    <xdr:ext cx="762000" cy="259045"/>
    <xdr:sp macro="" textlink="">
      <xdr:nvSpPr>
        <xdr:cNvPr id="368" name="公債費平均値テキスト">
          <a:extLst>
            <a:ext uri="{FF2B5EF4-FFF2-40B4-BE49-F238E27FC236}">
              <a16:creationId xmlns:a16="http://schemas.microsoft.com/office/drawing/2014/main" id="{00000000-0008-0000-0400-000070010000}"/>
            </a:ext>
          </a:extLst>
        </xdr:cNvPr>
        <xdr:cNvSpPr txBox="1"/>
      </xdr:nvSpPr>
      <xdr:spPr>
        <a:xfrm>
          <a:off x="4914900" y="1292988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75</xdr:row>
      <xdr:rowOff>99060</xdr:rowOff>
    </xdr:from>
    <xdr:to>
      <xdr:col>24</xdr:col>
      <xdr:colOff>76200</xdr:colOff>
      <xdr:row>76</xdr:row>
      <xdr:rowOff>29211</xdr:rowOff>
    </xdr:to>
    <xdr:sp macro="" textlink="">
      <xdr:nvSpPr>
        <xdr:cNvPr id="369" name="フローチャート: 判断 368">
          <a:extLst>
            <a:ext uri="{FF2B5EF4-FFF2-40B4-BE49-F238E27FC236}">
              <a16:creationId xmlns:a16="http://schemas.microsoft.com/office/drawing/2014/main" id="{00000000-0008-0000-0400-000071010000}"/>
            </a:ext>
          </a:extLst>
        </xdr:cNvPr>
        <xdr:cNvSpPr/>
      </xdr:nvSpPr>
      <xdr:spPr>
        <a:xfrm>
          <a:off x="4775200" y="12957810"/>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75</xdr:row>
      <xdr:rowOff>113284</xdr:rowOff>
    </xdr:from>
    <xdr:to>
      <xdr:col>19</xdr:col>
      <xdr:colOff>187325</xdr:colOff>
      <xdr:row>75</xdr:row>
      <xdr:rowOff>131572</xdr:rowOff>
    </xdr:to>
    <xdr:cxnSp macro="">
      <xdr:nvCxnSpPr>
        <xdr:cNvPr id="370" name="直線コネクタ 369">
          <a:extLst>
            <a:ext uri="{FF2B5EF4-FFF2-40B4-BE49-F238E27FC236}">
              <a16:creationId xmlns:a16="http://schemas.microsoft.com/office/drawing/2014/main" id="{00000000-0008-0000-0400-000072010000}"/>
            </a:ext>
          </a:extLst>
        </xdr:cNvPr>
        <xdr:cNvCxnSpPr/>
      </xdr:nvCxnSpPr>
      <xdr:spPr>
        <a:xfrm flipV="1">
          <a:off x="3098800" y="12972034"/>
          <a:ext cx="8890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75</xdr:row>
      <xdr:rowOff>112776</xdr:rowOff>
    </xdr:from>
    <xdr:to>
      <xdr:col>20</xdr:col>
      <xdr:colOff>38100</xdr:colOff>
      <xdr:row>76</xdr:row>
      <xdr:rowOff>42926</xdr:rowOff>
    </xdr:to>
    <xdr:sp macro="" textlink="">
      <xdr:nvSpPr>
        <xdr:cNvPr id="371" name="フローチャート: 判断 370">
          <a:extLst>
            <a:ext uri="{FF2B5EF4-FFF2-40B4-BE49-F238E27FC236}">
              <a16:creationId xmlns:a16="http://schemas.microsoft.com/office/drawing/2014/main" id="{00000000-0008-0000-0400-000073010000}"/>
            </a:ext>
          </a:extLst>
        </xdr:cNvPr>
        <xdr:cNvSpPr/>
      </xdr:nvSpPr>
      <xdr:spPr>
        <a:xfrm>
          <a:off x="3937000" y="129715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76</xdr:row>
      <xdr:rowOff>27703</xdr:rowOff>
    </xdr:from>
    <xdr:ext cx="736600" cy="259045"/>
    <xdr:sp macro="" textlink="">
      <xdr:nvSpPr>
        <xdr:cNvPr id="372" name="テキスト ボックス 371">
          <a:extLst>
            <a:ext uri="{FF2B5EF4-FFF2-40B4-BE49-F238E27FC236}">
              <a16:creationId xmlns:a16="http://schemas.microsoft.com/office/drawing/2014/main" id="{00000000-0008-0000-0400-000074010000}"/>
            </a:ext>
          </a:extLst>
        </xdr:cNvPr>
        <xdr:cNvSpPr txBox="1"/>
      </xdr:nvSpPr>
      <xdr:spPr>
        <a:xfrm>
          <a:off x="3606800" y="1305790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75</xdr:row>
      <xdr:rowOff>92710</xdr:rowOff>
    </xdr:from>
    <xdr:to>
      <xdr:col>15</xdr:col>
      <xdr:colOff>98425</xdr:colOff>
      <xdr:row>75</xdr:row>
      <xdr:rowOff>131572</xdr:rowOff>
    </xdr:to>
    <xdr:cxnSp macro="">
      <xdr:nvCxnSpPr>
        <xdr:cNvPr id="373" name="直線コネクタ 372">
          <a:extLst>
            <a:ext uri="{FF2B5EF4-FFF2-40B4-BE49-F238E27FC236}">
              <a16:creationId xmlns:a16="http://schemas.microsoft.com/office/drawing/2014/main" id="{00000000-0008-0000-0400-000075010000}"/>
            </a:ext>
          </a:extLst>
        </xdr:cNvPr>
        <xdr:cNvCxnSpPr/>
      </xdr:nvCxnSpPr>
      <xdr:spPr>
        <a:xfrm>
          <a:off x="2209800" y="12951460"/>
          <a:ext cx="889000" cy="388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75</xdr:row>
      <xdr:rowOff>115062</xdr:rowOff>
    </xdr:from>
    <xdr:to>
      <xdr:col>15</xdr:col>
      <xdr:colOff>149225</xdr:colOff>
      <xdr:row>76</xdr:row>
      <xdr:rowOff>45213</xdr:rowOff>
    </xdr:to>
    <xdr:sp macro="" textlink="">
      <xdr:nvSpPr>
        <xdr:cNvPr id="374" name="フローチャート: 判断 373">
          <a:extLst>
            <a:ext uri="{FF2B5EF4-FFF2-40B4-BE49-F238E27FC236}">
              <a16:creationId xmlns:a16="http://schemas.microsoft.com/office/drawing/2014/main" id="{00000000-0008-0000-0400-000076010000}"/>
            </a:ext>
          </a:extLst>
        </xdr:cNvPr>
        <xdr:cNvSpPr/>
      </xdr:nvSpPr>
      <xdr:spPr>
        <a:xfrm>
          <a:off x="3048000" y="12973812"/>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76</xdr:row>
      <xdr:rowOff>29990</xdr:rowOff>
    </xdr:from>
    <xdr:ext cx="762000" cy="259045"/>
    <xdr:sp macro="" textlink="">
      <xdr:nvSpPr>
        <xdr:cNvPr id="375" name="テキスト ボックス 374">
          <a:extLst>
            <a:ext uri="{FF2B5EF4-FFF2-40B4-BE49-F238E27FC236}">
              <a16:creationId xmlns:a16="http://schemas.microsoft.com/office/drawing/2014/main" id="{00000000-0008-0000-0400-000077010000}"/>
            </a:ext>
          </a:extLst>
        </xdr:cNvPr>
        <xdr:cNvSpPr txBox="1"/>
      </xdr:nvSpPr>
      <xdr:spPr>
        <a:xfrm>
          <a:off x="2717800" y="130601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75</xdr:row>
      <xdr:rowOff>69850</xdr:rowOff>
    </xdr:from>
    <xdr:to>
      <xdr:col>11</xdr:col>
      <xdr:colOff>9525</xdr:colOff>
      <xdr:row>75</xdr:row>
      <xdr:rowOff>92710</xdr:rowOff>
    </xdr:to>
    <xdr:cxnSp macro="">
      <xdr:nvCxnSpPr>
        <xdr:cNvPr id="376" name="直線コネクタ 375">
          <a:extLst>
            <a:ext uri="{FF2B5EF4-FFF2-40B4-BE49-F238E27FC236}">
              <a16:creationId xmlns:a16="http://schemas.microsoft.com/office/drawing/2014/main" id="{00000000-0008-0000-0400-000078010000}"/>
            </a:ext>
          </a:extLst>
        </xdr:cNvPr>
        <xdr:cNvCxnSpPr/>
      </xdr:nvCxnSpPr>
      <xdr:spPr>
        <a:xfrm>
          <a:off x="1320800" y="12928600"/>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75</xdr:row>
      <xdr:rowOff>115062</xdr:rowOff>
    </xdr:from>
    <xdr:to>
      <xdr:col>11</xdr:col>
      <xdr:colOff>60325</xdr:colOff>
      <xdr:row>76</xdr:row>
      <xdr:rowOff>45213</xdr:rowOff>
    </xdr:to>
    <xdr:sp macro="" textlink="">
      <xdr:nvSpPr>
        <xdr:cNvPr id="377" name="フローチャート: 判断 376">
          <a:extLst>
            <a:ext uri="{FF2B5EF4-FFF2-40B4-BE49-F238E27FC236}">
              <a16:creationId xmlns:a16="http://schemas.microsoft.com/office/drawing/2014/main" id="{00000000-0008-0000-0400-000079010000}"/>
            </a:ext>
          </a:extLst>
        </xdr:cNvPr>
        <xdr:cNvSpPr/>
      </xdr:nvSpPr>
      <xdr:spPr>
        <a:xfrm>
          <a:off x="2159000" y="12973812"/>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76</xdr:row>
      <xdr:rowOff>29990</xdr:rowOff>
    </xdr:from>
    <xdr:ext cx="762000" cy="259045"/>
    <xdr:sp macro="" textlink="">
      <xdr:nvSpPr>
        <xdr:cNvPr id="378" name="テキスト ボックス 377">
          <a:extLst>
            <a:ext uri="{FF2B5EF4-FFF2-40B4-BE49-F238E27FC236}">
              <a16:creationId xmlns:a16="http://schemas.microsoft.com/office/drawing/2014/main" id="{00000000-0008-0000-0400-00007A010000}"/>
            </a:ext>
          </a:extLst>
        </xdr:cNvPr>
        <xdr:cNvSpPr txBox="1"/>
      </xdr:nvSpPr>
      <xdr:spPr>
        <a:xfrm>
          <a:off x="1828800" y="130601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75</xdr:row>
      <xdr:rowOff>119634</xdr:rowOff>
    </xdr:from>
    <xdr:to>
      <xdr:col>6</xdr:col>
      <xdr:colOff>171450</xdr:colOff>
      <xdr:row>76</xdr:row>
      <xdr:rowOff>49783</xdr:rowOff>
    </xdr:to>
    <xdr:sp macro="" textlink="">
      <xdr:nvSpPr>
        <xdr:cNvPr id="379" name="フローチャート: 判断 378">
          <a:extLst>
            <a:ext uri="{FF2B5EF4-FFF2-40B4-BE49-F238E27FC236}">
              <a16:creationId xmlns:a16="http://schemas.microsoft.com/office/drawing/2014/main" id="{00000000-0008-0000-0400-00007B010000}"/>
            </a:ext>
          </a:extLst>
        </xdr:cNvPr>
        <xdr:cNvSpPr/>
      </xdr:nvSpPr>
      <xdr:spPr>
        <a:xfrm>
          <a:off x="1270000" y="12978384"/>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76</xdr:row>
      <xdr:rowOff>34562</xdr:rowOff>
    </xdr:from>
    <xdr:ext cx="762000" cy="259045"/>
    <xdr:sp macro="" textlink="">
      <xdr:nvSpPr>
        <xdr:cNvPr id="380" name="テキスト ボックス 379">
          <a:extLst>
            <a:ext uri="{FF2B5EF4-FFF2-40B4-BE49-F238E27FC236}">
              <a16:creationId xmlns:a16="http://schemas.microsoft.com/office/drawing/2014/main" id="{00000000-0008-0000-0400-00007C010000}"/>
            </a:ext>
          </a:extLst>
        </xdr:cNvPr>
        <xdr:cNvSpPr txBox="1"/>
      </xdr:nvSpPr>
      <xdr:spPr>
        <a:xfrm>
          <a:off x="939800" y="130647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81" name="テキスト ボックス 380">
          <a:extLst>
            <a:ext uri="{FF2B5EF4-FFF2-40B4-BE49-F238E27FC236}">
              <a16:creationId xmlns:a16="http://schemas.microsoft.com/office/drawing/2014/main" id="{00000000-0008-0000-0400-00007D010000}"/>
            </a:ext>
          </a:extLst>
        </xdr:cNvPr>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82" name="テキスト ボックス 381">
          <a:extLst>
            <a:ext uri="{FF2B5EF4-FFF2-40B4-BE49-F238E27FC236}">
              <a16:creationId xmlns:a16="http://schemas.microsoft.com/office/drawing/2014/main" id="{00000000-0008-0000-0400-00007E010000}"/>
            </a:ext>
          </a:extLst>
        </xdr:cNvPr>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83" name="テキスト ボックス 382">
          <a:extLst>
            <a:ext uri="{FF2B5EF4-FFF2-40B4-BE49-F238E27FC236}">
              <a16:creationId xmlns:a16="http://schemas.microsoft.com/office/drawing/2014/main" id="{00000000-0008-0000-0400-00007F010000}"/>
            </a:ext>
          </a:extLst>
        </xdr:cNvPr>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84" name="テキスト ボックス 383">
          <a:extLst>
            <a:ext uri="{FF2B5EF4-FFF2-40B4-BE49-F238E27FC236}">
              <a16:creationId xmlns:a16="http://schemas.microsoft.com/office/drawing/2014/main" id="{00000000-0008-0000-0400-000080010000}"/>
            </a:ext>
          </a:extLst>
        </xdr:cNvPr>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85" name="テキスト ボックス 384">
          <a:extLst>
            <a:ext uri="{FF2B5EF4-FFF2-40B4-BE49-F238E27FC236}">
              <a16:creationId xmlns:a16="http://schemas.microsoft.com/office/drawing/2014/main" id="{00000000-0008-0000-0400-000081010000}"/>
            </a:ext>
          </a:extLst>
        </xdr:cNvPr>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75</xdr:row>
      <xdr:rowOff>78486</xdr:rowOff>
    </xdr:from>
    <xdr:to>
      <xdr:col>24</xdr:col>
      <xdr:colOff>76200</xdr:colOff>
      <xdr:row>76</xdr:row>
      <xdr:rowOff>8635</xdr:rowOff>
    </xdr:to>
    <xdr:sp macro="" textlink="">
      <xdr:nvSpPr>
        <xdr:cNvPr id="386" name="楕円 385">
          <a:extLst>
            <a:ext uri="{FF2B5EF4-FFF2-40B4-BE49-F238E27FC236}">
              <a16:creationId xmlns:a16="http://schemas.microsoft.com/office/drawing/2014/main" id="{00000000-0008-0000-0400-000082010000}"/>
            </a:ext>
          </a:extLst>
        </xdr:cNvPr>
        <xdr:cNvSpPr/>
      </xdr:nvSpPr>
      <xdr:spPr>
        <a:xfrm>
          <a:off x="4775200" y="12937236"/>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74</xdr:row>
      <xdr:rowOff>95013</xdr:rowOff>
    </xdr:from>
    <xdr:ext cx="762000" cy="259045"/>
    <xdr:sp macro="" textlink="">
      <xdr:nvSpPr>
        <xdr:cNvPr id="387" name="公債費該当値テキスト">
          <a:extLst>
            <a:ext uri="{FF2B5EF4-FFF2-40B4-BE49-F238E27FC236}">
              <a16:creationId xmlns:a16="http://schemas.microsoft.com/office/drawing/2014/main" id="{00000000-0008-0000-0400-000083010000}"/>
            </a:ext>
          </a:extLst>
        </xdr:cNvPr>
        <xdr:cNvSpPr txBox="1"/>
      </xdr:nvSpPr>
      <xdr:spPr>
        <a:xfrm>
          <a:off x="4914900" y="127823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75</xdr:row>
      <xdr:rowOff>62484</xdr:rowOff>
    </xdr:from>
    <xdr:to>
      <xdr:col>20</xdr:col>
      <xdr:colOff>38100</xdr:colOff>
      <xdr:row>75</xdr:row>
      <xdr:rowOff>164083</xdr:rowOff>
    </xdr:to>
    <xdr:sp macro="" textlink="">
      <xdr:nvSpPr>
        <xdr:cNvPr id="388" name="楕円 387">
          <a:extLst>
            <a:ext uri="{FF2B5EF4-FFF2-40B4-BE49-F238E27FC236}">
              <a16:creationId xmlns:a16="http://schemas.microsoft.com/office/drawing/2014/main" id="{00000000-0008-0000-0400-000084010000}"/>
            </a:ext>
          </a:extLst>
        </xdr:cNvPr>
        <xdr:cNvSpPr/>
      </xdr:nvSpPr>
      <xdr:spPr>
        <a:xfrm>
          <a:off x="3937000" y="12921234"/>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74</xdr:row>
      <xdr:rowOff>2811</xdr:rowOff>
    </xdr:from>
    <xdr:ext cx="736600" cy="259045"/>
    <xdr:sp macro="" textlink="">
      <xdr:nvSpPr>
        <xdr:cNvPr id="389" name="テキスト ボックス 388">
          <a:extLst>
            <a:ext uri="{FF2B5EF4-FFF2-40B4-BE49-F238E27FC236}">
              <a16:creationId xmlns:a16="http://schemas.microsoft.com/office/drawing/2014/main" id="{00000000-0008-0000-0400-000085010000}"/>
            </a:ext>
          </a:extLst>
        </xdr:cNvPr>
        <xdr:cNvSpPr txBox="1"/>
      </xdr:nvSpPr>
      <xdr:spPr>
        <a:xfrm>
          <a:off x="3606800" y="1269011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75</xdr:row>
      <xdr:rowOff>80772</xdr:rowOff>
    </xdr:from>
    <xdr:to>
      <xdr:col>15</xdr:col>
      <xdr:colOff>149225</xdr:colOff>
      <xdr:row>76</xdr:row>
      <xdr:rowOff>10922</xdr:rowOff>
    </xdr:to>
    <xdr:sp macro="" textlink="">
      <xdr:nvSpPr>
        <xdr:cNvPr id="390" name="楕円 389">
          <a:extLst>
            <a:ext uri="{FF2B5EF4-FFF2-40B4-BE49-F238E27FC236}">
              <a16:creationId xmlns:a16="http://schemas.microsoft.com/office/drawing/2014/main" id="{00000000-0008-0000-0400-000086010000}"/>
            </a:ext>
          </a:extLst>
        </xdr:cNvPr>
        <xdr:cNvSpPr/>
      </xdr:nvSpPr>
      <xdr:spPr>
        <a:xfrm>
          <a:off x="3048000" y="129395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74</xdr:row>
      <xdr:rowOff>21099</xdr:rowOff>
    </xdr:from>
    <xdr:ext cx="762000" cy="259045"/>
    <xdr:sp macro="" textlink="">
      <xdr:nvSpPr>
        <xdr:cNvPr id="391" name="テキスト ボックス 390">
          <a:extLst>
            <a:ext uri="{FF2B5EF4-FFF2-40B4-BE49-F238E27FC236}">
              <a16:creationId xmlns:a16="http://schemas.microsoft.com/office/drawing/2014/main" id="{00000000-0008-0000-0400-000087010000}"/>
            </a:ext>
          </a:extLst>
        </xdr:cNvPr>
        <xdr:cNvSpPr txBox="1"/>
      </xdr:nvSpPr>
      <xdr:spPr>
        <a:xfrm>
          <a:off x="2717800" y="127083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75</xdr:row>
      <xdr:rowOff>41910</xdr:rowOff>
    </xdr:from>
    <xdr:to>
      <xdr:col>11</xdr:col>
      <xdr:colOff>60325</xdr:colOff>
      <xdr:row>75</xdr:row>
      <xdr:rowOff>143510</xdr:rowOff>
    </xdr:to>
    <xdr:sp macro="" textlink="">
      <xdr:nvSpPr>
        <xdr:cNvPr id="392" name="楕円 391">
          <a:extLst>
            <a:ext uri="{FF2B5EF4-FFF2-40B4-BE49-F238E27FC236}">
              <a16:creationId xmlns:a16="http://schemas.microsoft.com/office/drawing/2014/main" id="{00000000-0008-0000-0400-000088010000}"/>
            </a:ext>
          </a:extLst>
        </xdr:cNvPr>
        <xdr:cNvSpPr/>
      </xdr:nvSpPr>
      <xdr:spPr>
        <a:xfrm>
          <a:off x="2159000" y="129006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73</xdr:row>
      <xdr:rowOff>153687</xdr:rowOff>
    </xdr:from>
    <xdr:ext cx="762000" cy="259045"/>
    <xdr:sp macro="" textlink="">
      <xdr:nvSpPr>
        <xdr:cNvPr id="393" name="テキスト ボックス 392">
          <a:extLst>
            <a:ext uri="{FF2B5EF4-FFF2-40B4-BE49-F238E27FC236}">
              <a16:creationId xmlns:a16="http://schemas.microsoft.com/office/drawing/2014/main" id="{00000000-0008-0000-0400-000089010000}"/>
            </a:ext>
          </a:extLst>
        </xdr:cNvPr>
        <xdr:cNvSpPr txBox="1"/>
      </xdr:nvSpPr>
      <xdr:spPr>
        <a:xfrm>
          <a:off x="1828800" y="126695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75</xdr:row>
      <xdr:rowOff>19050</xdr:rowOff>
    </xdr:from>
    <xdr:to>
      <xdr:col>6</xdr:col>
      <xdr:colOff>171450</xdr:colOff>
      <xdr:row>75</xdr:row>
      <xdr:rowOff>120650</xdr:rowOff>
    </xdr:to>
    <xdr:sp macro="" textlink="">
      <xdr:nvSpPr>
        <xdr:cNvPr id="394" name="楕円 393">
          <a:extLst>
            <a:ext uri="{FF2B5EF4-FFF2-40B4-BE49-F238E27FC236}">
              <a16:creationId xmlns:a16="http://schemas.microsoft.com/office/drawing/2014/main" id="{00000000-0008-0000-0400-00008A010000}"/>
            </a:ext>
          </a:extLst>
        </xdr:cNvPr>
        <xdr:cNvSpPr/>
      </xdr:nvSpPr>
      <xdr:spPr>
        <a:xfrm>
          <a:off x="1270000" y="12877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73</xdr:row>
      <xdr:rowOff>130827</xdr:rowOff>
    </xdr:from>
    <xdr:ext cx="762000" cy="259045"/>
    <xdr:sp macro="" textlink="">
      <xdr:nvSpPr>
        <xdr:cNvPr id="395" name="テキスト ボックス 394">
          <a:extLst>
            <a:ext uri="{FF2B5EF4-FFF2-40B4-BE49-F238E27FC236}">
              <a16:creationId xmlns:a16="http://schemas.microsoft.com/office/drawing/2014/main" id="{00000000-0008-0000-0400-00008B010000}"/>
            </a:ext>
          </a:extLst>
        </xdr:cNvPr>
        <xdr:cNvSpPr txBox="1"/>
      </xdr:nvSpPr>
      <xdr:spPr>
        <a:xfrm>
          <a:off x="939800" y="1264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396" name="正方形/長方形 395">
          <a:extLst>
            <a:ext uri="{FF2B5EF4-FFF2-40B4-BE49-F238E27FC236}">
              <a16:creationId xmlns:a16="http://schemas.microsoft.com/office/drawing/2014/main" id="{00000000-0008-0000-0400-00008C010000}"/>
            </a:ext>
          </a:extLst>
        </xdr:cNvPr>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397" name="正方形/長方形 396">
          <a:extLst>
            <a:ext uri="{FF2B5EF4-FFF2-40B4-BE49-F238E27FC236}">
              <a16:creationId xmlns:a16="http://schemas.microsoft.com/office/drawing/2014/main" id="{00000000-0008-0000-0400-00008D010000}"/>
            </a:ext>
          </a:extLst>
        </xdr:cNvPr>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398" name="正方形/長方形 397">
          <a:extLst>
            <a:ext uri="{FF2B5EF4-FFF2-40B4-BE49-F238E27FC236}">
              <a16:creationId xmlns:a16="http://schemas.microsoft.com/office/drawing/2014/main" id="{00000000-0008-0000-0400-00008E010000}"/>
            </a:ext>
          </a:extLst>
        </xdr:cNvPr>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109/132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399" name="正方形/長方形 398">
          <a:extLst>
            <a:ext uri="{FF2B5EF4-FFF2-40B4-BE49-F238E27FC236}">
              <a16:creationId xmlns:a16="http://schemas.microsoft.com/office/drawing/2014/main" id="{00000000-0008-0000-0400-00008F010000}"/>
            </a:ext>
          </a:extLst>
        </xdr:cNvPr>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400" name="正方形/長方形 399">
          <a:extLst>
            <a:ext uri="{FF2B5EF4-FFF2-40B4-BE49-F238E27FC236}">
              <a16:creationId xmlns:a16="http://schemas.microsoft.com/office/drawing/2014/main" id="{00000000-0008-0000-0400-000090010000}"/>
            </a:ext>
          </a:extLst>
        </xdr:cNvPr>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401" name="正方形/長方形 400">
          <a:extLst>
            <a:ext uri="{FF2B5EF4-FFF2-40B4-BE49-F238E27FC236}">
              <a16:creationId xmlns:a16="http://schemas.microsoft.com/office/drawing/2014/main" id="{00000000-0008-0000-0400-000091010000}"/>
            </a:ext>
          </a:extLst>
        </xdr:cNvPr>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402" name="正方形/長方形 401">
          <a:extLst>
            <a:ext uri="{FF2B5EF4-FFF2-40B4-BE49-F238E27FC236}">
              <a16:creationId xmlns:a16="http://schemas.microsoft.com/office/drawing/2014/main" id="{00000000-0008-0000-0400-000092010000}"/>
            </a:ext>
          </a:extLst>
        </xdr:cNvPr>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403" name="正方形/長方形 402">
          <a:extLst>
            <a:ext uri="{FF2B5EF4-FFF2-40B4-BE49-F238E27FC236}">
              <a16:creationId xmlns:a16="http://schemas.microsoft.com/office/drawing/2014/main" id="{00000000-0008-0000-0400-000093010000}"/>
            </a:ext>
          </a:extLst>
        </xdr:cNvPr>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04" name="正方形/長方形 403">
          <a:extLst>
            <a:ext uri="{FF2B5EF4-FFF2-40B4-BE49-F238E27FC236}">
              <a16:creationId xmlns:a16="http://schemas.microsoft.com/office/drawing/2014/main" id="{00000000-0008-0000-0400-000094010000}"/>
            </a:ext>
          </a:extLst>
        </xdr:cNvPr>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05" name="正方形/長方形 404">
          <a:extLst>
            <a:ext uri="{FF2B5EF4-FFF2-40B4-BE49-F238E27FC236}">
              <a16:creationId xmlns:a16="http://schemas.microsoft.com/office/drawing/2014/main" id="{00000000-0008-0000-0400-000095010000}"/>
            </a:ext>
          </a:extLst>
        </xdr:cNvPr>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06" name="テキスト ボックス 405">
          <a:extLst>
            <a:ext uri="{FF2B5EF4-FFF2-40B4-BE49-F238E27FC236}">
              <a16:creationId xmlns:a16="http://schemas.microsoft.com/office/drawing/2014/main" id="{00000000-0008-0000-0400-000096010000}"/>
            </a:ext>
          </a:extLst>
        </xdr:cNvPr>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市税の増加や普通交付税の追加交付等により分母にあたる経常一般財源が増加したことが大きな要因となり、経常収支比率（公債費以外）が前年度から</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3.3</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％減少した。</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市税の徴収率向上等による歳入確保に努めるとともに、職員数や既存事業等の見直しを行い、事業経費の削減に努める。また、割合の高い補助費等については、市の単独費で行っている各種団体等への補助事業等の見直しを行う。</a:t>
          </a:r>
          <a:endParaRPr lang="ja-JP" altLang="ja-JP" sz="13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69</xdr:row>
      <xdr:rowOff>107950</xdr:rowOff>
    </xdr:from>
    <xdr:ext cx="298543" cy="225703"/>
    <xdr:sp macro="" textlink="">
      <xdr:nvSpPr>
        <xdr:cNvPr id="407" name="テキスト ボックス 406">
          <a:extLst>
            <a:ext uri="{FF2B5EF4-FFF2-40B4-BE49-F238E27FC236}">
              <a16:creationId xmlns:a16="http://schemas.microsoft.com/office/drawing/2014/main" id="{00000000-0008-0000-0400-000097010000}"/>
            </a:ext>
          </a:extLst>
        </xdr:cNvPr>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08" name="直線コネクタ 407">
          <a:extLst>
            <a:ext uri="{FF2B5EF4-FFF2-40B4-BE49-F238E27FC236}">
              <a16:creationId xmlns:a16="http://schemas.microsoft.com/office/drawing/2014/main" id="{00000000-0008-0000-0400-000098010000}"/>
            </a:ext>
          </a:extLst>
        </xdr:cNvPr>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09" name="テキスト ボックス 408">
          <a:extLst>
            <a:ext uri="{FF2B5EF4-FFF2-40B4-BE49-F238E27FC236}">
              <a16:creationId xmlns:a16="http://schemas.microsoft.com/office/drawing/2014/main" id="{00000000-0008-0000-0400-000099010000}"/>
            </a:ext>
          </a:extLst>
        </xdr:cNvPr>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81</xdr:row>
      <xdr:rowOff>69850</xdr:rowOff>
    </xdr:from>
    <xdr:to>
      <xdr:col>85</xdr:col>
      <xdr:colOff>66675</xdr:colOff>
      <xdr:row>81</xdr:row>
      <xdr:rowOff>69850</xdr:rowOff>
    </xdr:to>
    <xdr:cxnSp macro="">
      <xdr:nvCxnSpPr>
        <xdr:cNvPr id="410" name="直線コネクタ 409">
          <a:extLst>
            <a:ext uri="{FF2B5EF4-FFF2-40B4-BE49-F238E27FC236}">
              <a16:creationId xmlns:a16="http://schemas.microsoft.com/office/drawing/2014/main" id="{00000000-0008-0000-0400-00009A010000}"/>
            </a:ext>
          </a:extLst>
        </xdr:cNvPr>
        <xdr:cNvCxnSpPr/>
      </xdr:nvCxnSpPr>
      <xdr:spPr>
        <a:xfrm>
          <a:off x="12446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80</xdr:row>
      <xdr:rowOff>99077</xdr:rowOff>
    </xdr:from>
    <xdr:ext cx="508000" cy="259045"/>
    <xdr:sp macro="" textlink="">
      <xdr:nvSpPr>
        <xdr:cNvPr id="411" name="テキスト ボックス 410">
          <a:extLst>
            <a:ext uri="{FF2B5EF4-FFF2-40B4-BE49-F238E27FC236}">
              <a16:creationId xmlns:a16="http://schemas.microsoft.com/office/drawing/2014/main" id="{00000000-0008-0000-0400-00009B010000}"/>
            </a:ext>
          </a:extLst>
        </xdr:cNvPr>
        <xdr:cNvSpPr txBox="1"/>
      </xdr:nvSpPr>
      <xdr:spPr>
        <a:xfrm>
          <a:off x="11938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78</xdr:row>
      <xdr:rowOff>127000</xdr:rowOff>
    </xdr:from>
    <xdr:to>
      <xdr:col>85</xdr:col>
      <xdr:colOff>66675</xdr:colOff>
      <xdr:row>78</xdr:row>
      <xdr:rowOff>127000</xdr:rowOff>
    </xdr:to>
    <xdr:cxnSp macro="">
      <xdr:nvCxnSpPr>
        <xdr:cNvPr id="412" name="直線コネクタ 411">
          <a:extLst>
            <a:ext uri="{FF2B5EF4-FFF2-40B4-BE49-F238E27FC236}">
              <a16:creationId xmlns:a16="http://schemas.microsoft.com/office/drawing/2014/main" id="{00000000-0008-0000-0400-00009C010000}"/>
            </a:ext>
          </a:extLst>
        </xdr:cNvPr>
        <xdr:cNvCxnSpPr/>
      </xdr:nvCxnSpPr>
      <xdr:spPr>
        <a:xfrm>
          <a:off x="12446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77</xdr:row>
      <xdr:rowOff>156227</xdr:rowOff>
    </xdr:from>
    <xdr:ext cx="508000" cy="259045"/>
    <xdr:sp macro="" textlink="">
      <xdr:nvSpPr>
        <xdr:cNvPr id="413" name="テキスト ボックス 412">
          <a:extLst>
            <a:ext uri="{FF2B5EF4-FFF2-40B4-BE49-F238E27FC236}">
              <a16:creationId xmlns:a16="http://schemas.microsoft.com/office/drawing/2014/main" id="{00000000-0008-0000-0400-00009D010000}"/>
            </a:ext>
          </a:extLst>
        </xdr:cNvPr>
        <xdr:cNvSpPr txBox="1"/>
      </xdr:nvSpPr>
      <xdr:spPr>
        <a:xfrm>
          <a:off x="11938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76</xdr:row>
      <xdr:rowOff>12700</xdr:rowOff>
    </xdr:from>
    <xdr:to>
      <xdr:col>85</xdr:col>
      <xdr:colOff>66675</xdr:colOff>
      <xdr:row>76</xdr:row>
      <xdr:rowOff>12700</xdr:rowOff>
    </xdr:to>
    <xdr:cxnSp macro="">
      <xdr:nvCxnSpPr>
        <xdr:cNvPr id="414" name="直線コネクタ 413">
          <a:extLst>
            <a:ext uri="{FF2B5EF4-FFF2-40B4-BE49-F238E27FC236}">
              <a16:creationId xmlns:a16="http://schemas.microsoft.com/office/drawing/2014/main" id="{00000000-0008-0000-0400-00009E010000}"/>
            </a:ext>
          </a:extLst>
        </xdr:cNvPr>
        <xdr:cNvCxnSpPr/>
      </xdr:nvCxnSpPr>
      <xdr:spPr>
        <a:xfrm>
          <a:off x="12446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75</xdr:row>
      <xdr:rowOff>41927</xdr:rowOff>
    </xdr:from>
    <xdr:ext cx="508000" cy="259045"/>
    <xdr:sp macro="" textlink="">
      <xdr:nvSpPr>
        <xdr:cNvPr id="415" name="テキスト ボックス 414">
          <a:extLst>
            <a:ext uri="{FF2B5EF4-FFF2-40B4-BE49-F238E27FC236}">
              <a16:creationId xmlns:a16="http://schemas.microsoft.com/office/drawing/2014/main" id="{00000000-0008-0000-0400-00009F010000}"/>
            </a:ext>
          </a:extLst>
        </xdr:cNvPr>
        <xdr:cNvSpPr txBox="1"/>
      </xdr:nvSpPr>
      <xdr:spPr>
        <a:xfrm>
          <a:off x="11938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73</xdr:row>
      <xdr:rowOff>69850</xdr:rowOff>
    </xdr:from>
    <xdr:to>
      <xdr:col>85</xdr:col>
      <xdr:colOff>66675</xdr:colOff>
      <xdr:row>73</xdr:row>
      <xdr:rowOff>69850</xdr:rowOff>
    </xdr:to>
    <xdr:cxnSp macro="">
      <xdr:nvCxnSpPr>
        <xdr:cNvPr id="416" name="直線コネクタ 415">
          <a:extLst>
            <a:ext uri="{FF2B5EF4-FFF2-40B4-BE49-F238E27FC236}">
              <a16:creationId xmlns:a16="http://schemas.microsoft.com/office/drawing/2014/main" id="{00000000-0008-0000-0400-0000A0010000}"/>
            </a:ext>
          </a:extLst>
        </xdr:cNvPr>
        <xdr:cNvCxnSpPr/>
      </xdr:nvCxnSpPr>
      <xdr:spPr>
        <a:xfrm>
          <a:off x="12446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99077</xdr:rowOff>
    </xdr:from>
    <xdr:ext cx="508000" cy="259045"/>
    <xdr:sp macro="" textlink="">
      <xdr:nvSpPr>
        <xdr:cNvPr id="417" name="テキスト ボックス 416">
          <a:extLst>
            <a:ext uri="{FF2B5EF4-FFF2-40B4-BE49-F238E27FC236}">
              <a16:creationId xmlns:a16="http://schemas.microsoft.com/office/drawing/2014/main" id="{00000000-0008-0000-0400-0000A1010000}"/>
            </a:ext>
          </a:extLst>
        </xdr:cNvPr>
        <xdr:cNvSpPr txBox="1"/>
      </xdr:nvSpPr>
      <xdr:spPr>
        <a:xfrm>
          <a:off x="11938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18" name="直線コネクタ 417">
          <a:extLst>
            <a:ext uri="{FF2B5EF4-FFF2-40B4-BE49-F238E27FC236}">
              <a16:creationId xmlns:a16="http://schemas.microsoft.com/office/drawing/2014/main" id="{00000000-0008-0000-0400-0000A2010000}"/>
            </a:ext>
          </a:extLst>
        </xdr:cNvPr>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19" name="テキスト ボックス 418">
          <a:extLst>
            <a:ext uri="{FF2B5EF4-FFF2-40B4-BE49-F238E27FC236}">
              <a16:creationId xmlns:a16="http://schemas.microsoft.com/office/drawing/2014/main" id="{00000000-0008-0000-0400-0000A3010000}"/>
            </a:ext>
          </a:extLst>
        </xdr:cNvPr>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20" name="公債費以外グラフ枠">
          <a:extLst>
            <a:ext uri="{FF2B5EF4-FFF2-40B4-BE49-F238E27FC236}">
              <a16:creationId xmlns:a16="http://schemas.microsoft.com/office/drawing/2014/main" id="{00000000-0008-0000-0400-0000A4010000}"/>
            </a:ext>
          </a:extLst>
        </xdr:cNvPr>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75</xdr:row>
      <xdr:rowOff>10414</xdr:rowOff>
    </xdr:from>
    <xdr:to>
      <xdr:col>82</xdr:col>
      <xdr:colOff>107950</xdr:colOff>
      <xdr:row>81</xdr:row>
      <xdr:rowOff>101854</xdr:rowOff>
    </xdr:to>
    <xdr:cxnSp macro="">
      <xdr:nvCxnSpPr>
        <xdr:cNvPr id="421" name="直線コネクタ 420">
          <a:extLst>
            <a:ext uri="{FF2B5EF4-FFF2-40B4-BE49-F238E27FC236}">
              <a16:creationId xmlns:a16="http://schemas.microsoft.com/office/drawing/2014/main" id="{00000000-0008-0000-0400-0000A5010000}"/>
            </a:ext>
          </a:extLst>
        </xdr:cNvPr>
        <xdr:cNvCxnSpPr/>
      </xdr:nvCxnSpPr>
      <xdr:spPr>
        <a:xfrm flipV="1">
          <a:off x="16510000" y="12869164"/>
          <a:ext cx="0" cy="11201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81</xdr:row>
      <xdr:rowOff>73931</xdr:rowOff>
    </xdr:from>
    <xdr:ext cx="762000" cy="259045"/>
    <xdr:sp macro="" textlink="">
      <xdr:nvSpPr>
        <xdr:cNvPr id="422" name="公債費以外最小値テキスト">
          <a:extLst>
            <a:ext uri="{FF2B5EF4-FFF2-40B4-BE49-F238E27FC236}">
              <a16:creationId xmlns:a16="http://schemas.microsoft.com/office/drawing/2014/main" id="{00000000-0008-0000-0400-0000A6010000}"/>
            </a:ext>
          </a:extLst>
        </xdr:cNvPr>
        <xdr:cNvSpPr txBox="1"/>
      </xdr:nvSpPr>
      <xdr:spPr>
        <a:xfrm>
          <a:off x="16598900" y="139613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81</xdr:row>
      <xdr:rowOff>101854</xdr:rowOff>
    </xdr:from>
    <xdr:to>
      <xdr:col>82</xdr:col>
      <xdr:colOff>196850</xdr:colOff>
      <xdr:row>81</xdr:row>
      <xdr:rowOff>101854</xdr:rowOff>
    </xdr:to>
    <xdr:cxnSp macro="">
      <xdr:nvCxnSpPr>
        <xdr:cNvPr id="423" name="直線コネクタ 422">
          <a:extLst>
            <a:ext uri="{FF2B5EF4-FFF2-40B4-BE49-F238E27FC236}">
              <a16:creationId xmlns:a16="http://schemas.microsoft.com/office/drawing/2014/main" id="{00000000-0008-0000-0400-0000A7010000}"/>
            </a:ext>
          </a:extLst>
        </xdr:cNvPr>
        <xdr:cNvCxnSpPr/>
      </xdr:nvCxnSpPr>
      <xdr:spPr>
        <a:xfrm>
          <a:off x="16421100" y="139893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73</xdr:row>
      <xdr:rowOff>96791</xdr:rowOff>
    </xdr:from>
    <xdr:ext cx="762000" cy="259045"/>
    <xdr:sp macro="" textlink="">
      <xdr:nvSpPr>
        <xdr:cNvPr id="424" name="公債費以外最大値テキスト">
          <a:extLst>
            <a:ext uri="{FF2B5EF4-FFF2-40B4-BE49-F238E27FC236}">
              <a16:creationId xmlns:a16="http://schemas.microsoft.com/office/drawing/2014/main" id="{00000000-0008-0000-0400-0000A8010000}"/>
            </a:ext>
          </a:extLst>
        </xdr:cNvPr>
        <xdr:cNvSpPr txBox="1"/>
      </xdr:nvSpPr>
      <xdr:spPr>
        <a:xfrm>
          <a:off x="16598900" y="126126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75</xdr:row>
      <xdr:rowOff>10414</xdr:rowOff>
    </xdr:from>
    <xdr:to>
      <xdr:col>82</xdr:col>
      <xdr:colOff>196850</xdr:colOff>
      <xdr:row>75</xdr:row>
      <xdr:rowOff>10414</xdr:rowOff>
    </xdr:to>
    <xdr:cxnSp macro="">
      <xdr:nvCxnSpPr>
        <xdr:cNvPr id="425" name="直線コネクタ 424">
          <a:extLst>
            <a:ext uri="{FF2B5EF4-FFF2-40B4-BE49-F238E27FC236}">
              <a16:creationId xmlns:a16="http://schemas.microsoft.com/office/drawing/2014/main" id="{00000000-0008-0000-0400-0000A9010000}"/>
            </a:ext>
          </a:extLst>
        </xdr:cNvPr>
        <xdr:cNvCxnSpPr/>
      </xdr:nvCxnSpPr>
      <xdr:spPr>
        <a:xfrm>
          <a:off x="16421100" y="128691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79</xdr:row>
      <xdr:rowOff>156718</xdr:rowOff>
    </xdr:from>
    <xdr:to>
      <xdr:col>82</xdr:col>
      <xdr:colOff>107950</xdr:colOff>
      <xdr:row>80</xdr:row>
      <xdr:rowOff>136144</xdr:rowOff>
    </xdr:to>
    <xdr:cxnSp macro="">
      <xdr:nvCxnSpPr>
        <xdr:cNvPr id="426" name="直線コネクタ 425">
          <a:extLst>
            <a:ext uri="{FF2B5EF4-FFF2-40B4-BE49-F238E27FC236}">
              <a16:creationId xmlns:a16="http://schemas.microsoft.com/office/drawing/2014/main" id="{00000000-0008-0000-0400-0000AA010000}"/>
            </a:ext>
          </a:extLst>
        </xdr:cNvPr>
        <xdr:cNvCxnSpPr/>
      </xdr:nvCxnSpPr>
      <xdr:spPr>
        <a:xfrm flipV="1">
          <a:off x="15671800" y="13701268"/>
          <a:ext cx="838200" cy="1508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77</xdr:row>
      <xdr:rowOff>92727</xdr:rowOff>
    </xdr:from>
    <xdr:ext cx="762000" cy="259045"/>
    <xdr:sp macro="" textlink="">
      <xdr:nvSpPr>
        <xdr:cNvPr id="427" name="公債費以外平均値テキスト">
          <a:extLst>
            <a:ext uri="{FF2B5EF4-FFF2-40B4-BE49-F238E27FC236}">
              <a16:creationId xmlns:a16="http://schemas.microsoft.com/office/drawing/2014/main" id="{00000000-0008-0000-0400-0000AB010000}"/>
            </a:ext>
          </a:extLst>
        </xdr:cNvPr>
        <xdr:cNvSpPr txBox="1"/>
      </xdr:nvSpPr>
      <xdr:spPr>
        <a:xfrm>
          <a:off x="16598900" y="132943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78</xdr:row>
      <xdr:rowOff>76200</xdr:rowOff>
    </xdr:from>
    <xdr:to>
      <xdr:col>82</xdr:col>
      <xdr:colOff>158750</xdr:colOff>
      <xdr:row>79</xdr:row>
      <xdr:rowOff>6350</xdr:rowOff>
    </xdr:to>
    <xdr:sp macro="" textlink="">
      <xdr:nvSpPr>
        <xdr:cNvPr id="428" name="フローチャート: 判断 427">
          <a:extLst>
            <a:ext uri="{FF2B5EF4-FFF2-40B4-BE49-F238E27FC236}">
              <a16:creationId xmlns:a16="http://schemas.microsoft.com/office/drawing/2014/main" id="{00000000-0008-0000-0400-0000AC010000}"/>
            </a:ext>
          </a:extLst>
        </xdr:cNvPr>
        <xdr:cNvSpPr/>
      </xdr:nvSpPr>
      <xdr:spPr>
        <a:xfrm>
          <a:off x="16459200" y="13449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80</xdr:row>
      <xdr:rowOff>117856</xdr:rowOff>
    </xdr:from>
    <xdr:to>
      <xdr:col>78</xdr:col>
      <xdr:colOff>69850</xdr:colOff>
      <xdr:row>80</xdr:row>
      <xdr:rowOff>136144</xdr:rowOff>
    </xdr:to>
    <xdr:cxnSp macro="">
      <xdr:nvCxnSpPr>
        <xdr:cNvPr id="429" name="直線コネクタ 428">
          <a:extLst>
            <a:ext uri="{FF2B5EF4-FFF2-40B4-BE49-F238E27FC236}">
              <a16:creationId xmlns:a16="http://schemas.microsoft.com/office/drawing/2014/main" id="{00000000-0008-0000-0400-0000AD010000}"/>
            </a:ext>
          </a:extLst>
        </xdr:cNvPr>
        <xdr:cNvCxnSpPr/>
      </xdr:nvCxnSpPr>
      <xdr:spPr>
        <a:xfrm>
          <a:off x="14782800" y="13833856"/>
          <a:ext cx="8890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79</xdr:row>
      <xdr:rowOff>60198</xdr:rowOff>
    </xdr:from>
    <xdr:to>
      <xdr:col>78</xdr:col>
      <xdr:colOff>120650</xdr:colOff>
      <xdr:row>79</xdr:row>
      <xdr:rowOff>161798</xdr:rowOff>
    </xdr:to>
    <xdr:sp macro="" textlink="">
      <xdr:nvSpPr>
        <xdr:cNvPr id="430" name="フローチャート: 判断 429">
          <a:extLst>
            <a:ext uri="{FF2B5EF4-FFF2-40B4-BE49-F238E27FC236}">
              <a16:creationId xmlns:a16="http://schemas.microsoft.com/office/drawing/2014/main" id="{00000000-0008-0000-0400-0000AE010000}"/>
            </a:ext>
          </a:extLst>
        </xdr:cNvPr>
        <xdr:cNvSpPr/>
      </xdr:nvSpPr>
      <xdr:spPr>
        <a:xfrm>
          <a:off x="15621000" y="136047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78</xdr:row>
      <xdr:rowOff>525</xdr:rowOff>
    </xdr:from>
    <xdr:ext cx="736600" cy="259045"/>
    <xdr:sp macro="" textlink="">
      <xdr:nvSpPr>
        <xdr:cNvPr id="431" name="テキスト ボックス 430">
          <a:extLst>
            <a:ext uri="{FF2B5EF4-FFF2-40B4-BE49-F238E27FC236}">
              <a16:creationId xmlns:a16="http://schemas.microsoft.com/office/drawing/2014/main" id="{00000000-0008-0000-0400-0000AF010000}"/>
            </a:ext>
          </a:extLst>
        </xdr:cNvPr>
        <xdr:cNvSpPr txBox="1"/>
      </xdr:nvSpPr>
      <xdr:spPr>
        <a:xfrm>
          <a:off x="15290800" y="1337362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80</xdr:row>
      <xdr:rowOff>113285</xdr:rowOff>
    </xdr:from>
    <xdr:to>
      <xdr:col>73</xdr:col>
      <xdr:colOff>180975</xdr:colOff>
      <xdr:row>80</xdr:row>
      <xdr:rowOff>117856</xdr:rowOff>
    </xdr:to>
    <xdr:cxnSp macro="">
      <xdr:nvCxnSpPr>
        <xdr:cNvPr id="432" name="直線コネクタ 431">
          <a:extLst>
            <a:ext uri="{FF2B5EF4-FFF2-40B4-BE49-F238E27FC236}">
              <a16:creationId xmlns:a16="http://schemas.microsoft.com/office/drawing/2014/main" id="{00000000-0008-0000-0400-0000B0010000}"/>
            </a:ext>
          </a:extLst>
        </xdr:cNvPr>
        <xdr:cNvCxnSpPr/>
      </xdr:nvCxnSpPr>
      <xdr:spPr>
        <a:xfrm>
          <a:off x="13893800" y="13829285"/>
          <a:ext cx="889000" cy="45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79</xdr:row>
      <xdr:rowOff>110489</xdr:rowOff>
    </xdr:from>
    <xdr:to>
      <xdr:col>74</xdr:col>
      <xdr:colOff>31750</xdr:colOff>
      <xdr:row>80</xdr:row>
      <xdr:rowOff>40639</xdr:rowOff>
    </xdr:to>
    <xdr:sp macro="" textlink="">
      <xdr:nvSpPr>
        <xdr:cNvPr id="433" name="フローチャート: 判断 432">
          <a:extLst>
            <a:ext uri="{FF2B5EF4-FFF2-40B4-BE49-F238E27FC236}">
              <a16:creationId xmlns:a16="http://schemas.microsoft.com/office/drawing/2014/main" id="{00000000-0008-0000-0400-0000B1010000}"/>
            </a:ext>
          </a:extLst>
        </xdr:cNvPr>
        <xdr:cNvSpPr/>
      </xdr:nvSpPr>
      <xdr:spPr>
        <a:xfrm>
          <a:off x="14732000" y="136550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78</xdr:row>
      <xdr:rowOff>50816</xdr:rowOff>
    </xdr:from>
    <xdr:ext cx="762000" cy="259045"/>
    <xdr:sp macro="" textlink="">
      <xdr:nvSpPr>
        <xdr:cNvPr id="434" name="テキスト ボックス 433">
          <a:extLst>
            <a:ext uri="{FF2B5EF4-FFF2-40B4-BE49-F238E27FC236}">
              <a16:creationId xmlns:a16="http://schemas.microsoft.com/office/drawing/2014/main" id="{00000000-0008-0000-0400-0000B2010000}"/>
            </a:ext>
          </a:extLst>
        </xdr:cNvPr>
        <xdr:cNvSpPr txBox="1"/>
      </xdr:nvSpPr>
      <xdr:spPr>
        <a:xfrm>
          <a:off x="14401800" y="134239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80</xdr:row>
      <xdr:rowOff>62992</xdr:rowOff>
    </xdr:from>
    <xdr:to>
      <xdr:col>69</xdr:col>
      <xdr:colOff>92075</xdr:colOff>
      <xdr:row>80</xdr:row>
      <xdr:rowOff>113285</xdr:rowOff>
    </xdr:to>
    <xdr:cxnSp macro="">
      <xdr:nvCxnSpPr>
        <xdr:cNvPr id="435" name="直線コネクタ 434">
          <a:extLst>
            <a:ext uri="{FF2B5EF4-FFF2-40B4-BE49-F238E27FC236}">
              <a16:creationId xmlns:a16="http://schemas.microsoft.com/office/drawing/2014/main" id="{00000000-0008-0000-0400-0000B3010000}"/>
            </a:ext>
          </a:extLst>
        </xdr:cNvPr>
        <xdr:cNvCxnSpPr/>
      </xdr:nvCxnSpPr>
      <xdr:spPr>
        <a:xfrm>
          <a:off x="13004800" y="13778992"/>
          <a:ext cx="889000" cy="502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79</xdr:row>
      <xdr:rowOff>78487</xdr:rowOff>
    </xdr:from>
    <xdr:to>
      <xdr:col>69</xdr:col>
      <xdr:colOff>142875</xdr:colOff>
      <xdr:row>80</xdr:row>
      <xdr:rowOff>8637</xdr:rowOff>
    </xdr:to>
    <xdr:sp macro="" textlink="">
      <xdr:nvSpPr>
        <xdr:cNvPr id="436" name="フローチャート: 判断 435">
          <a:extLst>
            <a:ext uri="{FF2B5EF4-FFF2-40B4-BE49-F238E27FC236}">
              <a16:creationId xmlns:a16="http://schemas.microsoft.com/office/drawing/2014/main" id="{00000000-0008-0000-0400-0000B4010000}"/>
            </a:ext>
          </a:extLst>
        </xdr:cNvPr>
        <xdr:cNvSpPr/>
      </xdr:nvSpPr>
      <xdr:spPr>
        <a:xfrm>
          <a:off x="13843000" y="136230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78</xdr:row>
      <xdr:rowOff>18814</xdr:rowOff>
    </xdr:from>
    <xdr:ext cx="762000" cy="259045"/>
    <xdr:sp macro="" textlink="">
      <xdr:nvSpPr>
        <xdr:cNvPr id="437" name="テキスト ボックス 436">
          <a:extLst>
            <a:ext uri="{FF2B5EF4-FFF2-40B4-BE49-F238E27FC236}">
              <a16:creationId xmlns:a16="http://schemas.microsoft.com/office/drawing/2014/main" id="{00000000-0008-0000-0400-0000B5010000}"/>
            </a:ext>
          </a:extLst>
        </xdr:cNvPr>
        <xdr:cNvSpPr txBox="1"/>
      </xdr:nvSpPr>
      <xdr:spPr>
        <a:xfrm>
          <a:off x="13512800" y="133919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79</xdr:row>
      <xdr:rowOff>32765</xdr:rowOff>
    </xdr:from>
    <xdr:to>
      <xdr:col>65</xdr:col>
      <xdr:colOff>53975</xdr:colOff>
      <xdr:row>79</xdr:row>
      <xdr:rowOff>134365</xdr:rowOff>
    </xdr:to>
    <xdr:sp macro="" textlink="">
      <xdr:nvSpPr>
        <xdr:cNvPr id="438" name="フローチャート: 判断 437">
          <a:extLst>
            <a:ext uri="{FF2B5EF4-FFF2-40B4-BE49-F238E27FC236}">
              <a16:creationId xmlns:a16="http://schemas.microsoft.com/office/drawing/2014/main" id="{00000000-0008-0000-0400-0000B6010000}"/>
            </a:ext>
          </a:extLst>
        </xdr:cNvPr>
        <xdr:cNvSpPr/>
      </xdr:nvSpPr>
      <xdr:spPr>
        <a:xfrm>
          <a:off x="12954000" y="135773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77</xdr:row>
      <xdr:rowOff>144542</xdr:rowOff>
    </xdr:from>
    <xdr:ext cx="762000" cy="259045"/>
    <xdr:sp macro="" textlink="">
      <xdr:nvSpPr>
        <xdr:cNvPr id="439" name="テキスト ボックス 438">
          <a:extLst>
            <a:ext uri="{FF2B5EF4-FFF2-40B4-BE49-F238E27FC236}">
              <a16:creationId xmlns:a16="http://schemas.microsoft.com/office/drawing/2014/main" id="{00000000-0008-0000-0400-0000B7010000}"/>
            </a:ext>
          </a:extLst>
        </xdr:cNvPr>
        <xdr:cNvSpPr txBox="1"/>
      </xdr:nvSpPr>
      <xdr:spPr>
        <a:xfrm>
          <a:off x="12623800" y="133461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40" name="テキスト ボックス 439">
          <a:extLst>
            <a:ext uri="{FF2B5EF4-FFF2-40B4-BE49-F238E27FC236}">
              <a16:creationId xmlns:a16="http://schemas.microsoft.com/office/drawing/2014/main" id="{00000000-0008-0000-0400-0000B8010000}"/>
            </a:ext>
          </a:extLst>
        </xdr:cNvPr>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41" name="テキスト ボックス 440">
          <a:extLst>
            <a:ext uri="{FF2B5EF4-FFF2-40B4-BE49-F238E27FC236}">
              <a16:creationId xmlns:a16="http://schemas.microsoft.com/office/drawing/2014/main" id="{00000000-0008-0000-0400-0000B9010000}"/>
            </a:ext>
          </a:extLst>
        </xdr:cNvPr>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42" name="テキスト ボックス 441">
          <a:extLst>
            <a:ext uri="{FF2B5EF4-FFF2-40B4-BE49-F238E27FC236}">
              <a16:creationId xmlns:a16="http://schemas.microsoft.com/office/drawing/2014/main" id="{00000000-0008-0000-0400-0000BA010000}"/>
            </a:ext>
          </a:extLst>
        </xdr:cNvPr>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43" name="テキスト ボックス 442">
          <a:extLst>
            <a:ext uri="{FF2B5EF4-FFF2-40B4-BE49-F238E27FC236}">
              <a16:creationId xmlns:a16="http://schemas.microsoft.com/office/drawing/2014/main" id="{00000000-0008-0000-0400-0000BB010000}"/>
            </a:ext>
          </a:extLst>
        </xdr:cNvPr>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44" name="テキスト ボックス 443">
          <a:extLst>
            <a:ext uri="{FF2B5EF4-FFF2-40B4-BE49-F238E27FC236}">
              <a16:creationId xmlns:a16="http://schemas.microsoft.com/office/drawing/2014/main" id="{00000000-0008-0000-0400-0000BC010000}"/>
            </a:ext>
          </a:extLst>
        </xdr:cNvPr>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79</xdr:row>
      <xdr:rowOff>105918</xdr:rowOff>
    </xdr:from>
    <xdr:to>
      <xdr:col>82</xdr:col>
      <xdr:colOff>158750</xdr:colOff>
      <xdr:row>80</xdr:row>
      <xdr:rowOff>36068</xdr:rowOff>
    </xdr:to>
    <xdr:sp macro="" textlink="">
      <xdr:nvSpPr>
        <xdr:cNvPr id="445" name="楕円 444">
          <a:extLst>
            <a:ext uri="{FF2B5EF4-FFF2-40B4-BE49-F238E27FC236}">
              <a16:creationId xmlns:a16="http://schemas.microsoft.com/office/drawing/2014/main" id="{00000000-0008-0000-0400-0000BD010000}"/>
            </a:ext>
          </a:extLst>
        </xdr:cNvPr>
        <xdr:cNvSpPr/>
      </xdr:nvSpPr>
      <xdr:spPr>
        <a:xfrm>
          <a:off x="16459200" y="136504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79</xdr:row>
      <xdr:rowOff>77995</xdr:rowOff>
    </xdr:from>
    <xdr:ext cx="762000" cy="259045"/>
    <xdr:sp macro="" textlink="">
      <xdr:nvSpPr>
        <xdr:cNvPr id="446" name="公債費以外該当値テキスト">
          <a:extLst>
            <a:ext uri="{FF2B5EF4-FFF2-40B4-BE49-F238E27FC236}">
              <a16:creationId xmlns:a16="http://schemas.microsoft.com/office/drawing/2014/main" id="{00000000-0008-0000-0400-0000BE010000}"/>
            </a:ext>
          </a:extLst>
        </xdr:cNvPr>
        <xdr:cNvSpPr txBox="1"/>
      </xdr:nvSpPr>
      <xdr:spPr>
        <a:xfrm>
          <a:off x="16598900" y="136225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80</xdr:row>
      <xdr:rowOff>85344</xdr:rowOff>
    </xdr:from>
    <xdr:to>
      <xdr:col>78</xdr:col>
      <xdr:colOff>120650</xdr:colOff>
      <xdr:row>81</xdr:row>
      <xdr:rowOff>15494</xdr:rowOff>
    </xdr:to>
    <xdr:sp macro="" textlink="">
      <xdr:nvSpPr>
        <xdr:cNvPr id="447" name="楕円 446">
          <a:extLst>
            <a:ext uri="{FF2B5EF4-FFF2-40B4-BE49-F238E27FC236}">
              <a16:creationId xmlns:a16="http://schemas.microsoft.com/office/drawing/2014/main" id="{00000000-0008-0000-0400-0000BF010000}"/>
            </a:ext>
          </a:extLst>
        </xdr:cNvPr>
        <xdr:cNvSpPr/>
      </xdr:nvSpPr>
      <xdr:spPr>
        <a:xfrm>
          <a:off x="15621000" y="138013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81</xdr:row>
      <xdr:rowOff>271</xdr:rowOff>
    </xdr:from>
    <xdr:ext cx="736600" cy="259045"/>
    <xdr:sp macro="" textlink="">
      <xdr:nvSpPr>
        <xdr:cNvPr id="448" name="テキスト ボックス 447">
          <a:extLst>
            <a:ext uri="{FF2B5EF4-FFF2-40B4-BE49-F238E27FC236}">
              <a16:creationId xmlns:a16="http://schemas.microsoft.com/office/drawing/2014/main" id="{00000000-0008-0000-0400-0000C0010000}"/>
            </a:ext>
          </a:extLst>
        </xdr:cNvPr>
        <xdr:cNvSpPr txBox="1"/>
      </xdr:nvSpPr>
      <xdr:spPr>
        <a:xfrm>
          <a:off x="15290800" y="1388772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80</xdr:row>
      <xdr:rowOff>67056</xdr:rowOff>
    </xdr:from>
    <xdr:to>
      <xdr:col>74</xdr:col>
      <xdr:colOff>31750</xdr:colOff>
      <xdr:row>80</xdr:row>
      <xdr:rowOff>168656</xdr:rowOff>
    </xdr:to>
    <xdr:sp macro="" textlink="">
      <xdr:nvSpPr>
        <xdr:cNvPr id="449" name="楕円 448">
          <a:extLst>
            <a:ext uri="{FF2B5EF4-FFF2-40B4-BE49-F238E27FC236}">
              <a16:creationId xmlns:a16="http://schemas.microsoft.com/office/drawing/2014/main" id="{00000000-0008-0000-0400-0000C1010000}"/>
            </a:ext>
          </a:extLst>
        </xdr:cNvPr>
        <xdr:cNvSpPr/>
      </xdr:nvSpPr>
      <xdr:spPr>
        <a:xfrm>
          <a:off x="14732000" y="137830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80</xdr:row>
      <xdr:rowOff>153433</xdr:rowOff>
    </xdr:from>
    <xdr:ext cx="762000" cy="259045"/>
    <xdr:sp macro="" textlink="">
      <xdr:nvSpPr>
        <xdr:cNvPr id="450" name="テキスト ボックス 449">
          <a:extLst>
            <a:ext uri="{FF2B5EF4-FFF2-40B4-BE49-F238E27FC236}">
              <a16:creationId xmlns:a16="http://schemas.microsoft.com/office/drawing/2014/main" id="{00000000-0008-0000-0400-0000C2010000}"/>
            </a:ext>
          </a:extLst>
        </xdr:cNvPr>
        <xdr:cNvSpPr txBox="1"/>
      </xdr:nvSpPr>
      <xdr:spPr>
        <a:xfrm>
          <a:off x="14401800" y="138694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80</xdr:row>
      <xdr:rowOff>62485</xdr:rowOff>
    </xdr:from>
    <xdr:to>
      <xdr:col>69</xdr:col>
      <xdr:colOff>142875</xdr:colOff>
      <xdr:row>80</xdr:row>
      <xdr:rowOff>164085</xdr:rowOff>
    </xdr:to>
    <xdr:sp macro="" textlink="">
      <xdr:nvSpPr>
        <xdr:cNvPr id="451" name="楕円 450">
          <a:extLst>
            <a:ext uri="{FF2B5EF4-FFF2-40B4-BE49-F238E27FC236}">
              <a16:creationId xmlns:a16="http://schemas.microsoft.com/office/drawing/2014/main" id="{00000000-0008-0000-0400-0000C3010000}"/>
            </a:ext>
          </a:extLst>
        </xdr:cNvPr>
        <xdr:cNvSpPr/>
      </xdr:nvSpPr>
      <xdr:spPr>
        <a:xfrm>
          <a:off x="13843000" y="137784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80</xdr:row>
      <xdr:rowOff>148862</xdr:rowOff>
    </xdr:from>
    <xdr:ext cx="762000" cy="259045"/>
    <xdr:sp macro="" textlink="">
      <xdr:nvSpPr>
        <xdr:cNvPr id="452" name="テキスト ボックス 451">
          <a:extLst>
            <a:ext uri="{FF2B5EF4-FFF2-40B4-BE49-F238E27FC236}">
              <a16:creationId xmlns:a16="http://schemas.microsoft.com/office/drawing/2014/main" id="{00000000-0008-0000-0400-0000C4010000}"/>
            </a:ext>
          </a:extLst>
        </xdr:cNvPr>
        <xdr:cNvSpPr txBox="1"/>
      </xdr:nvSpPr>
      <xdr:spPr>
        <a:xfrm>
          <a:off x="13512800" y="138648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80</xdr:row>
      <xdr:rowOff>12192</xdr:rowOff>
    </xdr:from>
    <xdr:to>
      <xdr:col>65</xdr:col>
      <xdr:colOff>53975</xdr:colOff>
      <xdr:row>80</xdr:row>
      <xdr:rowOff>113792</xdr:rowOff>
    </xdr:to>
    <xdr:sp macro="" textlink="">
      <xdr:nvSpPr>
        <xdr:cNvPr id="453" name="楕円 452">
          <a:extLst>
            <a:ext uri="{FF2B5EF4-FFF2-40B4-BE49-F238E27FC236}">
              <a16:creationId xmlns:a16="http://schemas.microsoft.com/office/drawing/2014/main" id="{00000000-0008-0000-0400-0000C5010000}"/>
            </a:ext>
          </a:extLst>
        </xdr:cNvPr>
        <xdr:cNvSpPr/>
      </xdr:nvSpPr>
      <xdr:spPr>
        <a:xfrm>
          <a:off x="12954000" y="137281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80</xdr:row>
      <xdr:rowOff>98569</xdr:rowOff>
    </xdr:from>
    <xdr:ext cx="762000" cy="259045"/>
    <xdr:sp macro="" textlink="">
      <xdr:nvSpPr>
        <xdr:cNvPr id="454" name="テキスト ボックス 453">
          <a:extLst>
            <a:ext uri="{FF2B5EF4-FFF2-40B4-BE49-F238E27FC236}">
              <a16:creationId xmlns:a16="http://schemas.microsoft.com/office/drawing/2014/main" id="{00000000-0008-0000-0400-0000C6010000}"/>
            </a:ext>
          </a:extLst>
        </xdr:cNvPr>
        <xdr:cNvSpPr txBox="1"/>
      </xdr:nvSpPr>
      <xdr:spPr>
        <a:xfrm>
          <a:off x="12623800" y="138145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5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a:extLst>
            <a:ext uri="{FF2B5EF4-FFF2-40B4-BE49-F238E27FC236}">
              <a16:creationId xmlns:a16="http://schemas.microsoft.com/office/drawing/2014/main" id="{00000000-0008-0000-0500-000003000000}"/>
            </a:ext>
          </a:extLst>
        </xdr:cNvPr>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a:extLst>
            <a:ext uri="{FF2B5EF4-FFF2-40B4-BE49-F238E27FC236}">
              <a16:creationId xmlns:a16="http://schemas.microsoft.com/office/drawing/2014/main" id="{00000000-0008-0000-0500-000004000000}"/>
            </a:ext>
          </a:extLst>
        </xdr:cNvPr>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a:extLst>
            <a:ext uri="{FF2B5EF4-FFF2-40B4-BE49-F238E27FC236}">
              <a16:creationId xmlns:a16="http://schemas.microsoft.com/office/drawing/2014/main" id="{00000000-0008-0000-0500-000005000000}"/>
            </a:ext>
          </a:extLst>
        </xdr:cNvPr>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a:extLst>
            <a:ext uri="{FF2B5EF4-FFF2-40B4-BE49-F238E27FC236}">
              <a16:creationId xmlns:a16="http://schemas.microsoft.com/office/drawing/2014/main" id="{00000000-0008-0000-0500-000006000000}"/>
            </a:ext>
          </a:extLst>
        </xdr:cNvPr>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熊本県阿蘇市</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a:extLst>
            <a:ext uri="{FF2B5EF4-FFF2-40B4-BE49-F238E27FC236}">
              <a16:creationId xmlns:a16="http://schemas.microsoft.com/office/drawing/2014/main" id="{00000000-0008-0000-0500-000007000000}"/>
            </a:ext>
          </a:extLst>
        </xdr:cNvPr>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a:extLst>
            <a:ext uri="{FF2B5EF4-FFF2-40B4-BE49-F238E27FC236}">
              <a16:creationId xmlns:a16="http://schemas.microsoft.com/office/drawing/2014/main" id="{00000000-0008-0000-0500-000008000000}"/>
            </a:ext>
          </a:extLst>
        </xdr:cNvPr>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a:extLst>
            <a:ext uri="{FF2B5EF4-FFF2-40B4-BE49-F238E27FC236}">
              <a16:creationId xmlns:a16="http://schemas.microsoft.com/office/drawing/2014/main" id="{00000000-0008-0000-0500-000009000000}"/>
            </a:ext>
          </a:extLst>
        </xdr:cNvPr>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令和</a:t>
          </a:r>
          <a:r>
            <a:rPr kumimoji="1" lang="en-US" altLang="ja-JP" sz="1250" b="1">
              <a:solidFill>
                <a:srgbClr val="FFFFFF"/>
              </a:solidFill>
              <a:latin typeface="ＭＳ ゴシック" panose="020B0609070205080204" pitchFamily="49" charset="-128"/>
              <a:ea typeface="ＭＳ ゴシック" panose="020B0609070205080204" pitchFamily="49" charset="-128"/>
            </a:rPr>
            <a:t>3</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a:extLst>
            <a:ext uri="{FF2B5EF4-FFF2-40B4-BE49-F238E27FC236}">
              <a16:creationId xmlns:a16="http://schemas.microsoft.com/office/drawing/2014/main" id="{00000000-0008-0000-0500-00000A000000}"/>
            </a:ext>
          </a:extLst>
        </xdr:cNvPr>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a:extLst>
            <a:ext uri="{FF2B5EF4-FFF2-40B4-BE49-F238E27FC236}">
              <a16:creationId xmlns:a16="http://schemas.microsoft.com/office/drawing/2014/main" id="{00000000-0008-0000-0500-00000B000000}"/>
            </a:ext>
          </a:extLst>
        </xdr:cNvPr>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a:extLst>
            <a:ext uri="{FF2B5EF4-FFF2-40B4-BE49-F238E27FC236}">
              <a16:creationId xmlns:a16="http://schemas.microsoft.com/office/drawing/2014/main" id="{00000000-0008-0000-0500-00000C000000}"/>
            </a:ext>
          </a:extLst>
        </xdr:cNvPr>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a:extLst>
            <a:ext uri="{FF2B5EF4-FFF2-40B4-BE49-F238E27FC236}">
              <a16:creationId xmlns:a16="http://schemas.microsoft.com/office/drawing/2014/main" id="{00000000-0008-0000-0500-00000D000000}"/>
            </a:ext>
          </a:extLst>
        </xdr:cNvPr>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a:extLst>
            <a:ext uri="{FF2B5EF4-FFF2-40B4-BE49-F238E27FC236}">
              <a16:creationId xmlns:a16="http://schemas.microsoft.com/office/drawing/2014/main" id="{00000000-0008-0000-0500-00000E000000}"/>
            </a:ext>
          </a:extLst>
        </xdr:cNvPr>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a:extLst>
            <a:ext uri="{FF2B5EF4-FFF2-40B4-BE49-F238E27FC236}">
              <a16:creationId xmlns:a16="http://schemas.microsoft.com/office/drawing/2014/main" id="{00000000-0008-0000-0500-00000F000000}"/>
            </a:ext>
          </a:extLst>
        </xdr:cNvPr>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a:extLst>
            <a:ext uri="{FF2B5EF4-FFF2-40B4-BE49-F238E27FC236}">
              <a16:creationId xmlns:a16="http://schemas.microsoft.com/office/drawing/2014/main" id="{00000000-0008-0000-0500-000010000000}"/>
            </a:ext>
          </a:extLst>
        </xdr:cNvPr>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a:extLst>
            <a:ext uri="{FF2B5EF4-FFF2-40B4-BE49-F238E27FC236}">
              <a16:creationId xmlns:a16="http://schemas.microsoft.com/office/drawing/2014/main" id="{00000000-0008-0000-0500-000011000000}"/>
            </a:ext>
          </a:extLst>
        </xdr:cNvPr>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a:extLst>
            <a:ext uri="{FF2B5EF4-FFF2-40B4-BE49-F238E27FC236}">
              <a16:creationId xmlns:a16="http://schemas.microsoft.com/office/drawing/2014/main" id="{00000000-0008-0000-0500-000012000000}"/>
            </a:ext>
          </a:extLst>
        </xdr:cNvPr>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a:extLst>
            <a:ext uri="{FF2B5EF4-FFF2-40B4-BE49-F238E27FC236}">
              <a16:creationId xmlns:a16="http://schemas.microsoft.com/office/drawing/2014/main" id="{00000000-0008-0000-0500-000013000000}"/>
            </a:ext>
          </a:extLst>
        </xdr:cNvPr>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a:extLst>
            <a:ext uri="{FF2B5EF4-FFF2-40B4-BE49-F238E27FC236}">
              <a16:creationId xmlns:a16="http://schemas.microsoft.com/office/drawing/2014/main" id="{00000000-0008-0000-0500-000014000000}"/>
            </a:ext>
          </a:extLst>
        </xdr:cNvPr>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a:extLst>
            <a:ext uri="{FF2B5EF4-FFF2-40B4-BE49-F238E27FC236}">
              <a16:creationId xmlns:a16="http://schemas.microsoft.com/office/drawing/2014/main" id="{00000000-0008-0000-0500-000015000000}"/>
            </a:ext>
          </a:extLst>
        </xdr:cNvPr>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a:extLst>
            <a:ext uri="{FF2B5EF4-FFF2-40B4-BE49-F238E27FC236}">
              <a16:creationId xmlns:a16="http://schemas.microsoft.com/office/drawing/2014/main" id="{00000000-0008-0000-0500-000016000000}"/>
            </a:ext>
          </a:extLst>
        </xdr:cNvPr>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a:extLst>
            <a:ext uri="{FF2B5EF4-FFF2-40B4-BE49-F238E27FC236}">
              <a16:creationId xmlns:a16="http://schemas.microsoft.com/office/drawing/2014/main" id="{00000000-0008-0000-0500-000017000000}"/>
            </a:ext>
          </a:extLst>
        </xdr:cNvPr>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a:extLst>
            <a:ext uri="{FF2B5EF4-FFF2-40B4-BE49-F238E27FC236}">
              <a16:creationId xmlns:a16="http://schemas.microsoft.com/office/drawing/2014/main" id="{00000000-0008-0000-0500-000018000000}"/>
            </a:ext>
          </a:extLst>
        </xdr:cNvPr>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a:extLst>
            <a:ext uri="{FF2B5EF4-FFF2-40B4-BE49-F238E27FC236}">
              <a16:creationId xmlns:a16="http://schemas.microsoft.com/office/drawing/2014/main" id="{00000000-0008-0000-0500-000019000000}"/>
            </a:ext>
          </a:extLst>
        </xdr:cNvPr>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a:extLst>
            <a:ext uri="{FF2B5EF4-FFF2-40B4-BE49-F238E27FC236}">
              <a16:creationId xmlns:a16="http://schemas.microsoft.com/office/drawing/2014/main" id="{00000000-0008-0000-0500-00001A000000}"/>
            </a:ext>
          </a:extLst>
        </xdr:cNvPr>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a:extLst>
            <a:ext uri="{FF2B5EF4-FFF2-40B4-BE49-F238E27FC236}">
              <a16:creationId xmlns:a16="http://schemas.microsoft.com/office/drawing/2014/main" id="{00000000-0008-0000-0500-00001B000000}"/>
            </a:ext>
          </a:extLst>
        </xdr:cNvPr>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a:extLst>
            <a:ext uri="{FF2B5EF4-FFF2-40B4-BE49-F238E27FC236}">
              <a16:creationId xmlns:a16="http://schemas.microsoft.com/office/drawing/2014/main" id="{00000000-0008-0000-0500-00001C000000}"/>
            </a:ext>
          </a:extLst>
        </xdr:cNvPr>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a:extLst>
            <a:ext uri="{FF2B5EF4-FFF2-40B4-BE49-F238E27FC236}">
              <a16:creationId xmlns:a16="http://schemas.microsoft.com/office/drawing/2014/main" id="{00000000-0008-0000-0500-00001D000000}"/>
            </a:ext>
          </a:extLst>
        </xdr:cNvPr>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a:extLst>
            <a:ext uri="{FF2B5EF4-FFF2-40B4-BE49-F238E27FC236}">
              <a16:creationId xmlns:a16="http://schemas.microsoft.com/office/drawing/2014/main" id="{00000000-0008-0000-0500-00001E000000}"/>
            </a:ext>
          </a:extLst>
        </xdr:cNvPr>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a:extLst>
            <a:ext uri="{FF2B5EF4-FFF2-40B4-BE49-F238E27FC236}">
              <a16:creationId xmlns:a16="http://schemas.microsoft.com/office/drawing/2014/main" id="{00000000-0008-0000-0500-00001F000000}"/>
            </a:ext>
          </a:extLst>
        </xdr:cNvPr>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20</xdr:row>
      <xdr:rowOff>79375</xdr:rowOff>
    </xdr:from>
    <xdr:to>
      <xdr:col>33</xdr:col>
      <xdr:colOff>114300</xdr:colOff>
      <xdr:row>20</xdr:row>
      <xdr:rowOff>79375</xdr:rowOff>
    </xdr:to>
    <xdr:cxnSp macro="">
      <xdr:nvCxnSpPr>
        <xdr:cNvPr id="32" name="直線コネクタ 31">
          <a:extLst>
            <a:ext uri="{FF2B5EF4-FFF2-40B4-BE49-F238E27FC236}">
              <a16:creationId xmlns:a16="http://schemas.microsoft.com/office/drawing/2014/main" id="{00000000-0008-0000-0500-000020000000}"/>
            </a:ext>
          </a:extLst>
        </xdr:cNvPr>
        <xdr:cNvCxnSpPr/>
      </xdr:nvCxnSpPr>
      <xdr:spPr bwMode="auto">
        <a:xfrm>
          <a:off x="2159000" y="3556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108602</xdr:rowOff>
    </xdr:from>
    <xdr:ext cx="762000" cy="259045"/>
    <xdr:sp macro="" textlink="">
      <xdr:nvSpPr>
        <xdr:cNvPr id="33" name="テキスト ボックス 32">
          <a:extLst>
            <a:ext uri="{FF2B5EF4-FFF2-40B4-BE49-F238E27FC236}">
              <a16:creationId xmlns:a16="http://schemas.microsoft.com/office/drawing/2014/main" id="{00000000-0008-0000-0500-000021000000}"/>
            </a:ext>
          </a:extLst>
        </xdr:cNvPr>
        <xdr:cNvSpPr txBox="1"/>
      </xdr:nvSpPr>
      <xdr:spPr>
        <a:xfrm>
          <a:off x="1384300" y="341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18</xdr:row>
      <xdr:rowOff>41275</xdr:rowOff>
    </xdr:from>
    <xdr:to>
      <xdr:col>33</xdr:col>
      <xdr:colOff>114300</xdr:colOff>
      <xdr:row>18</xdr:row>
      <xdr:rowOff>41275</xdr:rowOff>
    </xdr:to>
    <xdr:cxnSp macro="">
      <xdr:nvCxnSpPr>
        <xdr:cNvPr id="34" name="直線コネクタ 33">
          <a:extLst>
            <a:ext uri="{FF2B5EF4-FFF2-40B4-BE49-F238E27FC236}">
              <a16:creationId xmlns:a16="http://schemas.microsoft.com/office/drawing/2014/main" id="{00000000-0008-0000-0500-000022000000}"/>
            </a:ext>
          </a:extLst>
        </xdr:cNvPr>
        <xdr:cNvCxnSpPr/>
      </xdr:nvCxnSpPr>
      <xdr:spPr bwMode="auto">
        <a:xfrm>
          <a:off x="2159000" y="3175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17</xdr:row>
      <xdr:rowOff>70502</xdr:rowOff>
    </xdr:from>
    <xdr:ext cx="762000" cy="259045"/>
    <xdr:sp macro="" textlink="">
      <xdr:nvSpPr>
        <xdr:cNvPr id="35" name="テキスト ボックス 34">
          <a:extLst>
            <a:ext uri="{FF2B5EF4-FFF2-40B4-BE49-F238E27FC236}">
              <a16:creationId xmlns:a16="http://schemas.microsoft.com/office/drawing/2014/main" id="{00000000-0008-0000-0500-000023000000}"/>
            </a:ext>
          </a:extLst>
        </xdr:cNvPr>
        <xdr:cNvSpPr txBox="1"/>
      </xdr:nvSpPr>
      <xdr:spPr>
        <a:xfrm>
          <a:off x="13843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3175</xdr:rowOff>
    </xdr:from>
    <xdr:to>
      <xdr:col>33</xdr:col>
      <xdr:colOff>114300</xdr:colOff>
      <xdr:row>16</xdr:row>
      <xdr:rowOff>3175</xdr:rowOff>
    </xdr:to>
    <xdr:cxnSp macro="">
      <xdr:nvCxnSpPr>
        <xdr:cNvPr id="36" name="直線コネクタ 35">
          <a:extLst>
            <a:ext uri="{FF2B5EF4-FFF2-40B4-BE49-F238E27FC236}">
              <a16:creationId xmlns:a16="http://schemas.microsoft.com/office/drawing/2014/main" id="{00000000-0008-0000-0500-000024000000}"/>
            </a:ext>
          </a:extLst>
        </xdr:cNvPr>
        <xdr:cNvCxnSpPr/>
      </xdr:nvCxnSpPr>
      <xdr:spPr bwMode="auto">
        <a:xfrm>
          <a:off x="2159000" y="2794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15</xdr:row>
      <xdr:rowOff>32402</xdr:rowOff>
    </xdr:from>
    <xdr:ext cx="762000" cy="259045"/>
    <xdr:sp macro="" textlink="">
      <xdr:nvSpPr>
        <xdr:cNvPr id="37" name="テキスト ボックス 36">
          <a:extLst>
            <a:ext uri="{FF2B5EF4-FFF2-40B4-BE49-F238E27FC236}">
              <a16:creationId xmlns:a16="http://schemas.microsoft.com/office/drawing/2014/main" id="{00000000-0008-0000-0500-000025000000}"/>
            </a:ext>
          </a:extLst>
        </xdr:cNvPr>
        <xdr:cNvSpPr txBox="1"/>
      </xdr:nvSpPr>
      <xdr:spPr>
        <a:xfrm>
          <a:off x="1384300" y="265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13</xdr:row>
      <xdr:rowOff>136525</xdr:rowOff>
    </xdr:from>
    <xdr:to>
      <xdr:col>33</xdr:col>
      <xdr:colOff>114300</xdr:colOff>
      <xdr:row>13</xdr:row>
      <xdr:rowOff>136525</xdr:rowOff>
    </xdr:to>
    <xdr:cxnSp macro="">
      <xdr:nvCxnSpPr>
        <xdr:cNvPr id="38" name="直線コネクタ 37">
          <a:extLst>
            <a:ext uri="{FF2B5EF4-FFF2-40B4-BE49-F238E27FC236}">
              <a16:creationId xmlns:a16="http://schemas.microsoft.com/office/drawing/2014/main" id="{00000000-0008-0000-0500-000026000000}"/>
            </a:ext>
          </a:extLst>
        </xdr:cNvPr>
        <xdr:cNvCxnSpPr/>
      </xdr:nvCxnSpPr>
      <xdr:spPr bwMode="auto">
        <a:xfrm>
          <a:off x="2159000" y="2413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12</xdr:row>
      <xdr:rowOff>165752</xdr:rowOff>
    </xdr:from>
    <xdr:ext cx="762000" cy="259045"/>
    <xdr:sp macro="" textlink="">
      <xdr:nvSpPr>
        <xdr:cNvPr id="39" name="テキスト ボックス 38">
          <a:extLst>
            <a:ext uri="{FF2B5EF4-FFF2-40B4-BE49-F238E27FC236}">
              <a16:creationId xmlns:a16="http://schemas.microsoft.com/office/drawing/2014/main" id="{00000000-0008-0000-0500-000027000000}"/>
            </a:ext>
          </a:extLst>
        </xdr:cNvPr>
        <xdr:cNvSpPr txBox="1"/>
      </xdr:nvSpPr>
      <xdr:spPr>
        <a:xfrm>
          <a:off x="1384300" y="2270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11</xdr:row>
      <xdr:rowOff>98425</xdr:rowOff>
    </xdr:from>
    <xdr:to>
      <xdr:col>33</xdr:col>
      <xdr:colOff>114300</xdr:colOff>
      <xdr:row>11</xdr:row>
      <xdr:rowOff>98425</xdr:rowOff>
    </xdr:to>
    <xdr:cxnSp macro="">
      <xdr:nvCxnSpPr>
        <xdr:cNvPr id="40" name="直線コネクタ 39">
          <a:extLst>
            <a:ext uri="{FF2B5EF4-FFF2-40B4-BE49-F238E27FC236}">
              <a16:creationId xmlns:a16="http://schemas.microsoft.com/office/drawing/2014/main" id="{00000000-0008-0000-0500-000028000000}"/>
            </a:ext>
          </a:extLst>
        </xdr:cNvPr>
        <xdr:cNvCxnSpPr/>
      </xdr:nvCxnSpPr>
      <xdr:spPr bwMode="auto">
        <a:xfrm>
          <a:off x="2159000" y="2032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127652</xdr:rowOff>
    </xdr:from>
    <xdr:ext cx="762000" cy="259045"/>
    <xdr:sp macro="" textlink="">
      <xdr:nvSpPr>
        <xdr:cNvPr id="41" name="テキスト ボックス 40">
          <a:extLst>
            <a:ext uri="{FF2B5EF4-FFF2-40B4-BE49-F238E27FC236}">
              <a16:creationId xmlns:a16="http://schemas.microsoft.com/office/drawing/2014/main" id="{00000000-0008-0000-0500-000029000000}"/>
            </a:ext>
          </a:extLst>
        </xdr:cNvPr>
        <xdr:cNvSpPr txBox="1"/>
      </xdr:nvSpPr>
      <xdr:spPr>
        <a:xfrm>
          <a:off x="1384300" y="1889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2" name="直線コネクタ 41">
          <a:extLst>
            <a:ext uri="{FF2B5EF4-FFF2-40B4-BE49-F238E27FC236}">
              <a16:creationId xmlns:a16="http://schemas.microsoft.com/office/drawing/2014/main" id="{00000000-0008-0000-0500-00002A000000}"/>
            </a:ext>
          </a:extLst>
        </xdr:cNvPr>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3" name="テキスト ボックス 42">
          <a:extLst>
            <a:ext uri="{FF2B5EF4-FFF2-40B4-BE49-F238E27FC236}">
              <a16:creationId xmlns:a16="http://schemas.microsoft.com/office/drawing/2014/main" id="{00000000-0008-0000-0500-00002B000000}"/>
            </a:ext>
          </a:extLst>
        </xdr:cNvPr>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4" name="人口1人当たり決算額の推移グラフ枠130">
          <a:extLst>
            <a:ext uri="{FF2B5EF4-FFF2-40B4-BE49-F238E27FC236}">
              <a16:creationId xmlns:a16="http://schemas.microsoft.com/office/drawing/2014/main" id="{00000000-0008-0000-0500-00002C000000}"/>
            </a:ext>
          </a:extLst>
        </xdr:cNvPr>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11</xdr:row>
      <xdr:rowOff>44793</xdr:rowOff>
    </xdr:from>
    <xdr:to>
      <xdr:col>29</xdr:col>
      <xdr:colOff>127000</xdr:colOff>
      <xdr:row>19</xdr:row>
      <xdr:rowOff>150838</xdr:rowOff>
    </xdr:to>
    <xdr:cxnSp macro="">
      <xdr:nvCxnSpPr>
        <xdr:cNvPr id="45" name="直線コネクタ 44">
          <a:extLst>
            <a:ext uri="{FF2B5EF4-FFF2-40B4-BE49-F238E27FC236}">
              <a16:creationId xmlns:a16="http://schemas.microsoft.com/office/drawing/2014/main" id="{00000000-0008-0000-0500-00002D000000}"/>
            </a:ext>
          </a:extLst>
        </xdr:cNvPr>
        <xdr:cNvCxnSpPr/>
      </xdr:nvCxnSpPr>
      <xdr:spPr bwMode="auto">
        <a:xfrm flipV="1">
          <a:off x="5651500" y="1978368"/>
          <a:ext cx="0" cy="1477645"/>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19</xdr:row>
      <xdr:rowOff>122915</xdr:rowOff>
    </xdr:from>
    <xdr:ext cx="762000" cy="259045"/>
    <xdr:sp macro="" textlink="">
      <xdr:nvSpPr>
        <xdr:cNvPr id="46" name="人口1人当たり決算額の推移最小値テキスト130">
          <a:extLst>
            <a:ext uri="{FF2B5EF4-FFF2-40B4-BE49-F238E27FC236}">
              <a16:creationId xmlns:a16="http://schemas.microsoft.com/office/drawing/2014/main" id="{00000000-0008-0000-0500-00002E000000}"/>
            </a:ext>
          </a:extLst>
        </xdr:cNvPr>
        <xdr:cNvSpPr txBox="1"/>
      </xdr:nvSpPr>
      <xdr:spPr>
        <a:xfrm>
          <a:off x="5740400" y="34280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67,873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19</xdr:row>
      <xdr:rowOff>150838</xdr:rowOff>
    </xdr:from>
    <xdr:to>
      <xdr:col>30</xdr:col>
      <xdr:colOff>25400</xdr:colOff>
      <xdr:row>19</xdr:row>
      <xdr:rowOff>150838</xdr:rowOff>
    </xdr:to>
    <xdr:cxnSp macro="">
      <xdr:nvCxnSpPr>
        <xdr:cNvPr id="47" name="直線コネクタ 46">
          <a:extLst>
            <a:ext uri="{FF2B5EF4-FFF2-40B4-BE49-F238E27FC236}">
              <a16:creationId xmlns:a16="http://schemas.microsoft.com/office/drawing/2014/main" id="{00000000-0008-0000-0500-00002F000000}"/>
            </a:ext>
          </a:extLst>
        </xdr:cNvPr>
        <xdr:cNvCxnSpPr/>
      </xdr:nvCxnSpPr>
      <xdr:spPr bwMode="auto">
        <a:xfrm>
          <a:off x="5562600" y="3456013"/>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9</xdr:row>
      <xdr:rowOff>131170</xdr:rowOff>
    </xdr:from>
    <xdr:ext cx="762000" cy="259045"/>
    <xdr:sp macro="" textlink="">
      <xdr:nvSpPr>
        <xdr:cNvPr id="48" name="人口1人当たり決算額の推移最大値テキスト130">
          <a:extLst>
            <a:ext uri="{FF2B5EF4-FFF2-40B4-BE49-F238E27FC236}">
              <a16:creationId xmlns:a16="http://schemas.microsoft.com/office/drawing/2014/main" id="{00000000-0008-0000-0500-000030000000}"/>
            </a:ext>
          </a:extLst>
        </xdr:cNvPr>
        <xdr:cNvSpPr txBox="1"/>
      </xdr:nvSpPr>
      <xdr:spPr>
        <a:xfrm>
          <a:off x="5740400" y="17218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184,223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11</xdr:row>
      <xdr:rowOff>44793</xdr:rowOff>
    </xdr:from>
    <xdr:to>
      <xdr:col>30</xdr:col>
      <xdr:colOff>25400</xdr:colOff>
      <xdr:row>11</xdr:row>
      <xdr:rowOff>44793</xdr:rowOff>
    </xdr:to>
    <xdr:cxnSp macro="">
      <xdr:nvCxnSpPr>
        <xdr:cNvPr id="49" name="直線コネクタ 48">
          <a:extLst>
            <a:ext uri="{FF2B5EF4-FFF2-40B4-BE49-F238E27FC236}">
              <a16:creationId xmlns:a16="http://schemas.microsoft.com/office/drawing/2014/main" id="{00000000-0008-0000-0500-000031000000}"/>
            </a:ext>
          </a:extLst>
        </xdr:cNvPr>
        <xdr:cNvCxnSpPr/>
      </xdr:nvCxnSpPr>
      <xdr:spPr bwMode="auto">
        <a:xfrm>
          <a:off x="5562600" y="1978368"/>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16</xdr:row>
      <xdr:rowOff>49809</xdr:rowOff>
    </xdr:from>
    <xdr:to>
      <xdr:col>29</xdr:col>
      <xdr:colOff>127000</xdr:colOff>
      <xdr:row>16</xdr:row>
      <xdr:rowOff>61633</xdr:rowOff>
    </xdr:to>
    <xdr:cxnSp macro="">
      <xdr:nvCxnSpPr>
        <xdr:cNvPr id="50" name="直線コネクタ 49">
          <a:extLst>
            <a:ext uri="{FF2B5EF4-FFF2-40B4-BE49-F238E27FC236}">
              <a16:creationId xmlns:a16="http://schemas.microsoft.com/office/drawing/2014/main" id="{00000000-0008-0000-0500-000032000000}"/>
            </a:ext>
          </a:extLst>
        </xdr:cNvPr>
        <xdr:cNvCxnSpPr/>
      </xdr:nvCxnSpPr>
      <xdr:spPr bwMode="auto">
        <a:xfrm flipV="1">
          <a:off x="5003800" y="2840634"/>
          <a:ext cx="647700" cy="1182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16</xdr:row>
      <xdr:rowOff>34586</xdr:rowOff>
    </xdr:from>
    <xdr:ext cx="762000" cy="259045"/>
    <xdr:sp macro="" textlink="">
      <xdr:nvSpPr>
        <xdr:cNvPr id="51" name="人口1人当たり決算額の推移平均値テキスト130">
          <a:extLst>
            <a:ext uri="{FF2B5EF4-FFF2-40B4-BE49-F238E27FC236}">
              <a16:creationId xmlns:a16="http://schemas.microsoft.com/office/drawing/2014/main" id="{00000000-0008-0000-0500-000033000000}"/>
            </a:ext>
          </a:extLst>
        </xdr:cNvPr>
        <xdr:cNvSpPr txBox="1"/>
      </xdr:nvSpPr>
      <xdr:spPr>
        <a:xfrm>
          <a:off x="5740400" y="282541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114,444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16</xdr:row>
      <xdr:rowOff>22936</xdr:rowOff>
    </xdr:from>
    <xdr:to>
      <xdr:col>29</xdr:col>
      <xdr:colOff>177800</xdr:colOff>
      <xdr:row>16</xdr:row>
      <xdr:rowOff>124536</xdr:rowOff>
    </xdr:to>
    <xdr:sp macro="" textlink="">
      <xdr:nvSpPr>
        <xdr:cNvPr id="52" name="フローチャート: 判断 51">
          <a:extLst>
            <a:ext uri="{FF2B5EF4-FFF2-40B4-BE49-F238E27FC236}">
              <a16:creationId xmlns:a16="http://schemas.microsoft.com/office/drawing/2014/main" id="{00000000-0008-0000-0500-000034000000}"/>
            </a:ext>
          </a:extLst>
        </xdr:cNvPr>
        <xdr:cNvSpPr/>
      </xdr:nvSpPr>
      <xdr:spPr bwMode="auto">
        <a:xfrm>
          <a:off x="5600700" y="281376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16</xdr:row>
      <xdr:rowOff>61633</xdr:rowOff>
    </xdr:from>
    <xdr:to>
      <xdr:col>26</xdr:col>
      <xdr:colOff>50800</xdr:colOff>
      <xdr:row>16</xdr:row>
      <xdr:rowOff>80569</xdr:rowOff>
    </xdr:to>
    <xdr:cxnSp macro="">
      <xdr:nvCxnSpPr>
        <xdr:cNvPr id="53" name="直線コネクタ 52">
          <a:extLst>
            <a:ext uri="{FF2B5EF4-FFF2-40B4-BE49-F238E27FC236}">
              <a16:creationId xmlns:a16="http://schemas.microsoft.com/office/drawing/2014/main" id="{00000000-0008-0000-0500-000035000000}"/>
            </a:ext>
          </a:extLst>
        </xdr:cNvPr>
        <xdr:cNvCxnSpPr/>
      </xdr:nvCxnSpPr>
      <xdr:spPr bwMode="auto">
        <a:xfrm flipV="1">
          <a:off x="4305300" y="2852458"/>
          <a:ext cx="698500" cy="1893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16</xdr:row>
      <xdr:rowOff>75717</xdr:rowOff>
    </xdr:from>
    <xdr:to>
      <xdr:col>26</xdr:col>
      <xdr:colOff>101600</xdr:colOff>
      <xdr:row>17</xdr:row>
      <xdr:rowOff>5867</xdr:rowOff>
    </xdr:to>
    <xdr:sp macro="" textlink="">
      <xdr:nvSpPr>
        <xdr:cNvPr id="54" name="フローチャート: 判断 53">
          <a:extLst>
            <a:ext uri="{FF2B5EF4-FFF2-40B4-BE49-F238E27FC236}">
              <a16:creationId xmlns:a16="http://schemas.microsoft.com/office/drawing/2014/main" id="{00000000-0008-0000-0500-000036000000}"/>
            </a:ext>
          </a:extLst>
        </xdr:cNvPr>
        <xdr:cNvSpPr/>
      </xdr:nvSpPr>
      <xdr:spPr bwMode="auto">
        <a:xfrm>
          <a:off x="4953000" y="286654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16</xdr:row>
      <xdr:rowOff>162094</xdr:rowOff>
    </xdr:from>
    <xdr:ext cx="736600" cy="259045"/>
    <xdr:sp macro="" textlink="">
      <xdr:nvSpPr>
        <xdr:cNvPr id="55" name="テキスト ボックス 54">
          <a:extLst>
            <a:ext uri="{FF2B5EF4-FFF2-40B4-BE49-F238E27FC236}">
              <a16:creationId xmlns:a16="http://schemas.microsoft.com/office/drawing/2014/main" id="{00000000-0008-0000-0500-000037000000}"/>
            </a:ext>
          </a:extLst>
        </xdr:cNvPr>
        <xdr:cNvSpPr txBox="1"/>
      </xdr:nvSpPr>
      <xdr:spPr>
        <a:xfrm>
          <a:off x="4622800" y="295291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110,288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16</xdr:row>
      <xdr:rowOff>80569</xdr:rowOff>
    </xdr:from>
    <xdr:to>
      <xdr:col>22</xdr:col>
      <xdr:colOff>114300</xdr:colOff>
      <xdr:row>16</xdr:row>
      <xdr:rowOff>116662</xdr:rowOff>
    </xdr:to>
    <xdr:cxnSp macro="">
      <xdr:nvCxnSpPr>
        <xdr:cNvPr id="56" name="直線コネクタ 55">
          <a:extLst>
            <a:ext uri="{FF2B5EF4-FFF2-40B4-BE49-F238E27FC236}">
              <a16:creationId xmlns:a16="http://schemas.microsoft.com/office/drawing/2014/main" id="{00000000-0008-0000-0500-000038000000}"/>
            </a:ext>
          </a:extLst>
        </xdr:cNvPr>
        <xdr:cNvCxnSpPr/>
      </xdr:nvCxnSpPr>
      <xdr:spPr bwMode="auto">
        <a:xfrm flipV="1">
          <a:off x="3606800" y="2871394"/>
          <a:ext cx="698500" cy="3609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16</xdr:row>
      <xdr:rowOff>113386</xdr:rowOff>
    </xdr:from>
    <xdr:to>
      <xdr:col>22</xdr:col>
      <xdr:colOff>165100</xdr:colOff>
      <xdr:row>17</xdr:row>
      <xdr:rowOff>43536</xdr:rowOff>
    </xdr:to>
    <xdr:sp macro="" textlink="">
      <xdr:nvSpPr>
        <xdr:cNvPr id="57" name="フローチャート: 判断 56">
          <a:extLst>
            <a:ext uri="{FF2B5EF4-FFF2-40B4-BE49-F238E27FC236}">
              <a16:creationId xmlns:a16="http://schemas.microsoft.com/office/drawing/2014/main" id="{00000000-0008-0000-0500-000039000000}"/>
            </a:ext>
          </a:extLst>
        </xdr:cNvPr>
        <xdr:cNvSpPr/>
      </xdr:nvSpPr>
      <xdr:spPr bwMode="auto">
        <a:xfrm>
          <a:off x="4254500" y="290421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17</xdr:row>
      <xdr:rowOff>28313</xdr:rowOff>
    </xdr:from>
    <xdr:ext cx="762000" cy="259045"/>
    <xdr:sp macro="" textlink="">
      <xdr:nvSpPr>
        <xdr:cNvPr id="58" name="テキスト ボックス 57">
          <a:extLst>
            <a:ext uri="{FF2B5EF4-FFF2-40B4-BE49-F238E27FC236}">
              <a16:creationId xmlns:a16="http://schemas.microsoft.com/office/drawing/2014/main" id="{00000000-0008-0000-0500-00003A000000}"/>
            </a:ext>
          </a:extLst>
        </xdr:cNvPr>
        <xdr:cNvSpPr txBox="1"/>
      </xdr:nvSpPr>
      <xdr:spPr>
        <a:xfrm>
          <a:off x="3924300" y="29905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107,322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16</xdr:row>
      <xdr:rowOff>116662</xdr:rowOff>
    </xdr:from>
    <xdr:to>
      <xdr:col>18</xdr:col>
      <xdr:colOff>177800</xdr:colOff>
      <xdr:row>16</xdr:row>
      <xdr:rowOff>136233</xdr:rowOff>
    </xdr:to>
    <xdr:cxnSp macro="">
      <xdr:nvCxnSpPr>
        <xdr:cNvPr id="59" name="直線コネクタ 58">
          <a:extLst>
            <a:ext uri="{FF2B5EF4-FFF2-40B4-BE49-F238E27FC236}">
              <a16:creationId xmlns:a16="http://schemas.microsoft.com/office/drawing/2014/main" id="{00000000-0008-0000-0500-00003B000000}"/>
            </a:ext>
          </a:extLst>
        </xdr:cNvPr>
        <xdr:cNvCxnSpPr/>
      </xdr:nvCxnSpPr>
      <xdr:spPr bwMode="auto">
        <a:xfrm flipV="1">
          <a:off x="2908300" y="2907487"/>
          <a:ext cx="698500" cy="1957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16</xdr:row>
      <xdr:rowOff>133807</xdr:rowOff>
    </xdr:from>
    <xdr:to>
      <xdr:col>19</xdr:col>
      <xdr:colOff>38100</xdr:colOff>
      <xdr:row>17</xdr:row>
      <xdr:rowOff>63957</xdr:rowOff>
    </xdr:to>
    <xdr:sp macro="" textlink="">
      <xdr:nvSpPr>
        <xdr:cNvPr id="60" name="フローチャート: 判断 59">
          <a:extLst>
            <a:ext uri="{FF2B5EF4-FFF2-40B4-BE49-F238E27FC236}">
              <a16:creationId xmlns:a16="http://schemas.microsoft.com/office/drawing/2014/main" id="{00000000-0008-0000-0500-00003C000000}"/>
            </a:ext>
          </a:extLst>
        </xdr:cNvPr>
        <xdr:cNvSpPr/>
      </xdr:nvSpPr>
      <xdr:spPr bwMode="auto">
        <a:xfrm>
          <a:off x="3556000" y="292463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17</xdr:row>
      <xdr:rowOff>48734</xdr:rowOff>
    </xdr:from>
    <xdr:ext cx="762000" cy="259045"/>
    <xdr:sp macro="" textlink="">
      <xdr:nvSpPr>
        <xdr:cNvPr id="61" name="テキスト ボックス 60">
          <a:extLst>
            <a:ext uri="{FF2B5EF4-FFF2-40B4-BE49-F238E27FC236}">
              <a16:creationId xmlns:a16="http://schemas.microsoft.com/office/drawing/2014/main" id="{00000000-0008-0000-0500-00003D000000}"/>
            </a:ext>
          </a:extLst>
        </xdr:cNvPr>
        <xdr:cNvSpPr txBox="1"/>
      </xdr:nvSpPr>
      <xdr:spPr>
        <a:xfrm>
          <a:off x="3225800" y="30110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105,714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16</xdr:row>
      <xdr:rowOff>147879</xdr:rowOff>
    </xdr:from>
    <xdr:to>
      <xdr:col>15</xdr:col>
      <xdr:colOff>101600</xdr:colOff>
      <xdr:row>17</xdr:row>
      <xdr:rowOff>78029</xdr:rowOff>
    </xdr:to>
    <xdr:sp macro="" textlink="">
      <xdr:nvSpPr>
        <xdr:cNvPr id="62" name="フローチャート: 判断 61">
          <a:extLst>
            <a:ext uri="{FF2B5EF4-FFF2-40B4-BE49-F238E27FC236}">
              <a16:creationId xmlns:a16="http://schemas.microsoft.com/office/drawing/2014/main" id="{00000000-0008-0000-0500-00003E000000}"/>
            </a:ext>
          </a:extLst>
        </xdr:cNvPr>
        <xdr:cNvSpPr/>
      </xdr:nvSpPr>
      <xdr:spPr bwMode="auto">
        <a:xfrm>
          <a:off x="2857500" y="293870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17</xdr:row>
      <xdr:rowOff>62806</xdr:rowOff>
    </xdr:from>
    <xdr:ext cx="762000" cy="259045"/>
    <xdr:sp macro="" textlink="">
      <xdr:nvSpPr>
        <xdr:cNvPr id="63" name="テキスト ボックス 62">
          <a:extLst>
            <a:ext uri="{FF2B5EF4-FFF2-40B4-BE49-F238E27FC236}">
              <a16:creationId xmlns:a16="http://schemas.microsoft.com/office/drawing/2014/main" id="{00000000-0008-0000-0500-00003F000000}"/>
            </a:ext>
          </a:extLst>
        </xdr:cNvPr>
        <xdr:cNvSpPr txBox="1"/>
      </xdr:nvSpPr>
      <xdr:spPr>
        <a:xfrm>
          <a:off x="2527300" y="30250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104,606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4" name="テキスト ボックス 63">
          <a:extLst>
            <a:ext uri="{FF2B5EF4-FFF2-40B4-BE49-F238E27FC236}">
              <a16:creationId xmlns:a16="http://schemas.microsoft.com/office/drawing/2014/main" id="{00000000-0008-0000-0500-000040000000}"/>
            </a:ext>
          </a:extLst>
        </xdr:cNvPr>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5" name="テキスト ボックス 64">
          <a:extLst>
            <a:ext uri="{FF2B5EF4-FFF2-40B4-BE49-F238E27FC236}">
              <a16:creationId xmlns:a16="http://schemas.microsoft.com/office/drawing/2014/main" id="{00000000-0008-0000-0500-000041000000}"/>
            </a:ext>
          </a:extLst>
        </xdr:cNvPr>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6" name="テキスト ボックス 65">
          <a:extLst>
            <a:ext uri="{FF2B5EF4-FFF2-40B4-BE49-F238E27FC236}">
              <a16:creationId xmlns:a16="http://schemas.microsoft.com/office/drawing/2014/main" id="{00000000-0008-0000-0500-000042000000}"/>
            </a:ext>
          </a:extLst>
        </xdr:cNvPr>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7" name="テキスト ボックス 66">
          <a:extLst>
            <a:ext uri="{FF2B5EF4-FFF2-40B4-BE49-F238E27FC236}">
              <a16:creationId xmlns:a16="http://schemas.microsoft.com/office/drawing/2014/main" id="{00000000-0008-0000-0500-000043000000}"/>
            </a:ext>
          </a:extLst>
        </xdr:cNvPr>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68" name="テキスト ボックス 67">
          <a:extLst>
            <a:ext uri="{FF2B5EF4-FFF2-40B4-BE49-F238E27FC236}">
              <a16:creationId xmlns:a16="http://schemas.microsoft.com/office/drawing/2014/main" id="{00000000-0008-0000-0500-000044000000}"/>
            </a:ext>
          </a:extLst>
        </xdr:cNvPr>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15</xdr:row>
      <xdr:rowOff>170459</xdr:rowOff>
    </xdr:from>
    <xdr:to>
      <xdr:col>29</xdr:col>
      <xdr:colOff>177800</xdr:colOff>
      <xdr:row>16</xdr:row>
      <xdr:rowOff>100609</xdr:rowOff>
    </xdr:to>
    <xdr:sp macro="" textlink="">
      <xdr:nvSpPr>
        <xdr:cNvPr id="69" name="楕円 68">
          <a:extLst>
            <a:ext uri="{FF2B5EF4-FFF2-40B4-BE49-F238E27FC236}">
              <a16:creationId xmlns:a16="http://schemas.microsoft.com/office/drawing/2014/main" id="{00000000-0008-0000-0500-000045000000}"/>
            </a:ext>
          </a:extLst>
        </xdr:cNvPr>
        <xdr:cNvSpPr/>
      </xdr:nvSpPr>
      <xdr:spPr bwMode="auto">
        <a:xfrm>
          <a:off x="5600700" y="278983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15</xdr:row>
      <xdr:rowOff>15536</xdr:rowOff>
    </xdr:from>
    <xdr:ext cx="762000" cy="259045"/>
    <xdr:sp macro="" textlink="">
      <xdr:nvSpPr>
        <xdr:cNvPr id="70" name="人口1人当たり決算額の推移該当値テキスト130">
          <a:extLst>
            <a:ext uri="{FF2B5EF4-FFF2-40B4-BE49-F238E27FC236}">
              <a16:creationId xmlns:a16="http://schemas.microsoft.com/office/drawing/2014/main" id="{00000000-0008-0000-0500-000046000000}"/>
            </a:ext>
          </a:extLst>
        </xdr:cNvPr>
        <xdr:cNvSpPr txBox="1"/>
      </xdr:nvSpPr>
      <xdr:spPr>
        <a:xfrm>
          <a:off x="5740400" y="26349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116,328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16</xdr:row>
      <xdr:rowOff>10833</xdr:rowOff>
    </xdr:from>
    <xdr:to>
      <xdr:col>26</xdr:col>
      <xdr:colOff>101600</xdr:colOff>
      <xdr:row>16</xdr:row>
      <xdr:rowOff>112433</xdr:rowOff>
    </xdr:to>
    <xdr:sp macro="" textlink="">
      <xdr:nvSpPr>
        <xdr:cNvPr id="71" name="楕円 70">
          <a:extLst>
            <a:ext uri="{FF2B5EF4-FFF2-40B4-BE49-F238E27FC236}">
              <a16:creationId xmlns:a16="http://schemas.microsoft.com/office/drawing/2014/main" id="{00000000-0008-0000-0500-000047000000}"/>
            </a:ext>
          </a:extLst>
        </xdr:cNvPr>
        <xdr:cNvSpPr/>
      </xdr:nvSpPr>
      <xdr:spPr bwMode="auto">
        <a:xfrm>
          <a:off x="4953000" y="280165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14</xdr:row>
      <xdr:rowOff>122610</xdr:rowOff>
    </xdr:from>
    <xdr:ext cx="736600" cy="259045"/>
    <xdr:sp macro="" textlink="">
      <xdr:nvSpPr>
        <xdr:cNvPr id="72" name="テキスト ボックス 71">
          <a:extLst>
            <a:ext uri="{FF2B5EF4-FFF2-40B4-BE49-F238E27FC236}">
              <a16:creationId xmlns:a16="http://schemas.microsoft.com/office/drawing/2014/main" id="{00000000-0008-0000-0500-000048000000}"/>
            </a:ext>
          </a:extLst>
        </xdr:cNvPr>
        <xdr:cNvSpPr txBox="1"/>
      </xdr:nvSpPr>
      <xdr:spPr>
        <a:xfrm>
          <a:off x="4622800" y="257053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115,397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16</xdr:row>
      <xdr:rowOff>29769</xdr:rowOff>
    </xdr:from>
    <xdr:to>
      <xdr:col>22</xdr:col>
      <xdr:colOff>165100</xdr:colOff>
      <xdr:row>16</xdr:row>
      <xdr:rowOff>131369</xdr:rowOff>
    </xdr:to>
    <xdr:sp macro="" textlink="">
      <xdr:nvSpPr>
        <xdr:cNvPr id="73" name="楕円 72">
          <a:extLst>
            <a:ext uri="{FF2B5EF4-FFF2-40B4-BE49-F238E27FC236}">
              <a16:creationId xmlns:a16="http://schemas.microsoft.com/office/drawing/2014/main" id="{00000000-0008-0000-0500-000049000000}"/>
            </a:ext>
          </a:extLst>
        </xdr:cNvPr>
        <xdr:cNvSpPr/>
      </xdr:nvSpPr>
      <xdr:spPr bwMode="auto">
        <a:xfrm>
          <a:off x="4254500" y="282059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14</xdr:row>
      <xdr:rowOff>141546</xdr:rowOff>
    </xdr:from>
    <xdr:ext cx="762000" cy="259045"/>
    <xdr:sp macro="" textlink="">
      <xdr:nvSpPr>
        <xdr:cNvPr id="74" name="テキスト ボックス 73">
          <a:extLst>
            <a:ext uri="{FF2B5EF4-FFF2-40B4-BE49-F238E27FC236}">
              <a16:creationId xmlns:a16="http://schemas.microsoft.com/office/drawing/2014/main" id="{00000000-0008-0000-0500-00004A000000}"/>
            </a:ext>
          </a:extLst>
        </xdr:cNvPr>
        <xdr:cNvSpPr txBox="1"/>
      </xdr:nvSpPr>
      <xdr:spPr>
        <a:xfrm>
          <a:off x="3924300" y="25894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113,906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16</xdr:row>
      <xdr:rowOff>65862</xdr:rowOff>
    </xdr:from>
    <xdr:to>
      <xdr:col>19</xdr:col>
      <xdr:colOff>38100</xdr:colOff>
      <xdr:row>16</xdr:row>
      <xdr:rowOff>167462</xdr:rowOff>
    </xdr:to>
    <xdr:sp macro="" textlink="">
      <xdr:nvSpPr>
        <xdr:cNvPr id="75" name="楕円 74">
          <a:extLst>
            <a:ext uri="{FF2B5EF4-FFF2-40B4-BE49-F238E27FC236}">
              <a16:creationId xmlns:a16="http://schemas.microsoft.com/office/drawing/2014/main" id="{00000000-0008-0000-0500-00004B000000}"/>
            </a:ext>
          </a:extLst>
        </xdr:cNvPr>
        <xdr:cNvSpPr/>
      </xdr:nvSpPr>
      <xdr:spPr bwMode="auto">
        <a:xfrm>
          <a:off x="3556000" y="285668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15</xdr:row>
      <xdr:rowOff>6189</xdr:rowOff>
    </xdr:from>
    <xdr:ext cx="762000" cy="259045"/>
    <xdr:sp macro="" textlink="">
      <xdr:nvSpPr>
        <xdr:cNvPr id="76" name="テキスト ボックス 75">
          <a:extLst>
            <a:ext uri="{FF2B5EF4-FFF2-40B4-BE49-F238E27FC236}">
              <a16:creationId xmlns:a16="http://schemas.microsoft.com/office/drawing/2014/main" id="{00000000-0008-0000-0500-00004C000000}"/>
            </a:ext>
          </a:extLst>
        </xdr:cNvPr>
        <xdr:cNvSpPr txBox="1"/>
      </xdr:nvSpPr>
      <xdr:spPr>
        <a:xfrm>
          <a:off x="3225800" y="26255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111,064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16</xdr:row>
      <xdr:rowOff>85433</xdr:rowOff>
    </xdr:from>
    <xdr:to>
      <xdr:col>15</xdr:col>
      <xdr:colOff>101600</xdr:colOff>
      <xdr:row>17</xdr:row>
      <xdr:rowOff>15583</xdr:rowOff>
    </xdr:to>
    <xdr:sp macro="" textlink="">
      <xdr:nvSpPr>
        <xdr:cNvPr id="77" name="楕円 76">
          <a:extLst>
            <a:ext uri="{FF2B5EF4-FFF2-40B4-BE49-F238E27FC236}">
              <a16:creationId xmlns:a16="http://schemas.microsoft.com/office/drawing/2014/main" id="{00000000-0008-0000-0500-00004D000000}"/>
            </a:ext>
          </a:extLst>
        </xdr:cNvPr>
        <xdr:cNvSpPr/>
      </xdr:nvSpPr>
      <xdr:spPr bwMode="auto">
        <a:xfrm>
          <a:off x="2857500" y="287625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15</xdr:row>
      <xdr:rowOff>25760</xdr:rowOff>
    </xdr:from>
    <xdr:ext cx="762000" cy="259045"/>
    <xdr:sp macro="" textlink="">
      <xdr:nvSpPr>
        <xdr:cNvPr id="78" name="テキスト ボックス 77">
          <a:extLst>
            <a:ext uri="{FF2B5EF4-FFF2-40B4-BE49-F238E27FC236}">
              <a16:creationId xmlns:a16="http://schemas.microsoft.com/office/drawing/2014/main" id="{00000000-0008-0000-0500-00004E000000}"/>
            </a:ext>
          </a:extLst>
        </xdr:cNvPr>
        <xdr:cNvSpPr txBox="1"/>
      </xdr:nvSpPr>
      <xdr:spPr>
        <a:xfrm>
          <a:off x="2527300" y="26451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109,523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79" name="正方形/長方形 78">
          <a:extLst>
            <a:ext uri="{FF2B5EF4-FFF2-40B4-BE49-F238E27FC236}">
              <a16:creationId xmlns:a16="http://schemas.microsoft.com/office/drawing/2014/main" id="{00000000-0008-0000-0500-00004F000000}"/>
            </a:ext>
          </a:extLst>
        </xdr:cNvPr>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80" name="角丸四角形 79">
          <a:extLst>
            <a:ext uri="{FF2B5EF4-FFF2-40B4-BE49-F238E27FC236}">
              <a16:creationId xmlns:a16="http://schemas.microsoft.com/office/drawing/2014/main" id="{00000000-0008-0000-0500-000050000000}"/>
            </a:ext>
          </a:extLst>
        </xdr:cNvPr>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81" name="正方形/長方形 80">
          <a:extLst>
            <a:ext uri="{FF2B5EF4-FFF2-40B4-BE49-F238E27FC236}">
              <a16:creationId xmlns:a16="http://schemas.microsoft.com/office/drawing/2014/main" id="{00000000-0008-0000-0500-000051000000}"/>
            </a:ext>
          </a:extLst>
        </xdr:cNvPr>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2" name="正方形/長方形 81">
          <a:extLst>
            <a:ext uri="{FF2B5EF4-FFF2-40B4-BE49-F238E27FC236}">
              <a16:creationId xmlns:a16="http://schemas.microsoft.com/office/drawing/2014/main" id="{00000000-0008-0000-0500-000052000000}"/>
            </a:ext>
          </a:extLst>
        </xdr:cNvPr>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3" name="正方形/長方形 82">
          <a:extLst>
            <a:ext uri="{FF2B5EF4-FFF2-40B4-BE49-F238E27FC236}">
              <a16:creationId xmlns:a16="http://schemas.microsoft.com/office/drawing/2014/main" id="{00000000-0008-0000-0500-000053000000}"/>
            </a:ext>
          </a:extLst>
        </xdr:cNvPr>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4" name="直線コネクタ 83">
          <a:extLst>
            <a:ext uri="{FF2B5EF4-FFF2-40B4-BE49-F238E27FC236}">
              <a16:creationId xmlns:a16="http://schemas.microsoft.com/office/drawing/2014/main" id="{00000000-0008-0000-0500-000054000000}"/>
            </a:ext>
          </a:extLst>
        </xdr:cNvPr>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5" name="直線コネクタ 84">
          <a:extLst>
            <a:ext uri="{FF2B5EF4-FFF2-40B4-BE49-F238E27FC236}">
              <a16:creationId xmlns:a16="http://schemas.microsoft.com/office/drawing/2014/main" id="{00000000-0008-0000-0500-000055000000}"/>
            </a:ext>
          </a:extLst>
        </xdr:cNvPr>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6" name="直線コネクタ 85">
          <a:extLst>
            <a:ext uri="{FF2B5EF4-FFF2-40B4-BE49-F238E27FC236}">
              <a16:creationId xmlns:a16="http://schemas.microsoft.com/office/drawing/2014/main" id="{00000000-0008-0000-0500-000056000000}"/>
            </a:ext>
          </a:extLst>
        </xdr:cNvPr>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7" name="直線コネクタ 86">
          <a:extLst>
            <a:ext uri="{FF2B5EF4-FFF2-40B4-BE49-F238E27FC236}">
              <a16:creationId xmlns:a16="http://schemas.microsoft.com/office/drawing/2014/main" id="{00000000-0008-0000-0500-000057000000}"/>
            </a:ext>
          </a:extLst>
        </xdr:cNvPr>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88" name="直線コネクタ 87">
          <a:extLst>
            <a:ext uri="{FF2B5EF4-FFF2-40B4-BE49-F238E27FC236}">
              <a16:creationId xmlns:a16="http://schemas.microsoft.com/office/drawing/2014/main" id="{00000000-0008-0000-0500-000058000000}"/>
            </a:ext>
          </a:extLst>
        </xdr:cNvPr>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89" name="楕円 88">
          <a:extLst>
            <a:ext uri="{FF2B5EF4-FFF2-40B4-BE49-F238E27FC236}">
              <a16:creationId xmlns:a16="http://schemas.microsoft.com/office/drawing/2014/main" id="{00000000-0008-0000-0500-000059000000}"/>
            </a:ext>
          </a:extLst>
        </xdr:cNvPr>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90" name="フローチャート: 判断 89">
          <a:extLst>
            <a:ext uri="{FF2B5EF4-FFF2-40B4-BE49-F238E27FC236}">
              <a16:creationId xmlns:a16="http://schemas.microsoft.com/office/drawing/2014/main" id="{00000000-0008-0000-0500-00005A000000}"/>
            </a:ext>
          </a:extLst>
        </xdr:cNvPr>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91" name="正方形/長方形 90">
          <a:extLst>
            <a:ext uri="{FF2B5EF4-FFF2-40B4-BE49-F238E27FC236}">
              <a16:creationId xmlns:a16="http://schemas.microsoft.com/office/drawing/2014/main" id="{00000000-0008-0000-0500-00005B000000}"/>
            </a:ext>
          </a:extLst>
        </xdr:cNvPr>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2" name="テキスト ボックス 91">
          <a:extLst>
            <a:ext uri="{FF2B5EF4-FFF2-40B4-BE49-F238E27FC236}">
              <a16:creationId xmlns:a16="http://schemas.microsoft.com/office/drawing/2014/main" id="{00000000-0008-0000-0500-00005C000000}"/>
            </a:ext>
          </a:extLst>
        </xdr:cNvPr>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3" name="直線コネクタ 92">
          <a:extLst>
            <a:ext uri="{FF2B5EF4-FFF2-40B4-BE49-F238E27FC236}">
              <a16:creationId xmlns:a16="http://schemas.microsoft.com/office/drawing/2014/main" id="{00000000-0008-0000-0500-00005D000000}"/>
            </a:ext>
          </a:extLst>
        </xdr:cNvPr>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88900</xdr:rowOff>
    </xdr:from>
    <xdr:to>
      <xdr:col>33</xdr:col>
      <xdr:colOff>114300</xdr:colOff>
      <xdr:row>38</xdr:row>
      <xdr:rowOff>88900</xdr:rowOff>
    </xdr:to>
    <xdr:cxnSp macro="">
      <xdr:nvCxnSpPr>
        <xdr:cNvPr id="94" name="直線コネクタ 93">
          <a:extLst>
            <a:ext uri="{FF2B5EF4-FFF2-40B4-BE49-F238E27FC236}">
              <a16:creationId xmlns:a16="http://schemas.microsoft.com/office/drawing/2014/main" id="{00000000-0008-0000-0500-00005E000000}"/>
            </a:ext>
          </a:extLst>
        </xdr:cNvPr>
        <xdr:cNvCxnSpPr/>
      </xdr:nvCxnSpPr>
      <xdr:spPr bwMode="auto">
        <a:xfrm>
          <a:off x="2159000" y="7556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37</xdr:row>
      <xdr:rowOff>289577</xdr:rowOff>
    </xdr:from>
    <xdr:ext cx="762000" cy="259045"/>
    <xdr:sp macro="" textlink="">
      <xdr:nvSpPr>
        <xdr:cNvPr id="95" name="テキスト ボックス 94">
          <a:extLst>
            <a:ext uri="{FF2B5EF4-FFF2-40B4-BE49-F238E27FC236}">
              <a16:creationId xmlns:a16="http://schemas.microsoft.com/office/drawing/2014/main" id="{00000000-0008-0000-0500-00005F000000}"/>
            </a:ext>
          </a:extLst>
        </xdr:cNvPr>
        <xdr:cNvSpPr txBox="1"/>
      </xdr:nvSpPr>
      <xdr:spPr>
        <a:xfrm>
          <a:off x="1384300" y="7414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37</xdr:row>
      <xdr:rowOff>50800</xdr:rowOff>
    </xdr:from>
    <xdr:to>
      <xdr:col>33</xdr:col>
      <xdr:colOff>114300</xdr:colOff>
      <xdr:row>37</xdr:row>
      <xdr:rowOff>50800</xdr:rowOff>
    </xdr:to>
    <xdr:cxnSp macro="">
      <xdr:nvCxnSpPr>
        <xdr:cNvPr id="96" name="直線コネクタ 95">
          <a:extLst>
            <a:ext uri="{FF2B5EF4-FFF2-40B4-BE49-F238E27FC236}">
              <a16:creationId xmlns:a16="http://schemas.microsoft.com/office/drawing/2014/main" id="{00000000-0008-0000-0500-000060000000}"/>
            </a:ext>
          </a:extLst>
        </xdr:cNvPr>
        <xdr:cNvCxnSpPr/>
      </xdr:nvCxnSpPr>
      <xdr:spPr bwMode="auto">
        <a:xfrm>
          <a:off x="2159000" y="7175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36</xdr:row>
      <xdr:rowOff>80027</xdr:rowOff>
    </xdr:from>
    <xdr:ext cx="762000" cy="259045"/>
    <xdr:sp macro="" textlink="">
      <xdr:nvSpPr>
        <xdr:cNvPr id="97" name="テキスト ボックス 96">
          <a:extLst>
            <a:ext uri="{FF2B5EF4-FFF2-40B4-BE49-F238E27FC236}">
              <a16:creationId xmlns:a16="http://schemas.microsoft.com/office/drawing/2014/main" id="{00000000-0008-0000-0500-000061000000}"/>
            </a:ext>
          </a:extLst>
        </xdr:cNvPr>
        <xdr:cNvSpPr txBox="1"/>
      </xdr:nvSpPr>
      <xdr:spPr>
        <a:xfrm>
          <a:off x="1384300" y="703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35</xdr:row>
      <xdr:rowOff>184150</xdr:rowOff>
    </xdr:from>
    <xdr:to>
      <xdr:col>33</xdr:col>
      <xdr:colOff>114300</xdr:colOff>
      <xdr:row>35</xdr:row>
      <xdr:rowOff>184150</xdr:rowOff>
    </xdr:to>
    <xdr:cxnSp macro="">
      <xdr:nvCxnSpPr>
        <xdr:cNvPr id="98" name="直線コネクタ 97">
          <a:extLst>
            <a:ext uri="{FF2B5EF4-FFF2-40B4-BE49-F238E27FC236}">
              <a16:creationId xmlns:a16="http://schemas.microsoft.com/office/drawing/2014/main" id="{00000000-0008-0000-0500-000062000000}"/>
            </a:ext>
          </a:extLst>
        </xdr:cNvPr>
        <xdr:cNvCxnSpPr/>
      </xdr:nvCxnSpPr>
      <xdr:spPr bwMode="auto">
        <a:xfrm>
          <a:off x="2159000" y="6794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41927</xdr:rowOff>
    </xdr:from>
    <xdr:ext cx="762000" cy="259045"/>
    <xdr:sp macro="" textlink="">
      <xdr:nvSpPr>
        <xdr:cNvPr id="99" name="テキスト ボックス 98">
          <a:extLst>
            <a:ext uri="{FF2B5EF4-FFF2-40B4-BE49-F238E27FC236}">
              <a16:creationId xmlns:a16="http://schemas.microsoft.com/office/drawing/2014/main" id="{00000000-0008-0000-0500-000063000000}"/>
            </a:ext>
          </a:extLst>
        </xdr:cNvPr>
        <xdr:cNvSpPr txBox="1"/>
      </xdr:nvSpPr>
      <xdr:spPr>
        <a:xfrm>
          <a:off x="1384300" y="665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146050</xdr:rowOff>
    </xdr:from>
    <xdr:to>
      <xdr:col>33</xdr:col>
      <xdr:colOff>114300</xdr:colOff>
      <xdr:row>34</xdr:row>
      <xdr:rowOff>146050</xdr:rowOff>
    </xdr:to>
    <xdr:cxnSp macro="">
      <xdr:nvCxnSpPr>
        <xdr:cNvPr id="100" name="直線コネクタ 99">
          <a:extLst>
            <a:ext uri="{FF2B5EF4-FFF2-40B4-BE49-F238E27FC236}">
              <a16:creationId xmlns:a16="http://schemas.microsoft.com/office/drawing/2014/main" id="{00000000-0008-0000-0500-000064000000}"/>
            </a:ext>
          </a:extLst>
        </xdr:cNvPr>
        <xdr:cNvCxnSpPr/>
      </xdr:nvCxnSpPr>
      <xdr:spPr bwMode="auto">
        <a:xfrm>
          <a:off x="2159000" y="6413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3827</xdr:rowOff>
    </xdr:from>
    <xdr:ext cx="762000" cy="259045"/>
    <xdr:sp macro="" textlink="">
      <xdr:nvSpPr>
        <xdr:cNvPr id="101" name="テキスト ボックス 100">
          <a:extLst>
            <a:ext uri="{FF2B5EF4-FFF2-40B4-BE49-F238E27FC236}">
              <a16:creationId xmlns:a16="http://schemas.microsoft.com/office/drawing/2014/main" id="{00000000-0008-0000-0500-000065000000}"/>
            </a:ext>
          </a:extLst>
        </xdr:cNvPr>
        <xdr:cNvSpPr txBox="1"/>
      </xdr:nvSpPr>
      <xdr:spPr>
        <a:xfrm>
          <a:off x="1384300" y="627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107950</xdr:rowOff>
    </xdr:from>
    <xdr:to>
      <xdr:col>33</xdr:col>
      <xdr:colOff>114300</xdr:colOff>
      <xdr:row>33</xdr:row>
      <xdr:rowOff>107950</xdr:rowOff>
    </xdr:to>
    <xdr:cxnSp macro="">
      <xdr:nvCxnSpPr>
        <xdr:cNvPr id="102" name="直線コネクタ 101">
          <a:extLst>
            <a:ext uri="{FF2B5EF4-FFF2-40B4-BE49-F238E27FC236}">
              <a16:creationId xmlns:a16="http://schemas.microsoft.com/office/drawing/2014/main" id="{00000000-0008-0000-0500-000066000000}"/>
            </a:ext>
          </a:extLst>
        </xdr:cNvPr>
        <xdr:cNvCxnSpPr/>
      </xdr:nvCxnSpPr>
      <xdr:spPr bwMode="auto">
        <a:xfrm>
          <a:off x="2159000" y="6032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32</xdr:row>
      <xdr:rowOff>137177</xdr:rowOff>
    </xdr:from>
    <xdr:ext cx="762000" cy="259045"/>
    <xdr:sp macro="" textlink="">
      <xdr:nvSpPr>
        <xdr:cNvPr id="103" name="テキスト ボックス 102">
          <a:extLst>
            <a:ext uri="{FF2B5EF4-FFF2-40B4-BE49-F238E27FC236}">
              <a16:creationId xmlns:a16="http://schemas.microsoft.com/office/drawing/2014/main" id="{00000000-0008-0000-0500-000067000000}"/>
            </a:ext>
          </a:extLst>
        </xdr:cNvPr>
        <xdr:cNvSpPr txBox="1"/>
      </xdr:nvSpPr>
      <xdr:spPr>
        <a:xfrm>
          <a:off x="1384300" y="589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4" name="直線コネクタ 103">
          <a:extLst>
            <a:ext uri="{FF2B5EF4-FFF2-40B4-BE49-F238E27FC236}">
              <a16:creationId xmlns:a16="http://schemas.microsoft.com/office/drawing/2014/main" id="{00000000-0008-0000-0500-000068000000}"/>
            </a:ext>
          </a:extLst>
        </xdr:cNvPr>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5" name="テキスト ボックス 104">
          <a:extLst>
            <a:ext uri="{FF2B5EF4-FFF2-40B4-BE49-F238E27FC236}">
              <a16:creationId xmlns:a16="http://schemas.microsoft.com/office/drawing/2014/main" id="{00000000-0008-0000-0500-000069000000}"/>
            </a:ext>
          </a:extLst>
        </xdr:cNvPr>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6" name="人口1人当たり決算額の推移グラフ枠445">
          <a:extLst>
            <a:ext uri="{FF2B5EF4-FFF2-40B4-BE49-F238E27FC236}">
              <a16:creationId xmlns:a16="http://schemas.microsoft.com/office/drawing/2014/main" id="{00000000-0008-0000-0500-00006A000000}"/>
            </a:ext>
          </a:extLst>
        </xdr:cNvPr>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126783</xdr:rowOff>
    </xdr:from>
    <xdr:to>
      <xdr:col>29</xdr:col>
      <xdr:colOff>127000</xdr:colOff>
      <xdr:row>38</xdr:row>
      <xdr:rowOff>139561</xdr:rowOff>
    </xdr:to>
    <xdr:cxnSp macro="">
      <xdr:nvCxnSpPr>
        <xdr:cNvPr id="107" name="直線コネクタ 106">
          <a:extLst>
            <a:ext uri="{FF2B5EF4-FFF2-40B4-BE49-F238E27FC236}">
              <a16:creationId xmlns:a16="http://schemas.microsoft.com/office/drawing/2014/main" id="{00000000-0008-0000-0500-00006B000000}"/>
            </a:ext>
          </a:extLst>
        </xdr:cNvPr>
        <xdr:cNvCxnSpPr/>
      </xdr:nvCxnSpPr>
      <xdr:spPr bwMode="auto">
        <a:xfrm flipV="1">
          <a:off x="5651500" y="6051333"/>
          <a:ext cx="0" cy="1555828"/>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38</xdr:row>
      <xdr:rowOff>111638</xdr:rowOff>
    </xdr:from>
    <xdr:ext cx="762000" cy="259045"/>
    <xdr:sp macro="" textlink="">
      <xdr:nvSpPr>
        <xdr:cNvPr id="108" name="人口1人当たり決算額の推移最小値テキスト445">
          <a:extLst>
            <a:ext uri="{FF2B5EF4-FFF2-40B4-BE49-F238E27FC236}">
              <a16:creationId xmlns:a16="http://schemas.microsoft.com/office/drawing/2014/main" id="{00000000-0008-0000-0500-00006C000000}"/>
            </a:ext>
          </a:extLst>
        </xdr:cNvPr>
        <xdr:cNvSpPr txBox="1"/>
      </xdr:nvSpPr>
      <xdr:spPr>
        <a:xfrm>
          <a:off x="5740400" y="75792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-13,297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38</xdr:row>
      <xdr:rowOff>139561</xdr:rowOff>
    </xdr:from>
    <xdr:to>
      <xdr:col>30</xdr:col>
      <xdr:colOff>25400</xdr:colOff>
      <xdr:row>38</xdr:row>
      <xdr:rowOff>139561</xdr:rowOff>
    </xdr:to>
    <xdr:cxnSp macro="">
      <xdr:nvCxnSpPr>
        <xdr:cNvPr id="109" name="直線コネクタ 108">
          <a:extLst>
            <a:ext uri="{FF2B5EF4-FFF2-40B4-BE49-F238E27FC236}">
              <a16:creationId xmlns:a16="http://schemas.microsoft.com/office/drawing/2014/main" id="{00000000-0008-0000-0500-00006D000000}"/>
            </a:ext>
          </a:extLst>
        </xdr:cNvPr>
        <xdr:cNvCxnSpPr/>
      </xdr:nvCxnSpPr>
      <xdr:spPr bwMode="auto">
        <a:xfrm>
          <a:off x="5562600" y="7607161"/>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32</xdr:row>
      <xdr:rowOff>41710</xdr:rowOff>
    </xdr:from>
    <xdr:ext cx="762000" cy="259045"/>
    <xdr:sp macro="" textlink="">
      <xdr:nvSpPr>
        <xdr:cNvPr id="110" name="人口1人当たり決算額の推移最大値テキスト445">
          <a:extLst>
            <a:ext uri="{FF2B5EF4-FFF2-40B4-BE49-F238E27FC236}">
              <a16:creationId xmlns:a16="http://schemas.microsoft.com/office/drawing/2014/main" id="{00000000-0008-0000-0500-00006E000000}"/>
            </a:ext>
          </a:extLst>
        </xdr:cNvPr>
        <xdr:cNvSpPr txBox="1"/>
      </xdr:nvSpPr>
      <xdr:spPr>
        <a:xfrm>
          <a:off x="5740400" y="57948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395,057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126783</xdr:rowOff>
    </xdr:from>
    <xdr:to>
      <xdr:col>30</xdr:col>
      <xdr:colOff>25400</xdr:colOff>
      <xdr:row>33</xdr:row>
      <xdr:rowOff>126783</xdr:rowOff>
    </xdr:to>
    <xdr:cxnSp macro="">
      <xdr:nvCxnSpPr>
        <xdr:cNvPr id="111" name="直線コネクタ 110">
          <a:extLst>
            <a:ext uri="{FF2B5EF4-FFF2-40B4-BE49-F238E27FC236}">
              <a16:creationId xmlns:a16="http://schemas.microsoft.com/office/drawing/2014/main" id="{00000000-0008-0000-0500-00006F000000}"/>
            </a:ext>
          </a:extLst>
        </xdr:cNvPr>
        <xdr:cNvCxnSpPr/>
      </xdr:nvCxnSpPr>
      <xdr:spPr bwMode="auto">
        <a:xfrm>
          <a:off x="5562600" y="6051333"/>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37</xdr:row>
      <xdr:rowOff>325223</xdr:rowOff>
    </xdr:from>
    <xdr:to>
      <xdr:col>29</xdr:col>
      <xdr:colOff>127000</xdr:colOff>
      <xdr:row>37</xdr:row>
      <xdr:rowOff>331955</xdr:rowOff>
    </xdr:to>
    <xdr:cxnSp macro="">
      <xdr:nvCxnSpPr>
        <xdr:cNvPr id="112" name="直線コネクタ 111">
          <a:extLst>
            <a:ext uri="{FF2B5EF4-FFF2-40B4-BE49-F238E27FC236}">
              <a16:creationId xmlns:a16="http://schemas.microsoft.com/office/drawing/2014/main" id="{00000000-0008-0000-0500-000070000000}"/>
            </a:ext>
          </a:extLst>
        </xdr:cNvPr>
        <xdr:cNvCxnSpPr/>
      </xdr:nvCxnSpPr>
      <xdr:spPr bwMode="auto">
        <a:xfrm flipV="1">
          <a:off x="5003800" y="7449923"/>
          <a:ext cx="647700" cy="673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37</xdr:row>
      <xdr:rowOff>310000</xdr:rowOff>
    </xdr:from>
    <xdr:ext cx="762000" cy="259045"/>
    <xdr:sp macro="" textlink="">
      <xdr:nvSpPr>
        <xdr:cNvPr id="113" name="人口1人当たり決算額の推移平均値テキスト445">
          <a:extLst>
            <a:ext uri="{FF2B5EF4-FFF2-40B4-BE49-F238E27FC236}">
              <a16:creationId xmlns:a16="http://schemas.microsoft.com/office/drawing/2014/main" id="{00000000-0008-0000-0500-000071000000}"/>
            </a:ext>
          </a:extLst>
        </xdr:cNvPr>
        <xdr:cNvSpPr txBox="1"/>
      </xdr:nvSpPr>
      <xdr:spPr>
        <a:xfrm>
          <a:off x="5740400" y="743470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26,792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37</xdr:row>
      <xdr:rowOff>278923</xdr:rowOff>
    </xdr:from>
    <xdr:to>
      <xdr:col>29</xdr:col>
      <xdr:colOff>177800</xdr:colOff>
      <xdr:row>38</xdr:row>
      <xdr:rowOff>37623</xdr:rowOff>
    </xdr:to>
    <xdr:sp macro="" textlink="">
      <xdr:nvSpPr>
        <xdr:cNvPr id="114" name="フローチャート: 判断 113">
          <a:extLst>
            <a:ext uri="{FF2B5EF4-FFF2-40B4-BE49-F238E27FC236}">
              <a16:creationId xmlns:a16="http://schemas.microsoft.com/office/drawing/2014/main" id="{00000000-0008-0000-0500-000072000000}"/>
            </a:ext>
          </a:extLst>
        </xdr:cNvPr>
        <xdr:cNvSpPr/>
      </xdr:nvSpPr>
      <xdr:spPr bwMode="auto">
        <a:xfrm>
          <a:off x="5600700" y="740362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37</xdr:row>
      <xdr:rowOff>331955</xdr:rowOff>
    </xdr:from>
    <xdr:to>
      <xdr:col>26</xdr:col>
      <xdr:colOff>50800</xdr:colOff>
      <xdr:row>37</xdr:row>
      <xdr:rowOff>337700</xdr:rowOff>
    </xdr:to>
    <xdr:cxnSp macro="">
      <xdr:nvCxnSpPr>
        <xdr:cNvPr id="115" name="直線コネクタ 114">
          <a:extLst>
            <a:ext uri="{FF2B5EF4-FFF2-40B4-BE49-F238E27FC236}">
              <a16:creationId xmlns:a16="http://schemas.microsoft.com/office/drawing/2014/main" id="{00000000-0008-0000-0500-000073000000}"/>
            </a:ext>
          </a:extLst>
        </xdr:cNvPr>
        <xdr:cNvCxnSpPr/>
      </xdr:nvCxnSpPr>
      <xdr:spPr bwMode="auto">
        <a:xfrm flipV="1">
          <a:off x="4305300" y="7456655"/>
          <a:ext cx="698500" cy="574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37</xdr:row>
      <xdr:rowOff>285533</xdr:rowOff>
    </xdr:from>
    <xdr:to>
      <xdr:col>26</xdr:col>
      <xdr:colOff>101600</xdr:colOff>
      <xdr:row>38</xdr:row>
      <xdr:rowOff>44233</xdr:rowOff>
    </xdr:to>
    <xdr:sp macro="" textlink="">
      <xdr:nvSpPr>
        <xdr:cNvPr id="116" name="フローチャート: 判断 115">
          <a:extLst>
            <a:ext uri="{FF2B5EF4-FFF2-40B4-BE49-F238E27FC236}">
              <a16:creationId xmlns:a16="http://schemas.microsoft.com/office/drawing/2014/main" id="{00000000-0008-0000-0500-000074000000}"/>
            </a:ext>
          </a:extLst>
        </xdr:cNvPr>
        <xdr:cNvSpPr/>
      </xdr:nvSpPr>
      <xdr:spPr bwMode="auto">
        <a:xfrm>
          <a:off x="4953000" y="741023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38</xdr:row>
      <xdr:rowOff>29010</xdr:rowOff>
    </xdr:from>
    <xdr:ext cx="736600" cy="259045"/>
    <xdr:sp macro="" textlink="">
      <xdr:nvSpPr>
        <xdr:cNvPr id="117" name="テキスト ボックス 116">
          <a:extLst>
            <a:ext uri="{FF2B5EF4-FFF2-40B4-BE49-F238E27FC236}">
              <a16:creationId xmlns:a16="http://schemas.microsoft.com/office/drawing/2014/main" id="{00000000-0008-0000-0500-000075000000}"/>
            </a:ext>
          </a:extLst>
        </xdr:cNvPr>
        <xdr:cNvSpPr txBox="1"/>
      </xdr:nvSpPr>
      <xdr:spPr>
        <a:xfrm>
          <a:off x="4622800" y="749661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25,057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37</xdr:row>
      <xdr:rowOff>337700</xdr:rowOff>
    </xdr:from>
    <xdr:to>
      <xdr:col>22</xdr:col>
      <xdr:colOff>114300</xdr:colOff>
      <xdr:row>38</xdr:row>
      <xdr:rowOff>6055</xdr:rowOff>
    </xdr:to>
    <xdr:cxnSp macro="">
      <xdr:nvCxnSpPr>
        <xdr:cNvPr id="118" name="直線コネクタ 117">
          <a:extLst>
            <a:ext uri="{FF2B5EF4-FFF2-40B4-BE49-F238E27FC236}">
              <a16:creationId xmlns:a16="http://schemas.microsoft.com/office/drawing/2014/main" id="{00000000-0008-0000-0500-000076000000}"/>
            </a:ext>
          </a:extLst>
        </xdr:cNvPr>
        <xdr:cNvCxnSpPr/>
      </xdr:nvCxnSpPr>
      <xdr:spPr bwMode="auto">
        <a:xfrm flipV="1">
          <a:off x="3606800" y="7462400"/>
          <a:ext cx="698500" cy="1125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37</xdr:row>
      <xdr:rowOff>282927</xdr:rowOff>
    </xdr:from>
    <xdr:to>
      <xdr:col>22</xdr:col>
      <xdr:colOff>165100</xdr:colOff>
      <xdr:row>38</xdr:row>
      <xdr:rowOff>41627</xdr:rowOff>
    </xdr:to>
    <xdr:sp macro="" textlink="">
      <xdr:nvSpPr>
        <xdr:cNvPr id="119" name="フローチャート: 判断 118">
          <a:extLst>
            <a:ext uri="{FF2B5EF4-FFF2-40B4-BE49-F238E27FC236}">
              <a16:creationId xmlns:a16="http://schemas.microsoft.com/office/drawing/2014/main" id="{00000000-0008-0000-0500-000077000000}"/>
            </a:ext>
          </a:extLst>
        </xdr:cNvPr>
        <xdr:cNvSpPr/>
      </xdr:nvSpPr>
      <xdr:spPr bwMode="auto">
        <a:xfrm>
          <a:off x="4254500" y="740762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37</xdr:row>
      <xdr:rowOff>51804</xdr:rowOff>
    </xdr:from>
    <xdr:ext cx="762000" cy="259045"/>
    <xdr:sp macro="" textlink="">
      <xdr:nvSpPr>
        <xdr:cNvPr id="120" name="テキスト ボックス 119">
          <a:extLst>
            <a:ext uri="{FF2B5EF4-FFF2-40B4-BE49-F238E27FC236}">
              <a16:creationId xmlns:a16="http://schemas.microsoft.com/office/drawing/2014/main" id="{00000000-0008-0000-0500-000078000000}"/>
            </a:ext>
          </a:extLst>
        </xdr:cNvPr>
        <xdr:cNvSpPr txBox="1"/>
      </xdr:nvSpPr>
      <xdr:spPr>
        <a:xfrm>
          <a:off x="3924300" y="71765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25,741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38</xdr:row>
      <xdr:rowOff>54</xdr:rowOff>
    </xdr:from>
    <xdr:to>
      <xdr:col>18</xdr:col>
      <xdr:colOff>177800</xdr:colOff>
      <xdr:row>38</xdr:row>
      <xdr:rowOff>6055</xdr:rowOff>
    </xdr:to>
    <xdr:cxnSp macro="">
      <xdr:nvCxnSpPr>
        <xdr:cNvPr id="121" name="直線コネクタ 120">
          <a:extLst>
            <a:ext uri="{FF2B5EF4-FFF2-40B4-BE49-F238E27FC236}">
              <a16:creationId xmlns:a16="http://schemas.microsoft.com/office/drawing/2014/main" id="{00000000-0008-0000-0500-000079000000}"/>
            </a:ext>
          </a:extLst>
        </xdr:cNvPr>
        <xdr:cNvCxnSpPr/>
      </xdr:nvCxnSpPr>
      <xdr:spPr bwMode="auto">
        <a:xfrm>
          <a:off x="2908300" y="7467654"/>
          <a:ext cx="698500" cy="600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37</xdr:row>
      <xdr:rowOff>282824</xdr:rowOff>
    </xdr:from>
    <xdr:to>
      <xdr:col>19</xdr:col>
      <xdr:colOff>38100</xdr:colOff>
      <xdr:row>38</xdr:row>
      <xdr:rowOff>41524</xdr:rowOff>
    </xdr:to>
    <xdr:sp macro="" textlink="">
      <xdr:nvSpPr>
        <xdr:cNvPr id="122" name="フローチャート: 判断 121">
          <a:extLst>
            <a:ext uri="{FF2B5EF4-FFF2-40B4-BE49-F238E27FC236}">
              <a16:creationId xmlns:a16="http://schemas.microsoft.com/office/drawing/2014/main" id="{00000000-0008-0000-0500-00007A000000}"/>
            </a:ext>
          </a:extLst>
        </xdr:cNvPr>
        <xdr:cNvSpPr/>
      </xdr:nvSpPr>
      <xdr:spPr bwMode="auto">
        <a:xfrm>
          <a:off x="3556000" y="740752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37</xdr:row>
      <xdr:rowOff>51701</xdr:rowOff>
    </xdr:from>
    <xdr:ext cx="762000" cy="259045"/>
    <xdr:sp macro="" textlink="">
      <xdr:nvSpPr>
        <xdr:cNvPr id="123" name="テキスト ボックス 122">
          <a:extLst>
            <a:ext uri="{FF2B5EF4-FFF2-40B4-BE49-F238E27FC236}">
              <a16:creationId xmlns:a16="http://schemas.microsoft.com/office/drawing/2014/main" id="{00000000-0008-0000-0500-00007B000000}"/>
            </a:ext>
          </a:extLst>
        </xdr:cNvPr>
        <xdr:cNvSpPr txBox="1"/>
      </xdr:nvSpPr>
      <xdr:spPr>
        <a:xfrm>
          <a:off x="3225800" y="71764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25,768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37</xdr:row>
      <xdr:rowOff>279128</xdr:rowOff>
    </xdr:from>
    <xdr:to>
      <xdr:col>15</xdr:col>
      <xdr:colOff>101600</xdr:colOff>
      <xdr:row>38</xdr:row>
      <xdr:rowOff>37828</xdr:rowOff>
    </xdr:to>
    <xdr:sp macro="" textlink="">
      <xdr:nvSpPr>
        <xdr:cNvPr id="124" name="フローチャート: 判断 123">
          <a:extLst>
            <a:ext uri="{FF2B5EF4-FFF2-40B4-BE49-F238E27FC236}">
              <a16:creationId xmlns:a16="http://schemas.microsoft.com/office/drawing/2014/main" id="{00000000-0008-0000-0500-00007C000000}"/>
            </a:ext>
          </a:extLst>
        </xdr:cNvPr>
        <xdr:cNvSpPr/>
      </xdr:nvSpPr>
      <xdr:spPr bwMode="auto">
        <a:xfrm>
          <a:off x="2857500" y="740382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37</xdr:row>
      <xdr:rowOff>48005</xdr:rowOff>
    </xdr:from>
    <xdr:ext cx="762000" cy="259045"/>
    <xdr:sp macro="" textlink="">
      <xdr:nvSpPr>
        <xdr:cNvPr id="125" name="テキスト ボックス 124">
          <a:extLst>
            <a:ext uri="{FF2B5EF4-FFF2-40B4-BE49-F238E27FC236}">
              <a16:creationId xmlns:a16="http://schemas.microsoft.com/office/drawing/2014/main" id="{00000000-0008-0000-0500-00007D000000}"/>
            </a:ext>
          </a:extLst>
        </xdr:cNvPr>
        <xdr:cNvSpPr txBox="1"/>
      </xdr:nvSpPr>
      <xdr:spPr>
        <a:xfrm>
          <a:off x="2527300" y="7172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26,738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6" name="テキスト ボックス 125">
          <a:extLst>
            <a:ext uri="{FF2B5EF4-FFF2-40B4-BE49-F238E27FC236}">
              <a16:creationId xmlns:a16="http://schemas.microsoft.com/office/drawing/2014/main" id="{00000000-0008-0000-0500-00007E000000}"/>
            </a:ext>
          </a:extLst>
        </xdr:cNvPr>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7" name="テキスト ボックス 126">
          <a:extLst>
            <a:ext uri="{FF2B5EF4-FFF2-40B4-BE49-F238E27FC236}">
              <a16:creationId xmlns:a16="http://schemas.microsoft.com/office/drawing/2014/main" id="{00000000-0008-0000-0500-00007F000000}"/>
            </a:ext>
          </a:extLst>
        </xdr:cNvPr>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28" name="テキスト ボックス 127">
          <a:extLst>
            <a:ext uri="{FF2B5EF4-FFF2-40B4-BE49-F238E27FC236}">
              <a16:creationId xmlns:a16="http://schemas.microsoft.com/office/drawing/2014/main" id="{00000000-0008-0000-0500-000080000000}"/>
            </a:ext>
          </a:extLst>
        </xdr:cNvPr>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29" name="テキスト ボックス 128">
          <a:extLst>
            <a:ext uri="{FF2B5EF4-FFF2-40B4-BE49-F238E27FC236}">
              <a16:creationId xmlns:a16="http://schemas.microsoft.com/office/drawing/2014/main" id="{00000000-0008-0000-0500-000081000000}"/>
            </a:ext>
          </a:extLst>
        </xdr:cNvPr>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30" name="テキスト ボックス 129">
          <a:extLst>
            <a:ext uri="{FF2B5EF4-FFF2-40B4-BE49-F238E27FC236}">
              <a16:creationId xmlns:a16="http://schemas.microsoft.com/office/drawing/2014/main" id="{00000000-0008-0000-0500-000082000000}"/>
            </a:ext>
          </a:extLst>
        </xdr:cNvPr>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37</xdr:row>
      <xdr:rowOff>274423</xdr:rowOff>
    </xdr:from>
    <xdr:to>
      <xdr:col>29</xdr:col>
      <xdr:colOff>177800</xdr:colOff>
      <xdr:row>38</xdr:row>
      <xdr:rowOff>33123</xdr:rowOff>
    </xdr:to>
    <xdr:sp macro="" textlink="">
      <xdr:nvSpPr>
        <xdr:cNvPr id="131" name="楕円 130">
          <a:extLst>
            <a:ext uri="{FF2B5EF4-FFF2-40B4-BE49-F238E27FC236}">
              <a16:creationId xmlns:a16="http://schemas.microsoft.com/office/drawing/2014/main" id="{00000000-0008-0000-0500-000083000000}"/>
            </a:ext>
          </a:extLst>
        </xdr:cNvPr>
        <xdr:cNvSpPr/>
      </xdr:nvSpPr>
      <xdr:spPr bwMode="auto">
        <a:xfrm>
          <a:off x="5600700" y="739912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37</xdr:row>
      <xdr:rowOff>119500</xdr:rowOff>
    </xdr:from>
    <xdr:ext cx="762000" cy="259045"/>
    <xdr:sp macro="" textlink="">
      <xdr:nvSpPr>
        <xdr:cNvPr id="132" name="人口1人当たり決算額の推移該当値テキスト445">
          <a:extLst>
            <a:ext uri="{FF2B5EF4-FFF2-40B4-BE49-F238E27FC236}">
              <a16:creationId xmlns:a16="http://schemas.microsoft.com/office/drawing/2014/main" id="{00000000-0008-0000-0500-000084000000}"/>
            </a:ext>
          </a:extLst>
        </xdr:cNvPr>
        <xdr:cNvSpPr txBox="1"/>
      </xdr:nvSpPr>
      <xdr:spPr>
        <a:xfrm>
          <a:off x="5740400" y="72442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27,973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37</xdr:row>
      <xdr:rowOff>281155</xdr:rowOff>
    </xdr:from>
    <xdr:to>
      <xdr:col>26</xdr:col>
      <xdr:colOff>101600</xdr:colOff>
      <xdr:row>38</xdr:row>
      <xdr:rowOff>39855</xdr:rowOff>
    </xdr:to>
    <xdr:sp macro="" textlink="">
      <xdr:nvSpPr>
        <xdr:cNvPr id="133" name="楕円 132">
          <a:extLst>
            <a:ext uri="{FF2B5EF4-FFF2-40B4-BE49-F238E27FC236}">
              <a16:creationId xmlns:a16="http://schemas.microsoft.com/office/drawing/2014/main" id="{00000000-0008-0000-0500-000085000000}"/>
            </a:ext>
          </a:extLst>
        </xdr:cNvPr>
        <xdr:cNvSpPr/>
      </xdr:nvSpPr>
      <xdr:spPr bwMode="auto">
        <a:xfrm>
          <a:off x="4953000" y="740585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37</xdr:row>
      <xdr:rowOff>50032</xdr:rowOff>
    </xdr:from>
    <xdr:ext cx="736600" cy="259045"/>
    <xdr:sp macro="" textlink="">
      <xdr:nvSpPr>
        <xdr:cNvPr id="134" name="テキスト ボックス 133">
          <a:extLst>
            <a:ext uri="{FF2B5EF4-FFF2-40B4-BE49-F238E27FC236}">
              <a16:creationId xmlns:a16="http://schemas.microsoft.com/office/drawing/2014/main" id="{00000000-0008-0000-0500-000086000000}"/>
            </a:ext>
          </a:extLst>
        </xdr:cNvPr>
        <xdr:cNvSpPr txBox="1"/>
      </xdr:nvSpPr>
      <xdr:spPr>
        <a:xfrm>
          <a:off x="4622800" y="717473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26,206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37</xdr:row>
      <xdr:rowOff>286900</xdr:rowOff>
    </xdr:from>
    <xdr:to>
      <xdr:col>22</xdr:col>
      <xdr:colOff>165100</xdr:colOff>
      <xdr:row>38</xdr:row>
      <xdr:rowOff>45600</xdr:rowOff>
    </xdr:to>
    <xdr:sp macro="" textlink="">
      <xdr:nvSpPr>
        <xdr:cNvPr id="135" name="楕円 134">
          <a:extLst>
            <a:ext uri="{FF2B5EF4-FFF2-40B4-BE49-F238E27FC236}">
              <a16:creationId xmlns:a16="http://schemas.microsoft.com/office/drawing/2014/main" id="{00000000-0008-0000-0500-000087000000}"/>
            </a:ext>
          </a:extLst>
        </xdr:cNvPr>
        <xdr:cNvSpPr/>
      </xdr:nvSpPr>
      <xdr:spPr bwMode="auto">
        <a:xfrm>
          <a:off x="4254500" y="74116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38</xdr:row>
      <xdr:rowOff>30377</xdr:rowOff>
    </xdr:from>
    <xdr:ext cx="762000" cy="259045"/>
    <xdr:sp macro="" textlink="">
      <xdr:nvSpPr>
        <xdr:cNvPr id="136" name="テキスト ボックス 135">
          <a:extLst>
            <a:ext uri="{FF2B5EF4-FFF2-40B4-BE49-F238E27FC236}">
              <a16:creationId xmlns:a16="http://schemas.microsoft.com/office/drawing/2014/main" id="{00000000-0008-0000-0500-000088000000}"/>
            </a:ext>
          </a:extLst>
        </xdr:cNvPr>
        <xdr:cNvSpPr txBox="1"/>
      </xdr:nvSpPr>
      <xdr:spPr>
        <a:xfrm>
          <a:off x="3924300" y="7497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24,698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37</xdr:row>
      <xdr:rowOff>298155</xdr:rowOff>
    </xdr:from>
    <xdr:to>
      <xdr:col>19</xdr:col>
      <xdr:colOff>38100</xdr:colOff>
      <xdr:row>38</xdr:row>
      <xdr:rowOff>56855</xdr:rowOff>
    </xdr:to>
    <xdr:sp macro="" textlink="">
      <xdr:nvSpPr>
        <xdr:cNvPr id="137" name="楕円 136">
          <a:extLst>
            <a:ext uri="{FF2B5EF4-FFF2-40B4-BE49-F238E27FC236}">
              <a16:creationId xmlns:a16="http://schemas.microsoft.com/office/drawing/2014/main" id="{00000000-0008-0000-0500-000089000000}"/>
            </a:ext>
          </a:extLst>
        </xdr:cNvPr>
        <xdr:cNvSpPr/>
      </xdr:nvSpPr>
      <xdr:spPr bwMode="auto">
        <a:xfrm>
          <a:off x="3556000" y="742285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38</xdr:row>
      <xdr:rowOff>41632</xdr:rowOff>
    </xdr:from>
    <xdr:ext cx="762000" cy="259045"/>
    <xdr:sp macro="" textlink="">
      <xdr:nvSpPr>
        <xdr:cNvPr id="138" name="テキスト ボックス 137">
          <a:extLst>
            <a:ext uri="{FF2B5EF4-FFF2-40B4-BE49-F238E27FC236}">
              <a16:creationId xmlns:a16="http://schemas.microsoft.com/office/drawing/2014/main" id="{00000000-0008-0000-0500-00008A000000}"/>
            </a:ext>
          </a:extLst>
        </xdr:cNvPr>
        <xdr:cNvSpPr txBox="1"/>
      </xdr:nvSpPr>
      <xdr:spPr>
        <a:xfrm>
          <a:off x="3225800" y="75092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21,744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37</xdr:row>
      <xdr:rowOff>292154</xdr:rowOff>
    </xdr:from>
    <xdr:to>
      <xdr:col>15</xdr:col>
      <xdr:colOff>101600</xdr:colOff>
      <xdr:row>38</xdr:row>
      <xdr:rowOff>50854</xdr:rowOff>
    </xdr:to>
    <xdr:sp macro="" textlink="">
      <xdr:nvSpPr>
        <xdr:cNvPr id="139" name="楕円 138">
          <a:extLst>
            <a:ext uri="{FF2B5EF4-FFF2-40B4-BE49-F238E27FC236}">
              <a16:creationId xmlns:a16="http://schemas.microsoft.com/office/drawing/2014/main" id="{00000000-0008-0000-0500-00008B000000}"/>
            </a:ext>
          </a:extLst>
        </xdr:cNvPr>
        <xdr:cNvSpPr/>
      </xdr:nvSpPr>
      <xdr:spPr bwMode="auto">
        <a:xfrm>
          <a:off x="2857500" y="741685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38</xdr:row>
      <xdr:rowOff>35631</xdr:rowOff>
    </xdr:from>
    <xdr:ext cx="762000" cy="259045"/>
    <xdr:sp macro="" textlink="">
      <xdr:nvSpPr>
        <xdr:cNvPr id="140" name="テキスト ボックス 139">
          <a:extLst>
            <a:ext uri="{FF2B5EF4-FFF2-40B4-BE49-F238E27FC236}">
              <a16:creationId xmlns:a16="http://schemas.microsoft.com/office/drawing/2014/main" id="{00000000-0008-0000-0500-00008C000000}"/>
            </a:ext>
          </a:extLst>
        </xdr:cNvPr>
        <xdr:cNvSpPr txBox="1"/>
      </xdr:nvSpPr>
      <xdr:spPr>
        <a:xfrm>
          <a:off x="2527300" y="75032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23,319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6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6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6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6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熊本県阿蘇市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6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6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6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6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6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6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25,213
24,719
376.30
20,351,465
18,624,727
1,334,484
10,246,843
21,381,493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6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6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6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8.1
47.4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6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6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6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6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6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6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6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6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6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6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6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6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6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6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6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6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a:extLst>
            <a:ext uri="{FF2B5EF4-FFF2-40B4-BE49-F238E27FC236}">
              <a16:creationId xmlns:a16="http://schemas.microsoft.com/office/drawing/2014/main" id="{00000000-0008-0000-0600-00001F000000}"/>
            </a:ext>
          </a:extLst>
        </xdr:cNvPr>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6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6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6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6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6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79,912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6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6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97,495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6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6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6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40</xdr:row>
      <xdr:rowOff>111777</xdr:rowOff>
    </xdr:from>
    <xdr:ext cx="531299" cy="259045"/>
    <xdr:sp macro="" textlink="">
      <xdr:nvSpPr>
        <xdr:cNvPr id="42" name="テキスト ボックス 41">
          <a:extLst>
            <a:ext uri="{FF2B5EF4-FFF2-40B4-BE49-F238E27FC236}">
              <a16:creationId xmlns:a16="http://schemas.microsoft.com/office/drawing/2014/main" id="{00000000-0008-0000-0600-00002A000000}"/>
            </a:ext>
          </a:extLst>
        </xdr:cNvPr>
        <xdr:cNvSpPr txBox="1"/>
      </xdr:nvSpPr>
      <xdr:spPr>
        <a:xfrm>
          <a:off x="230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a:extLst>
            <a:ext uri="{FF2B5EF4-FFF2-40B4-BE49-F238E27FC236}">
              <a16:creationId xmlns:a16="http://schemas.microsoft.com/office/drawing/2014/main" id="{00000000-0008-0000-0600-00002B000000}"/>
            </a:ext>
          </a:extLst>
        </xdr:cNvPr>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38</xdr:row>
      <xdr:rowOff>73677</xdr:rowOff>
    </xdr:from>
    <xdr:ext cx="531299" cy="259045"/>
    <xdr:sp macro="" textlink="">
      <xdr:nvSpPr>
        <xdr:cNvPr id="44" name="テキスト ボックス 43">
          <a:extLst>
            <a:ext uri="{FF2B5EF4-FFF2-40B4-BE49-F238E27FC236}">
              <a16:creationId xmlns:a16="http://schemas.microsoft.com/office/drawing/2014/main" id="{00000000-0008-0000-0600-00002C000000}"/>
            </a:ext>
          </a:extLst>
        </xdr:cNvPr>
        <xdr:cNvSpPr txBox="1"/>
      </xdr:nvSpPr>
      <xdr:spPr>
        <a:xfrm>
          <a:off x="230701" y="658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a:extLst>
            <a:ext uri="{FF2B5EF4-FFF2-40B4-BE49-F238E27FC236}">
              <a16:creationId xmlns:a16="http://schemas.microsoft.com/office/drawing/2014/main" id="{00000000-0008-0000-0600-00002D000000}"/>
            </a:ext>
          </a:extLst>
        </xdr:cNvPr>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36</xdr:row>
      <xdr:rowOff>35577</xdr:rowOff>
    </xdr:from>
    <xdr:ext cx="531299" cy="259045"/>
    <xdr:sp macro="" textlink="">
      <xdr:nvSpPr>
        <xdr:cNvPr id="46" name="テキスト ボックス 45">
          <a:extLst>
            <a:ext uri="{FF2B5EF4-FFF2-40B4-BE49-F238E27FC236}">
              <a16:creationId xmlns:a16="http://schemas.microsoft.com/office/drawing/2014/main" id="{00000000-0008-0000-0600-00002E000000}"/>
            </a:ext>
          </a:extLst>
        </xdr:cNvPr>
        <xdr:cNvSpPr txBox="1"/>
      </xdr:nvSpPr>
      <xdr:spPr>
        <a:xfrm>
          <a:off x="230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a:extLst>
            <a:ext uri="{FF2B5EF4-FFF2-40B4-BE49-F238E27FC236}">
              <a16:creationId xmlns:a16="http://schemas.microsoft.com/office/drawing/2014/main" id="{00000000-0008-0000-0600-00002F000000}"/>
            </a:ext>
          </a:extLst>
        </xdr:cNvPr>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33</xdr:row>
      <xdr:rowOff>168927</xdr:rowOff>
    </xdr:from>
    <xdr:ext cx="595419" cy="259045"/>
    <xdr:sp macro="" textlink="">
      <xdr:nvSpPr>
        <xdr:cNvPr id="48" name="テキスト ボックス 47">
          <a:extLst>
            <a:ext uri="{FF2B5EF4-FFF2-40B4-BE49-F238E27FC236}">
              <a16:creationId xmlns:a16="http://schemas.microsoft.com/office/drawing/2014/main" id="{00000000-0008-0000-0600-000030000000}"/>
            </a:ext>
          </a:extLst>
        </xdr:cNvPr>
        <xdr:cNvSpPr txBox="1"/>
      </xdr:nvSpPr>
      <xdr:spPr>
        <a:xfrm>
          <a:off x="166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a:extLst>
            <a:ext uri="{FF2B5EF4-FFF2-40B4-BE49-F238E27FC236}">
              <a16:creationId xmlns:a16="http://schemas.microsoft.com/office/drawing/2014/main" id="{00000000-0008-0000-0600-000031000000}"/>
            </a:ext>
          </a:extLst>
        </xdr:cNvPr>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130827</xdr:rowOff>
    </xdr:from>
    <xdr:ext cx="595419" cy="259045"/>
    <xdr:sp macro="" textlink="">
      <xdr:nvSpPr>
        <xdr:cNvPr id="50" name="テキスト ボックス 49">
          <a:extLst>
            <a:ext uri="{FF2B5EF4-FFF2-40B4-BE49-F238E27FC236}">
              <a16:creationId xmlns:a16="http://schemas.microsoft.com/office/drawing/2014/main" id="{00000000-0008-0000-0600-000032000000}"/>
            </a:ext>
          </a:extLst>
        </xdr:cNvPr>
        <xdr:cNvSpPr txBox="1"/>
      </xdr:nvSpPr>
      <xdr:spPr>
        <a:xfrm>
          <a:off x="166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a:extLst>
            <a:ext uri="{FF2B5EF4-FFF2-40B4-BE49-F238E27FC236}">
              <a16:creationId xmlns:a16="http://schemas.microsoft.com/office/drawing/2014/main" id="{00000000-0008-0000-0600-000033000000}"/>
            </a:ext>
          </a:extLst>
        </xdr:cNvPr>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92727</xdr:rowOff>
    </xdr:from>
    <xdr:ext cx="595419" cy="259045"/>
    <xdr:sp macro="" textlink="">
      <xdr:nvSpPr>
        <xdr:cNvPr id="52" name="テキスト ボックス 51">
          <a:extLst>
            <a:ext uri="{FF2B5EF4-FFF2-40B4-BE49-F238E27FC236}">
              <a16:creationId xmlns:a16="http://schemas.microsoft.com/office/drawing/2014/main" id="{00000000-0008-0000-0600-000034000000}"/>
            </a:ext>
          </a:extLst>
        </xdr:cNvPr>
        <xdr:cNvSpPr txBox="1"/>
      </xdr:nvSpPr>
      <xdr:spPr>
        <a:xfrm>
          <a:off x="166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a:extLst>
            <a:ext uri="{FF2B5EF4-FFF2-40B4-BE49-F238E27FC236}">
              <a16:creationId xmlns:a16="http://schemas.microsoft.com/office/drawing/2014/main" id="{00000000-0008-0000-0600-000035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4" name="テキスト ボックス 53">
          <a:extLst>
            <a:ext uri="{FF2B5EF4-FFF2-40B4-BE49-F238E27FC236}">
              <a16:creationId xmlns:a16="http://schemas.microsoft.com/office/drawing/2014/main" id="{00000000-0008-0000-0600-000036000000}"/>
            </a:ext>
          </a:extLst>
        </xdr:cNvPr>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人件費グラフ枠">
          <a:extLst>
            <a:ext uri="{FF2B5EF4-FFF2-40B4-BE49-F238E27FC236}">
              <a16:creationId xmlns:a16="http://schemas.microsoft.com/office/drawing/2014/main" id="{00000000-0008-0000-0600-000037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6769</xdr:rowOff>
    </xdr:from>
    <xdr:to>
      <xdr:col>24</xdr:col>
      <xdr:colOff>62865</xdr:colOff>
      <xdr:row>39</xdr:row>
      <xdr:rowOff>54089</xdr:rowOff>
    </xdr:to>
    <xdr:cxnSp macro="">
      <xdr:nvCxnSpPr>
        <xdr:cNvPr id="56" name="直線コネクタ 55">
          <a:extLst>
            <a:ext uri="{FF2B5EF4-FFF2-40B4-BE49-F238E27FC236}">
              <a16:creationId xmlns:a16="http://schemas.microsoft.com/office/drawing/2014/main" id="{00000000-0008-0000-0600-000038000000}"/>
            </a:ext>
          </a:extLst>
        </xdr:cNvPr>
        <xdr:cNvCxnSpPr/>
      </xdr:nvCxnSpPr>
      <xdr:spPr>
        <a:xfrm flipV="1">
          <a:off x="4633595" y="5150269"/>
          <a:ext cx="1270" cy="15903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39</xdr:row>
      <xdr:rowOff>57916</xdr:rowOff>
    </xdr:from>
    <xdr:ext cx="534377" cy="259045"/>
    <xdr:sp macro="" textlink="">
      <xdr:nvSpPr>
        <xdr:cNvPr id="57" name="人件費最小値テキスト">
          <a:extLst>
            <a:ext uri="{FF2B5EF4-FFF2-40B4-BE49-F238E27FC236}">
              <a16:creationId xmlns:a16="http://schemas.microsoft.com/office/drawing/2014/main" id="{00000000-0008-0000-0600-000039000000}"/>
            </a:ext>
          </a:extLst>
        </xdr:cNvPr>
        <xdr:cNvSpPr txBox="1"/>
      </xdr:nvSpPr>
      <xdr:spPr>
        <a:xfrm>
          <a:off x="4686300" y="67444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59,241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39</xdr:row>
      <xdr:rowOff>54089</xdr:rowOff>
    </xdr:from>
    <xdr:to>
      <xdr:col>24</xdr:col>
      <xdr:colOff>152400</xdr:colOff>
      <xdr:row>39</xdr:row>
      <xdr:rowOff>54089</xdr:rowOff>
    </xdr:to>
    <xdr:cxnSp macro="">
      <xdr:nvCxnSpPr>
        <xdr:cNvPr id="58" name="直線コネクタ 57">
          <a:extLst>
            <a:ext uri="{FF2B5EF4-FFF2-40B4-BE49-F238E27FC236}">
              <a16:creationId xmlns:a16="http://schemas.microsoft.com/office/drawing/2014/main" id="{00000000-0008-0000-0600-00003A000000}"/>
            </a:ext>
          </a:extLst>
        </xdr:cNvPr>
        <xdr:cNvCxnSpPr/>
      </xdr:nvCxnSpPr>
      <xdr:spPr>
        <a:xfrm>
          <a:off x="4546600" y="67406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28</xdr:row>
      <xdr:rowOff>124896</xdr:rowOff>
    </xdr:from>
    <xdr:ext cx="599010" cy="259045"/>
    <xdr:sp macro="" textlink="">
      <xdr:nvSpPr>
        <xdr:cNvPr id="59" name="人件費最大値テキスト">
          <a:extLst>
            <a:ext uri="{FF2B5EF4-FFF2-40B4-BE49-F238E27FC236}">
              <a16:creationId xmlns:a16="http://schemas.microsoft.com/office/drawing/2014/main" id="{00000000-0008-0000-0600-00003B000000}"/>
            </a:ext>
          </a:extLst>
        </xdr:cNvPr>
        <xdr:cNvSpPr txBox="1"/>
      </xdr:nvSpPr>
      <xdr:spPr>
        <a:xfrm>
          <a:off x="4686300" y="492549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184,467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30</xdr:row>
      <xdr:rowOff>6769</xdr:rowOff>
    </xdr:from>
    <xdr:to>
      <xdr:col>24</xdr:col>
      <xdr:colOff>152400</xdr:colOff>
      <xdr:row>30</xdr:row>
      <xdr:rowOff>6769</xdr:rowOff>
    </xdr:to>
    <xdr:cxnSp macro="">
      <xdr:nvCxnSpPr>
        <xdr:cNvPr id="60" name="直線コネクタ 59">
          <a:extLst>
            <a:ext uri="{FF2B5EF4-FFF2-40B4-BE49-F238E27FC236}">
              <a16:creationId xmlns:a16="http://schemas.microsoft.com/office/drawing/2014/main" id="{00000000-0008-0000-0600-00003C000000}"/>
            </a:ext>
          </a:extLst>
        </xdr:cNvPr>
        <xdr:cNvCxnSpPr/>
      </xdr:nvCxnSpPr>
      <xdr:spPr>
        <a:xfrm>
          <a:off x="4546600" y="51502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36</xdr:row>
      <xdr:rowOff>56007</xdr:rowOff>
    </xdr:from>
    <xdr:to>
      <xdr:col>24</xdr:col>
      <xdr:colOff>63500</xdr:colOff>
      <xdr:row>36</xdr:row>
      <xdr:rowOff>102159</xdr:rowOff>
    </xdr:to>
    <xdr:cxnSp macro="">
      <xdr:nvCxnSpPr>
        <xdr:cNvPr id="61" name="直線コネクタ 60">
          <a:extLst>
            <a:ext uri="{FF2B5EF4-FFF2-40B4-BE49-F238E27FC236}">
              <a16:creationId xmlns:a16="http://schemas.microsoft.com/office/drawing/2014/main" id="{00000000-0008-0000-0600-00003D000000}"/>
            </a:ext>
          </a:extLst>
        </xdr:cNvPr>
        <xdr:cNvCxnSpPr/>
      </xdr:nvCxnSpPr>
      <xdr:spPr>
        <a:xfrm flipV="1">
          <a:off x="3797300" y="6228207"/>
          <a:ext cx="838200" cy="461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34</xdr:row>
      <xdr:rowOff>135590</xdr:rowOff>
    </xdr:from>
    <xdr:ext cx="599010" cy="259045"/>
    <xdr:sp macro="" textlink="">
      <xdr:nvSpPr>
        <xdr:cNvPr id="62" name="人件費平均値テキスト">
          <a:extLst>
            <a:ext uri="{FF2B5EF4-FFF2-40B4-BE49-F238E27FC236}">
              <a16:creationId xmlns:a16="http://schemas.microsoft.com/office/drawing/2014/main" id="{00000000-0008-0000-0600-00003E000000}"/>
            </a:ext>
          </a:extLst>
        </xdr:cNvPr>
        <xdr:cNvSpPr txBox="1"/>
      </xdr:nvSpPr>
      <xdr:spPr>
        <a:xfrm>
          <a:off x="4686300" y="5964890"/>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104,625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112713</xdr:rowOff>
    </xdr:from>
    <xdr:to>
      <xdr:col>24</xdr:col>
      <xdr:colOff>114300</xdr:colOff>
      <xdr:row>36</xdr:row>
      <xdr:rowOff>42863</xdr:rowOff>
    </xdr:to>
    <xdr:sp macro="" textlink="">
      <xdr:nvSpPr>
        <xdr:cNvPr id="63" name="フローチャート: 判断 62">
          <a:extLst>
            <a:ext uri="{FF2B5EF4-FFF2-40B4-BE49-F238E27FC236}">
              <a16:creationId xmlns:a16="http://schemas.microsoft.com/office/drawing/2014/main" id="{00000000-0008-0000-0600-00003F000000}"/>
            </a:ext>
          </a:extLst>
        </xdr:cNvPr>
        <xdr:cNvSpPr/>
      </xdr:nvSpPr>
      <xdr:spPr>
        <a:xfrm>
          <a:off x="4584700" y="61134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36</xdr:row>
      <xdr:rowOff>102159</xdr:rowOff>
    </xdr:from>
    <xdr:to>
      <xdr:col>19</xdr:col>
      <xdr:colOff>177800</xdr:colOff>
      <xdr:row>36</xdr:row>
      <xdr:rowOff>154203</xdr:rowOff>
    </xdr:to>
    <xdr:cxnSp macro="">
      <xdr:nvCxnSpPr>
        <xdr:cNvPr id="64" name="直線コネクタ 63">
          <a:extLst>
            <a:ext uri="{FF2B5EF4-FFF2-40B4-BE49-F238E27FC236}">
              <a16:creationId xmlns:a16="http://schemas.microsoft.com/office/drawing/2014/main" id="{00000000-0008-0000-0600-000040000000}"/>
            </a:ext>
          </a:extLst>
        </xdr:cNvPr>
        <xdr:cNvCxnSpPr/>
      </xdr:nvCxnSpPr>
      <xdr:spPr>
        <a:xfrm flipV="1">
          <a:off x="2908300" y="6274359"/>
          <a:ext cx="889000" cy="520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169202</xdr:rowOff>
    </xdr:from>
    <xdr:to>
      <xdr:col>20</xdr:col>
      <xdr:colOff>38100</xdr:colOff>
      <xdr:row>36</xdr:row>
      <xdr:rowOff>99352</xdr:rowOff>
    </xdr:to>
    <xdr:sp macro="" textlink="">
      <xdr:nvSpPr>
        <xdr:cNvPr id="65" name="フローチャート: 判断 64">
          <a:extLst>
            <a:ext uri="{FF2B5EF4-FFF2-40B4-BE49-F238E27FC236}">
              <a16:creationId xmlns:a16="http://schemas.microsoft.com/office/drawing/2014/main" id="{00000000-0008-0000-0600-000041000000}"/>
            </a:ext>
          </a:extLst>
        </xdr:cNvPr>
        <xdr:cNvSpPr/>
      </xdr:nvSpPr>
      <xdr:spPr>
        <a:xfrm>
          <a:off x="3746500" y="61699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34</xdr:row>
      <xdr:rowOff>115879</xdr:rowOff>
    </xdr:from>
    <xdr:ext cx="599010" cy="259045"/>
    <xdr:sp macro="" textlink="">
      <xdr:nvSpPr>
        <xdr:cNvPr id="66" name="テキスト ボックス 65">
          <a:extLst>
            <a:ext uri="{FF2B5EF4-FFF2-40B4-BE49-F238E27FC236}">
              <a16:creationId xmlns:a16="http://schemas.microsoft.com/office/drawing/2014/main" id="{00000000-0008-0000-0600-000042000000}"/>
            </a:ext>
          </a:extLst>
        </xdr:cNvPr>
        <xdr:cNvSpPr txBox="1"/>
      </xdr:nvSpPr>
      <xdr:spPr>
        <a:xfrm>
          <a:off x="3497795" y="594517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100,177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36</xdr:row>
      <xdr:rowOff>154203</xdr:rowOff>
    </xdr:from>
    <xdr:to>
      <xdr:col>15</xdr:col>
      <xdr:colOff>50800</xdr:colOff>
      <xdr:row>37</xdr:row>
      <xdr:rowOff>29769</xdr:rowOff>
    </xdr:to>
    <xdr:cxnSp macro="">
      <xdr:nvCxnSpPr>
        <xdr:cNvPr id="67" name="直線コネクタ 66">
          <a:extLst>
            <a:ext uri="{FF2B5EF4-FFF2-40B4-BE49-F238E27FC236}">
              <a16:creationId xmlns:a16="http://schemas.microsoft.com/office/drawing/2014/main" id="{00000000-0008-0000-0600-000043000000}"/>
            </a:ext>
          </a:extLst>
        </xdr:cNvPr>
        <xdr:cNvCxnSpPr/>
      </xdr:nvCxnSpPr>
      <xdr:spPr>
        <a:xfrm flipV="1">
          <a:off x="2019300" y="6326403"/>
          <a:ext cx="889000" cy="470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36</xdr:row>
      <xdr:rowOff>119215</xdr:rowOff>
    </xdr:from>
    <xdr:to>
      <xdr:col>15</xdr:col>
      <xdr:colOff>101600</xdr:colOff>
      <xdr:row>37</xdr:row>
      <xdr:rowOff>49365</xdr:rowOff>
    </xdr:to>
    <xdr:sp macro="" textlink="">
      <xdr:nvSpPr>
        <xdr:cNvPr id="68" name="フローチャート: 判断 67">
          <a:extLst>
            <a:ext uri="{FF2B5EF4-FFF2-40B4-BE49-F238E27FC236}">
              <a16:creationId xmlns:a16="http://schemas.microsoft.com/office/drawing/2014/main" id="{00000000-0008-0000-0600-000044000000}"/>
            </a:ext>
          </a:extLst>
        </xdr:cNvPr>
        <xdr:cNvSpPr/>
      </xdr:nvSpPr>
      <xdr:spPr>
        <a:xfrm>
          <a:off x="2857500" y="62914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37</xdr:row>
      <xdr:rowOff>40492</xdr:rowOff>
    </xdr:from>
    <xdr:ext cx="534377" cy="259045"/>
    <xdr:sp macro="" textlink="">
      <xdr:nvSpPr>
        <xdr:cNvPr id="69" name="テキスト ボックス 68">
          <a:extLst>
            <a:ext uri="{FF2B5EF4-FFF2-40B4-BE49-F238E27FC236}">
              <a16:creationId xmlns:a16="http://schemas.microsoft.com/office/drawing/2014/main" id="{00000000-0008-0000-0600-000045000000}"/>
            </a:ext>
          </a:extLst>
        </xdr:cNvPr>
        <xdr:cNvSpPr txBox="1"/>
      </xdr:nvSpPr>
      <xdr:spPr>
        <a:xfrm>
          <a:off x="2641111" y="63841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90,613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36</xdr:row>
      <xdr:rowOff>170421</xdr:rowOff>
    </xdr:from>
    <xdr:to>
      <xdr:col>10</xdr:col>
      <xdr:colOff>114300</xdr:colOff>
      <xdr:row>37</xdr:row>
      <xdr:rowOff>29769</xdr:rowOff>
    </xdr:to>
    <xdr:cxnSp macro="">
      <xdr:nvCxnSpPr>
        <xdr:cNvPr id="70" name="直線コネクタ 69">
          <a:extLst>
            <a:ext uri="{FF2B5EF4-FFF2-40B4-BE49-F238E27FC236}">
              <a16:creationId xmlns:a16="http://schemas.microsoft.com/office/drawing/2014/main" id="{00000000-0008-0000-0600-000046000000}"/>
            </a:ext>
          </a:extLst>
        </xdr:cNvPr>
        <xdr:cNvCxnSpPr/>
      </xdr:nvCxnSpPr>
      <xdr:spPr>
        <a:xfrm>
          <a:off x="1130300" y="6342621"/>
          <a:ext cx="889000" cy="307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36</xdr:row>
      <xdr:rowOff>121742</xdr:rowOff>
    </xdr:from>
    <xdr:to>
      <xdr:col>10</xdr:col>
      <xdr:colOff>165100</xdr:colOff>
      <xdr:row>37</xdr:row>
      <xdr:rowOff>51892</xdr:rowOff>
    </xdr:to>
    <xdr:sp macro="" textlink="">
      <xdr:nvSpPr>
        <xdr:cNvPr id="71" name="フローチャート: 判断 70">
          <a:extLst>
            <a:ext uri="{FF2B5EF4-FFF2-40B4-BE49-F238E27FC236}">
              <a16:creationId xmlns:a16="http://schemas.microsoft.com/office/drawing/2014/main" id="{00000000-0008-0000-0600-000047000000}"/>
            </a:ext>
          </a:extLst>
        </xdr:cNvPr>
        <xdr:cNvSpPr/>
      </xdr:nvSpPr>
      <xdr:spPr>
        <a:xfrm>
          <a:off x="1968500" y="62939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35</xdr:row>
      <xdr:rowOff>68419</xdr:rowOff>
    </xdr:from>
    <xdr:ext cx="534377" cy="259045"/>
    <xdr:sp macro="" textlink="">
      <xdr:nvSpPr>
        <xdr:cNvPr id="72" name="テキスト ボックス 71">
          <a:extLst>
            <a:ext uri="{FF2B5EF4-FFF2-40B4-BE49-F238E27FC236}">
              <a16:creationId xmlns:a16="http://schemas.microsoft.com/office/drawing/2014/main" id="{00000000-0008-0000-0600-000048000000}"/>
            </a:ext>
          </a:extLst>
        </xdr:cNvPr>
        <xdr:cNvSpPr txBox="1"/>
      </xdr:nvSpPr>
      <xdr:spPr>
        <a:xfrm>
          <a:off x="1752111" y="60691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90,414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132766</xdr:rowOff>
    </xdr:from>
    <xdr:to>
      <xdr:col>6</xdr:col>
      <xdr:colOff>38100</xdr:colOff>
      <xdr:row>37</xdr:row>
      <xdr:rowOff>62916</xdr:rowOff>
    </xdr:to>
    <xdr:sp macro="" textlink="">
      <xdr:nvSpPr>
        <xdr:cNvPr id="73" name="フローチャート: 判断 72">
          <a:extLst>
            <a:ext uri="{FF2B5EF4-FFF2-40B4-BE49-F238E27FC236}">
              <a16:creationId xmlns:a16="http://schemas.microsoft.com/office/drawing/2014/main" id="{00000000-0008-0000-0600-000049000000}"/>
            </a:ext>
          </a:extLst>
        </xdr:cNvPr>
        <xdr:cNvSpPr/>
      </xdr:nvSpPr>
      <xdr:spPr>
        <a:xfrm>
          <a:off x="1079500" y="63049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37</xdr:row>
      <xdr:rowOff>54043</xdr:rowOff>
    </xdr:from>
    <xdr:ext cx="534377" cy="259045"/>
    <xdr:sp macro="" textlink="">
      <xdr:nvSpPr>
        <xdr:cNvPr id="74" name="テキスト ボックス 73">
          <a:extLst>
            <a:ext uri="{FF2B5EF4-FFF2-40B4-BE49-F238E27FC236}">
              <a16:creationId xmlns:a16="http://schemas.microsoft.com/office/drawing/2014/main" id="{00000000-0008-0000-0600-00004A000000}"/>
            </a:ext>
          </a:extLst>
        </xdr:cNvPr>
        <xdr:cNvSpPr txBox="1"/>
      </xdr:nvSpPr>
      <xdr:spPr>
        <a:xfrm>
          <a:off x="863111" y="63976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89,546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a:extLst>
            <a:ext uri="{FF2B5EF4-FFF2-40B4-BE49-F238E27FC236}">
              <a16:creationId xmlns:a16="http://schemas.microsoft.com/office/drawing/2014/main" id="{00000000-0008-0000-0600-00004B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a:extLst>
            <a:ext uri="{FF2B5EF4-FFF2-40B4-BE49-F238E27FC236}">
              <a16:creationId xmlns:a16="http://schemas.microsoft.com/office/drawing/2014/main" id="{00000000-0008-0000-0600-00004C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600-00004D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00000000-0008-0000-0600-00004E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a:extLst>
            <a:ext uri="{FF2B5EF4-FFF2-40B4-BE49-F238E27FC236}">
              <a16:creationId xmlns:a16="http://schemas.microsoft.com/office/drawing/2014/main" id="{00000000-0008-0000-0600-00004F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5207</xdr:rowOff>
    </xdr:from>
    <xdr:to>
      <xdr:col>24</xdr:col>
      <xdr:colOff>114300</xdr:colOff>
      <xdr:row>36</xdr:row>
      <xdr:rowOff>106807</xdr:rowOff>
    </xdr:to>
    <xdr:sp macro="" textlink="">
      <xdr:nvSpPr>
        <xdr:cNvPr id="80" name="楕円 79">
          <a:extLst>
            <a:ext uri="{FF2B5EF4-FFF2-40B4-BE49-F238E27FC236}">
              <a16:creationId xmlns:a16="http://schemas.microsoft.com/office/drawing/2014/main" id="{00000000-0008-0000-0600-000050000000}"/>
            </a:ext>
          </a:extLst>
        </xdr:cNvPr>
        <xdr:cNvSpPr/>
      </xdr:nvSpPr>
      <xdr:spPr>
        <a:xfrm>
          <a:off x="4584700" y="61774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35</xdr:row>
      <xdr:rowOff>155084</xdr:rowOff>
    </xdr:from>
    <xdr:ext cx="534377" cy="259045"/>
    <xdr:sp macro="" textlink="">
      <xdr:nvSpPr>
        <xdr:cNvPr id="81" name="人件費該当値テキスト">
          <a:extLst>
            <a:ext uri="{FF2B5EF4-FFF2-40B4-BE49-F238E27FC236}">
              <a16:creationId xmlns:a16="http://schemas.microsoft.com/office/drawing/2014/main" id="{00000000-0008-0000-0600-000051000000}"/>
            </a:ext>
          </a:extLst>
        </xdr:cNvPr>
        <xdr:cNvSpPr txBox="1"/>
      </xdr:nvSpPr>
      <xdr:spPr>
        <a:xfrm>
          <a:off x="4686300" y="61558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99,590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36</xdr:row>
      <xdr:rowOff>51359</xdr:rowOff>
    </xdr:from>
    <xdr:to>
      <xdr:col>20</xdr:col>
      <xdr:colOff>38100</xdr:colOff>
      <xdr:row>36</xdr:row>
      <xdr:rowOff>152959</xdr:rowOff>
    </xdr:to>
    <xdr:sp macro="" textlink="">
      <xdr:nvSpPr>
        <xdr:cNvPr id="82" name="楕円 81">
          <a:extLst>
            <a:ext uri="{FF2B5EF4-FFF2-40B4-BE49-F238E27FC236}">
              <a16:creationId xmlns:a16="http://schemas.microsoft.com/office/drawing/2014/main" id="{00000000-0008-0000-0600-000052000000}"/>
            </a:ext>
          </a:extLst>
        </xdr:cNvPr>
        <xdr:cNvSpPr/>
      </xdr:nvSpPr>
      <xdr:spPr>
        <a:xfrm>
          <a:off x="3746500" y="62235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36</xdr:row>
      <xdr:rowOff>144086</xdr:rowOff>
    </xdr:from>
    <xdr:ext cx="534377" cy="259045"/>
    <xdr:sp macro="" textlink="">
      <xdr:nvSpPr>
        <xdr:cNvPr id="83" name="テキスト ボックス 82">
          <a:extLst>
            <a:ext uri="{FF2B5EF4-FFF2-40B4-BE49-F238E27FC236}">
              <a16:creationId xmlns:a16="http://schemas.microsoft.com/office/drawing/2014/main" id="{00000000-0008-0000-0600-000053000000}"/>
            </a:ext>
          </a:extLst>
        </xdr:cNvPr>
        <xdr:cNvSpPr txBox="1"/>
      </xdr:nvSpPr>
      <xdr:spPr>
        <a:xfrm>
          <a:off x="3530111" y="63162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95,956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103403</xdr:rowOff>
    </xdr:from>
    <xdr:to>
      <xdr:col>15</xdr:col>
      <xdr:colOff>101600</xdr:colOff>
      <xdr:row>37</xdr:row>
      <xdr:rowOff>33553</xdr:rowOff>
    </xdr:to>
    <xdr:sp macro="" textlink="">
      <xdr:nvSpPr>
        <xdr:cNvPr id="84" name="楕円 83">
          <a:extLst>
            <a:ext uri="{FF2B5EF4-FFF2-40B4-BE49-F238E27FC236}">
              <a16:creationId xmlns:a16="http://schemas.microsoft.com/office/drawing/2014/main" id="{00000000-0008-0000-0600-000054000000}"/>
            </a:ext>
          </a:extLst>
        </xdr:cNvPr>
        <xdr:cNvSpPr/>
      </xdr:nvSpPr>
      <xdr:spPr>
        <a:xfrm>
          <a:off x="2857500" y="62756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35</xdr:row>
      <xdr:rowOff>50080</xdr:rowOff>
    </xdr:from>
    <xdr:ext cx="534377" cy="259045"/>
    <xdr:sp macro="" textlink="">
      <xdr:nvSpPr>
        <xdr:cNvPr id="85" name="テキスト ボックス 84">
          <a:extLst>
            <a:ext uri="{FF2B5EF4-FFF2-40B4-BE49-F238E27FC236}">
              <a16:creationId xmlns:a16="http://schemas.microsoft.com/office/drawing/2014/main" id="{00000000-0008-0000-0600-000055000000}"/>
            </a:ext>
          </a:extLst>
        </xdr:cNvPr>
        <xdr:cNvSpPr txBox="1"/>
      </xdr:nvSpPr>
      <xdr:spPr>
        <a:xfrm>
          <a:off x="2641111" y="60508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91,858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36</xdr:row>
      <xdr:rowOff>150419</xdr:rowOff>
    </xdr:from>
    <xdr:to>
      <xdr:col>10</xdr:col>
      <xdr:colOff>165100</xdr:colOff>
      <xdr:row>37</xdr:row>
      <xdr:rowOff>80569</xdr:rowOff>
    </xdr:to>
    <xdr:sp macro="" textlink="">
      <xdr:nvSpPr>
        <xdr:cNvPr id="86" name="楕円 85">
          <a:extLst>
            <a:ext uri="{FF2B5EF4-FFF2-40B4-BE49-F238E27FC236}">
              <a16:creationId xmlns:a16="http://schemas.microsoft.com/office/drawing/2014/main" id="{00000000-0008-0000-0600-000056000000}"/>
            </a:ext>
          </a:extLst>
        </xdr:cNvPr>
        <xdr:cNvSpPr/>
      </xdr:nvSpPr>
      <xdr:spPr>
        <a:xfrm>
          <a:off x="1968500" y="63226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37</xdr:row>
      <xdr:rowOff>71696</xdr:rowOff>
    </xdr:from>
    <xdr:ext cx="534377" cy="259045"/>
    <xdr:sp macro="" textlink="">
      <xdr:nvSpPr>
        <xdr:cNvPr id="87" name="テキスト ボックス 86">
          <a:extLst>
            <a:ext uri="{FF2B5EF4-FFF2-40B4-BE49-F238E27FC236}">
              <a16:creationId xmlns:a16="http://schemas.microsoft.com/office/drawing/2014/main" id="{00000000-0008-0000-0600-000057000000}"/>
            </a:ext>
          </a:extLst>
        </xdr:cNvPr>
        <xdr:cNvSpPr txBox="1"/>
      </xdr:nvSpPr>
      <xdr:spPr>
        <a:xfrm>
          <a:off x="1752111" y="64153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88,156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119621</xdr:rowOff>
    </xdr:from>
    <xdr:to>
      <xdr:col>6</xdr:col>
      <xdr:colOff>38100</xdr:colOff>
      <xdr:row>37</xdr:row>
      <xdr:rowOff>49771</xdr:rowOff>
    </xdr:to>
    <xdr:sp macro="" textlink="">
      <xdr:nvSpPr>
        <xdr:cNvPr id="88" name="楕円 87">
          <a:extLst>
            <a:ext uri="{FF2B5EF4-FFF2-40B4-BE49-F238E27FC236}">
              <a16:creationId xmlns:a16="http://schemas.microsoft.com/office/drawing/2014/main" id="{00000000-0008-0000-0600-000058000000}"/>
            </a:ext>
          </a:extLst>
        </xdr:cNvPr>
        <xdr:cNvSpPr/>
      </xdr:nvSpPr>
      <xdr:spPr>
        <a:xfrm>
          <a:off x="1079500" y="62918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35</xdr:row>
      <xdr:rowOff>66298</xdr:rowOff>
    </xdr:from>
    <xdr:ext cx="534377" cy="259045"/>
    <xdr:sp macro="" textlink="">
      <xdr:nvSpPr>
        <xdr:cNvPr id="89" name="テキスト ボックス 88">
          <a:extLst>
            <a:ext uri="{FF2B5EF4-FFF2-40B4-BE49-F238E27FC236}">
              <a16:creationId xmlns:a16="http://schemas.microsoft.com/office/drawing/2014/main" id="{00000000-0008-0000-0600-000059000000}"/>
            </a:ext>
          </a:extLst>
        </xdr:cNvPr>
        <xdr:cNvSpPr txBox="1"/>
      </xdr:nvSpPr>
      <xdr:spPr>
        <a:xfrm>
          <a:off x="863111" y="60670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90,581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a:extLst>
            <a:ext uri="{FF2B5EF4-FFF2-40B4-BE49-F238E27FC236}">
              <a16:creationId xmlns:a16="http://schemas.microsoft.com/office/drawing/2014/main" id="{00000000-0008-0000-0600-00005A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a:extLst>
            <a:ext uri="{FF2B5EF4-FFF2-40B4-BE49-F238E27FC236}">
              <a16:creationId xmlns:a16="http://schemas.microsoft.com/office/drawing/2014/main" id="{00000000-0008-0000-0600-00005B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a:extLst>
            <a:ext uri="{FF2B5EF4-FFF2-40B4-BE49-F238E27FC236}">
              <a16:creationId xmlns:a16="http://schemas.microsoft.com/office/drawing/2014/main" id="{00000000-0008-0000-0600-00005C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90/132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a:extLst>
            <a:ext uri="{FF2B5EF4-FFF2-40B4-BE49-F238E27FC236}">
              <a16:creationId xmlns:a16="http://schemas.microsoft.com/office/drawing/2014/main" id="{00000000-0008-0000-0600-00005D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a:extLst>
            <a:ext uri="{FF2B5EF4-FFF2-40B4-BE49-F238E27FC236}">
              <a16:creationId xmlns:a16="http://schemas.microsoft.com/office/drawing/2014/main" id="{00000000-0008-0000-0600-00005E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72,843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a:extLst>
            <a:ext uri="{FF2B5EF4-FFF2-40B4-BE49-F238E27FC236}">
              <a16:creationId xmlns:a16="http://schemas.microsoft.com/office/drawing/2014/main" id="{00000000-0008-0000-0600-00005F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a:extLst>
            <a:ext uri="{FF2B5EF4-FFF2-40B4-BE49-F238E27FC236}">
              <a16:creationId xmlns:a16="http://schemas.microsoft.com/office/drawing/2014/main" id="{00000000-0008-0000-0600-000060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84,053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a:extLst>
            <a:ext uri="{FF2B5EF4-FFF2-40B4-BE49-F238E27FC236}">
              <a16:creationId xmlns:a16="http://schemas.microsoft.com/office/drawing/2014/main" id="{00000000-0008-0000-0600-000061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a:extLst>
            <a:ext uri="{FF2B5EF4-FFF2-40B4-BE49-F238E27FC236}">
              <a16:creationId xmlns:a16="http://schemas.microsoft.com/office/drawing/2014/main" id="{00000000-0008-0000-0600-000062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a:extLst>
            <a:ext uri="{FF2B5EF4-FFF2-40B4-BE49-F238E27FC236}">
              <a16:creationId xmlns:a16="http://schemas.microsoft.com/office/drawing/2014/main" id="{00000000-0008-0000-0600-000063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58</xdr:row>
      <xdr:rowOff>139700</xdr:rowOff>
    </xdr:from>
    <xdr:to>
      <xdr:col>28</xdr:col>
      <xdr:colOff>114300</xdr:colOff>
      <xdr:row>58</xdr:row>
      <xdr:rowOff>139700</xdr:rowOff>
    </xdr:to>
    <xdr:cxnSp macro="">
      <xdr:nvCxnSpPr>
        <xdr:cNvPr id="100" name="直線コネクタ 99">
          <a:extLst>
            <a:ext uri="{FF2B5EF4-FFF2-40B4-BE49-F238E27FC236}">
              <a16:creationId xmlns:a16="http://schemas.microsoft.com/office/drawing/2014/main" id="{00000000-0008-0000-0600-000064000000}"/>
            </a:ext>
          </a:extLst>
        </xdr:cNvPr>
        <xdr:cNvCxnSpPr/>
      </xdr:nvCxnSpPr>
      <xdr:spPr>
        <a:xfrm>
          <a:off x="762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57</xdr:row>
      <xdr:rowOff>168927</xdr:rowOff>
    </xdr:from>
    <xdr:ext cx="248786" cy="259045"/>
    <xdr:sp macro="" textlink="">
      <xdr:nvSpPr>
        <xdr:cNvPr id="101" name="テキスト ボックス 100">
          <a:extLst>
            <a:ext uri="{FF2B5EF4-FFF2-40B4-BE49-F238E27FC236}">
              <a16:creationId xmlns:a16="http://schemas.microsoft.com/office/drawing/2014/main" id="{00000000-0008-0000-0600-000065000000}"/>
            </a:ext>
          </a:extLst>
        </xdr:cNvPr>
        <xdr:cNvSpPr txBox="1"/>
      </xdr:nvSpPr>
      <xdr:spPr>
        <a:xfrm>
          <a:off x="513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56</xdr:row>
      <xdr:rowOff>25400</xdr:rowOff>
    </xdr:from>
    <xdr:to>
      <xdr:col>28</xdr:col>
      <xdr:colOff>114300</xdr:colOff>
      <xdr:row>56</xdr:row>
      <xdr:rowOff>25400</xdr:rowOff>
    </xdr:to>
    <xdr:cxnSp macro="">
      <xdr:nvCxnSpPr>
        <xdr:cNvPr id="102" name="直線コネクタ 101">
          <a:extLst>
            <a:ext uri="{FF2B5EF4-FFF2-40B4-BE49-F238E27FC236}">
              <a16:creationId xmlns:a16="http://schemas.microsoft.com/office/drawing/2014/main" id="{00000000-0008-0000-0600-000066000000}"/>
            </a:ext>
          </a:extLst>
        </xdr:cNvPr>
        <xdr:cNvCxnSpPr/>
      </xdr:nvCxnSpPr>
      <xdr:spPr>
        <a:xfrm>
          <a:off x="762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55</xdr:row>
      <xdr:rowOff>54627</xdr:rowOff>
    </xdr:from>
    <xdr:ext cx="595419" cy="259045"/>
    <xdr:sp macro="" textlink="">
      <xdr:nvSpPr>
        <xdr:cNvPr id="103" name="テキスト ボックス 102">
          <a:extLst>
            <a:ext uri="{FF2B5EF4-FFF2-40B4-BE49-F238E27FC236}">
              <a16:creationId xmlns:a16="http://schemas.microsoft.com/office/drawing/2014/main" id="{00000000-0008-0000-0600-000067000000}"/>
            </a:ext>
          </a:extLst>
        </xdr:cNvPr>
        <xdr:cNvSpPr txBox="1"/>
      </xdr:nvSpPr>
      <xdr:spPr>
        <a:xfrm>
          <a:off x="166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82550</xdr:rowOff>
    </xdr:from>
    <xdr:to>
      <xdr:col>28</xdr:col>
      <xdr:colOff>114300</xdr:colOff>
      <xdr:row>53</xdr:row>
      <xdr:rowOff>82550</xdr:rowOff>
    </xdr:to>
    <xdr:cxnSp macro="">
      <xdr:nvCxnSpPr>
        <xdr:cNvPr id="104" name="直線コネクタ 103">
          <a:extLst>
            <a:ext uri="{FF2B5EF4-FFF2-40B4-BE49-F238E27FC236}">
              <a16:creationId xmlns:a16="http://schemas.microsoft.com/office/drawing/2014/main" id="{00000000-0008-0000-0600-000068000000}"/>
            </a:ext>
          </a:extLst>
        </xdr:cNvPr>
        <xdr:cNvCxnSpPr/>
      </xdr:nvCxnSpPr>
      <xdr:spPr>
        <a:xfrm>
          <a:off x="762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52</xdr:row>
      <xdr:rowOff>111777</xdr:rowOff>
    </xdr:from>
    <xdr:ext cx="595419" cy="259045"/>
    <xdr:sp macro="" textlink="">
      <xdr:nvSpPr>
        <xdr:cNvPr id="105" name="テキスト ボックス 104">
          <a:extLst>
            <a:ext uri="{FF2B5EF4-FFF2-40B4-BE49-F238E27FC236}">
              <a16:creationId xmlns:a16="http://schemas.microsoft.com/office/drawing/2014/main" id="{00000000-0008-0000-0600-000069000000}"/>
            </a:ext>
          </a:extLst>
        </xdr:cNvPr>
        <xdr:cNvSpPr txBox="1"/>
      </xdr:nvSpPr>
      <xdr:spPr>
        <a:xfrm>
          <a:off x="166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139700</xdr:rowOff>
    </xdr:from>
    <xdr:to>
      <xdr:col>28</xdr:col>
      <xdr:colOff>114300</xdr:colOff>
      <xdr:row>50</xdr:row>
      <xdr:rowOff>139700</xdr:rowOff>
    </xdr:to>
    <xdr:cxnSp macro="">
      <xdr:nvCxnSpPr>
        <xdr:cNvPr id="106" name="直線コネクタ 105">
          <a:extLst>
            <a:ext uri="{FF2B5EF4-FFF2-40B4-BE49-F238E27FC236}">
              <a16:creationId xmlns:a16="http://schemas.microsoft.com/office/drawing/2014/main" id="{00000000-0008-0000-0600-00006A000000}"/>
            </a:ext>
          </a:extLst>
        </xdr:cNvPr>
        <xdr:cNvCxnSpPr/>
      </xdr:nvCxnSpPr>
      <xdr:spPr>
        <a:xfrm>
          <a:off x="762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168927</xdr:rowOff>
    </xdr:from>
    <xdr:ext cx="595419" cy="259045"/>
    <xdr:sp macro="" textlink="">
      <xdr:nvSpPr>
        <xdr:cNvPr id="107" name="テキスト ボックス 106">
          <a:extLst>
            <a:ext uri="{FF2B5EF4-FFF2-40B4-BE49-F238E27FC236}">
              <a16:creationId xmlns:a16="http://schemas.microsoft.com/office/drawing/2014/main" id="{00000000-0008-0000-0600-00006B000000}"/>
            </a:ext>
          </a:extLst>
        </xdr:cNvPr>
        <xdr:cNvSpPr txBox="1"/>
      </xdr:nvSpPr>
      <xdr:spPr>
        <a:xfrm>
          <a:off x="166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08" name="直線コネクタ 107">
          <a:extLst>
            <a:ext uri="{FF2B5EF4-FFF2-40B4-BE49-F238E27FC236}">
              <a16:creationId xmlns:a16="http://schemas.microsoft.com/office/drawing/2014/main" id="{00000000-0008-0000-0600-00006C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09" name="テキスト ボックス 108">
          <a:extLst>
            <a:ext uri="{FF2B5EF4-FFF2-40B4-BE49-F238E27FC236}">
              <a16:creationId xmlns:a16="http://schemas.microsoft.com/office/drawing/2014/main" id="{00000000-0008-0000-0600-00006D000000}"/>
            </a:ext>
          </a:extLst>
        </xdr:cNvPr>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0" name="物件費グラフ枠">
          <a:extLst>
            <a:ext uri="{FF2B5EF4-FFF2-40B4-BE49-F238E27FC236}">
              <a16:creationId xmlns:a16="http://schemas.microsoft.com/office/drawing/2014/main" id="{00000000-0008-0000-0600-00006E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51</xdr:row>
      <xdr:rowOff>5727</xdr:rowOff>
    </xdr:from>
    <xdr:to>
      <xdr:col>24</xdr:col>
      <xdr:colOff>62865</xdr:colOff>
      <xdr:row>58</xdr:row>
      <xdr:rowOff>19715</xdr:rowOff>
    </xdr:to>
    <xdr:cxnSp macro="">
      <xdr:nvCxnSpPr>
        <xdr:cNvPr id="111" name="直線コネクタ 110">
          <a:extLst>
            <a:ext uri="{FF2B5EF4-FFF2-40B4-BE49-F238E27FC236}">
              <a16:creationId xmlns:a16="http://schemas.microsoft.com/office/drawing/2014/main" id="{00000000-0008-0000-0600-00006F000000}"/>
            </a:ext>
          </a:extLst>
        </xdr:cNvPr>
        <xdr:cNvCxnSpPr/>
      </xdr:nvCxnSpPr>
      <xdr:spPr>
        <a:xfrm flipV="1">
          <a:off x="4633595" y="8749677"/>
          <a:ext cx="1270" cy="121413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23542</xdr:rowOff>
    </xdr:from>
    <xdr:ext cx="534377" cy="259045"/>
    <xdr:sp macro="" textlink="">
      <xdr:nvSpPr>
        <xdr:cNvPr id="112" name="物件費最小値テキスト">
          <a:extLst>
            <a:ext uri="{FF2B5EF4-FFF2-40B4-BE49-F238E27FC236}">
              <a16:creationId xmlns:a16="http://schemas.microsoft.com/office/drawing/2014/main" id="{00000000-0008-0000-0600-000070000000}"/>
            </a:ext>
          </a:extLst>
        </xdr:cNvPr>
        <xdr:cNvSpPr txBox="1"/>
      </xdr:nvSpPr>
      <xdr:spPr>
        <a:xfrm>
          <a:off x="4686300" y="99676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52,487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19715</xdr:rowOff>
    </xdr:from>
    <xdr:to>
      <xdr:col>24</xdr:col>
      <xdr:colOff>152400</xdr:colOff>
      <xdr:row>58</xdr:row>
      <xdr:rowOff>19715</xdr:rowOff>
    </xdr:to>
    <xdr:cxnSp macro="">
      <xdr:nvCxnSpPr>
        <xdr:cNvPr id="113" name="直線コネクタ 112">
          <a:extLst>
            <a:ext uri="{FF2B5EF4-FFF2-40B4-BE49-F238E27FC236}">
              <a16:creationId xmlns:a16="http://schemas.microsoft.com/office/drawing/2014/main" id="{00000000-0008-0000-0600-000071000000}"/>
            </a:ext>
          </a:extLst>
        </xdr:cNvPr>
        <xdr:cNvCxnSpPr/>
      </xdr:nvCxnSpPr>
      <xdr:spPr>
        <a:xfrm>
          <a:off x="4546600" y="99638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123854</xdr:rowOff>
    </xdr:from>
    <xdr:ext cx="599010" cy="259045"/>
    <xdr:sp macro="" textlink="">
      <xdr:nvSpPr>
        <xdr:cNvPr id="114" name="物件費最大値テキスト">
          <a:extLst>
            <a:ext uri="{FF2B5EF4-FFF2-40B4-BE49-F238E27FC236}">
              <a16:creationId xmlns:a16="http://schemas.microsoft.com/office/drawing/2014/main" id="{00000000-0008-0000-0600-000072000000}"/>
            </a:ext>
          </a:extLst>
        </xdr:cNvPr>
        <xdr:cNvSpPr txBox="1"/>
      </xdr:nvSpPr>
      <xdr:spPr>
        <a:xfrm>
          <a:off x="4686300" y="852490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583,606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51</xdr:row>
      <xdr:rowOff>5727</xdr:rowOff>
    </xdr:from>
    <xdr:to>
      <xdr:col>24</xdr:col>
      <xdr:colOff>152400</xdr:colOff>
      <xdr:row>51</xdr:row>
      <xdr:rowOff>5727</xdr:rowOff>
    </xdr:to>
    <xdr:cxnSp macro="">
      <xdr:nvCxnSpPr>
        <xdr:cNvPr id="115" name="直線コネクタ 114">
          <a:extLst>
            <a:ext uri="{FF2B5EF4-FFF2-40B4-BE49-F238E27FC236}">
              <a16:creationId xmlns:a16="http://schemas.microsoft.com/office/drawing/2014/main" id="{00000000-0008-0000-0600-000073000000}"/>
            </a:ext>
          </a:extLst>
        </xdr:cNvPr>
        <xdr:cNvCxnSpPr/>
      </xdr:nvCxnSpPr>
      <xdr:spPr>
        <a:xfrm>
          <a:off x="4546600" y="87496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57</xdr:row>
      <xdr:rowOff>128064</xdr:rowOff>
    </xdr:from>
    <xdr:to>
      <xdr:col>24</xdr:col>
      <xdr:colOff>63500</xdr:colOff>
      <xdr:row>57</xdr:row>
      <xdr:rowOff>143040</xdr:rowOff>
    </xdr:to>
    <xdr:cxnSp macro="">
      <xdr:nvCxnSpPr>
        <xdr:cNvPr id="116" name="直線コネクタ 115">
          <a:extLst>
            <a:ext uri="{FF2B5EF4-FFF2-40B4-BE49-F238E27FC236}">
              <a16:creationId xmlns:a16="http://schemas.microsoft.com/office/drawing/2014/main" id="{00000000-0008-0000-0600-000074000000}"/>
            </a:ext>
          </a:extLst>
        </xdr:cNvPr>
        <xdr:cNvCxnSpPr/>
      </xdr:nvCxnSpPr>
      <xdr:spPr>
        <a:xfrm flipV="1">
          <a:off x="3797300" y="9900714"/>
          <a:ext cx="838200" cy="149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61696</xdr:rowOff>
    </xdr:from>
    <xdr:ext cx="534377" cy="259045"/>
    <xdr:sp macro="" textlink="">
      <xdr:nvSpPr>
        <xdr:cNvPr id="117" name="物件費平均値テキスト">
          <a:extLst>
            <a:ext uri="{FF2B5EF4-FFF2-40B4-BE49-F238E27FC236}">
              <a16:creationId xmlns:a16="http://schemas.microsoft.com/office/drawing/2014/main" id="{00000000-0008-0000-0600-000075000000}"/>
            </a:ext>
          </a:extLst>
        </xdr:cNvPr>
        <xdr:cNvSpPr txBox="1"/>
      </xdr:nvSpPr>
      <xdr:spPr>
        <a:xfrm>
          <a:off x="4686300" y="966289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96,908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38819</xdr:rowOff>
    </xdr:from>
    <xdr:to>
      <xdr:col>24</xdr:col>
      <xdr:colOff>114300</xdr:colOff>
      <xdr:row>57</xdr:row>
      <xdr:rowOff>140419</xdr:rowOff>
    </xdr:to>
    <xdr:sp macro="" textlink="">
      <xdr:nvSpPr>
        <xdr:cNvPr id="118" name="フローチャート: 判断 117">
          <a:extLst>
            <a:ext uri="{FF2B5EF4-FFF2-40B4-BE49-F238E27FC236}">
              <a16:creationId xmlns:a16="http://schemas.microsoft.com/office/drawing/2014/main" id="{00000000-0008-0000-0600-000076000000}"/>
            </a:ext>
          </a:extLst>
        </xdr:cNvPr>
        <xdr:cNvSpPr/>
      </xdr:nvSpPr>
      <xdr:spPr>
        <a:xfrm>
          <a:off x="4584700" y="98114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57</xdr:row>
      <xdr:rowOff>143040</xdr:rowOff>
    </xdr:from>
    <xdr:to>
      <xdr:col>19</xdr:col>
      <xdr:colOff>177800</xdr:colOff>
      <xdr:row>57</xdr:row>
      <xdr:rowOff>167548</xdr:rowOff>
    </xdr:to>
    <xdr:cxnSp macro="">
      <xdr:nvCxnSpPr>
        <xdr:cNvPr id="119" name="直線コネクタ 118">
          <a:extLst>
            <a:ext uri="{FF2B5EF4-FFF2-40B4-BE49-F238E27FC236}">
              <a16:creationId xmlns:a16="http://schemas.microsoft.com/office/drawing/2014/main" id="{00000000-0008-0000-0600-000077000000}"/>
            </a:ext>
          </a:extLst>
        </xdr:cNvPr>
        <xdr:cNvCxnSpPr/>
      </xdr:nvCxnSpPr>
      <xdr:spPr>
        <a:xfrm flipV="1">
          <a:off x="2908300" y="9915690"/>
          <a:ext cx="889000" cy="245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57</xdr:row>
      <xdr:rowOff>52914</xdr:rowOff>
    </xdr:from>
    <xdr:to>
      <xdr:col>20</xdr:col>
      <xdr:colOff>38100</xdr:colOff>
      <xdr:row>57</xdr:row>
      <xdr:rowOff>154514</xdr:rowOff>
    </xdr:to>
    <xdr:sp macro="" textlink="">
      <xdr:nvSpPr>
        <xdr:cNvPr id="120" name="フローチャート: 判断 119">
          <a:extLst>
            <a:ext uri="{FF2B5EF4-FFF2-40B4-BE49-F238E27FC236}">
              <a16:creationId xmlns:a16="http://schemas.microsoft.com/office/drawing/2014/main" id="{00000000-0008-0000-0600-000078000000}"/>
            </a:ext>
          </a:extLst>
        </xdr:cNvPr>
        <xdr:cNvSpPr/>
      </xdr:nvSpPr>
      <xdr:spPr>
        <a:xfrm>
          <a:off x="3746500" y="98255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55</xdr:row>
      <xdr:rowOff>171041</xdr:rowOff>
    </xdr:from>
    <xdr:ext cx="534377" cy="259045"/>
    <xdr:sp macro="" textlink="">
      <xdr:nvSpPr>
        <xdr:cNvPr id="121" name="テキスト ボックス 120">
          <a:extLst>
            <a:ext uri="{FF2B5EF4-FFF2-40B4-BE49-F238E27FC236}">
              <a16:creationId xmlns:a16="http://schemas.microsoft.com/office/drawing/2014/main" id="{00000000-0008-0000-0600-000079000000}"/>
            </a:ext>
          </a:extLst>
        </xdr:cNvPr>
        <xdr:cNvSpPr txBox="1"/>
      </xdr:nvSpPr>
      <xdr:spPr>
        <a:xfrm>
          <a:off x="3530111" y="96007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90,742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57</xdr:row>
      <xdr:rowOff>167548</xdr:rowOff>
    </xdr:from>
    <xdr:to>
      <xdr:col>15</xdr:col>
      <xdr:colOff>50800</xdr:colOff>
      <xdr:row>58</xdr:row>
      <xdr:rowOff>5000</xdr:rowOff>
    </xdr:to>
    <xdr:cxnSp macro="">
      <xdr:nvCxnSpPr>
        <xdr:cNvPr id="122" name="直線コネクタ 121">
          <a:extLst>
            <a:ext uri="{FF2B5EF4-FFF2-40B4-BE49-F238E27FC236}">
              <a16:creationId xmlns:a16="http://schemas.microsoft.com/office/drawing/2014/main" id="{00000000-0008-0000-0600-00007A000000}"/>
            </a:ext>
          </a:extLst>
        </xdr:cNvPr>
        <xdr:cNvCxnSpPr/>
      </xdr:nvCxnSpPr>
      <xdr:spPr>
        <a:xfrm flipV="1">
          <a:off x="2019300" y="9940198"/>
          <a:ext cx="889000" cy="89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60640</xdr:rowOff>
    </xdr:from>
    <xdr:to>
      <xdr:col>15</xdr:col>
      <xdr:colOff>101600</xdr:colOff>
      <xdr:row>57</xdr:row>
      <xdr:rowOff>162240</xdr:rowOff>
    </xdr:to>
    <xdr:sp macro="" textlink="">
      <xdr:nvSpPr>
        <xdr:cNvPr id="123" name="フローチャート: 判断 122">
          <a:extLst>
            <a:ext uri="{FF2B5EF4-FFF2-40B4-BE49-F238E27FC236}">
              <a16:creationId xmlns:a16="http://schemas.microsoft.com/office/drawing/2014/main" id="{00000000-0008-0000-0600-00007B000000}"/>
            </a:ext>
          </a:extLst>
        </xdr:cNvPr>
        <xdr:cNvSpPr/>
      </xdr:nvSpPr>
      <xdr:spPr>
        <a:xfrm>
          <a:off x="2857500" y="98332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56</xdr:row>
      <xdr:rowOff>7317</xdr:rowOff>
    </xdr:from>
    <xdr:ext cx="534377" cy="259045"/>
    <xdr:sp macro="" textlink="">
      <xdr:nvSpPr>
        <xdr:cNvPr id="124" name="テキスト ボックス 123">
          <a:extLst>
            <a:ext uri="{FF2B5EF4-FFF2-40B4-BE49-F238E27FC236}">
              <a16:creationId xmlns:a16="http://schemas.microsoft.com/office/drawing/2014/main" id="{00000000-0008-0000-0600-00007C000000}"/>
            </a:ext>
          </a:extLst>
        </xdr:cNvPr>
        <xdr:cNvSpPr txBox="1"/>
      </xdr:nvSpPr>
      <xdr:spPr>
        <a:xfrm>
          <a:off x="2641111" y="96085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87,362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57</xdr:row>
      <xdr:rowOff>165264</xdr:rowOff>
    </xdr:from>
    <xdr:to>
      <xdr:col>10</xdr:col>
      <xdr:colOff>114300</xdr:colOff>
      <xdr:row>58</xdr:row>
      <xdr:rowOff>5000</xdr:rowOff>
    </xdr:to>
    <xdr:cxnSp macro="">
      <xdr:nvCxnSpPr>
        <xdr:cNvPr id="125" name="直線コネクタ 124">
          <a:extLst>
            <a:ext uri="{FF2B5EF4-FFF2-40B4-BE49-F238E27FC236}">
              <a16:creationId xmlns:a16="http://schemas.microsoft.com/office/drawing/2014/main" id="{00000000-0008-0000-0600-00007D000000}"/>
            </a:ext>
          </a:extLst>
        </xdr:cNvPr>
        <xdr:cNvCxnSpPr/>
      </xdr:nvCxnSpPr>
      <xdr:spPr>
        <a:xfrm>
          <a:off x="1130300" y="9937914"/>
          <a:ext cx="889000" cy="111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75106</xdr:rowOff>
    </xdr:from>
    <xdr:to>
      <xdr:col>10</xdr:col>
      <xdr:colOff>165100</xdr:colOff>
      <xdr:row>58</xdr:row>
      <xdr:rowOff>5256</xdr:rowOff>
    </xdr:to>
    <xdr:sp macro="" textlink="">
      <xdr:nvSpPr>
        <xdr:cNvPr id="126" name="フローチャート: 判断 125">
          <a:extLst>
            <a:ext uri="{FF2B5EF4-FFF2-40B4-BE49-F238E27FC236}">
              <a16:creationId xmlns:a16="http://schemas.microsoft.com/office/drawing/2014/main" id="{00000000-0008-0000-0600-00007E000000}"/>
            </a:ext>
          </a:extLst>
        </xdr:cNvPr>
        <xdr:cNvSpPr/>
      </xdr:nvSpPr>
      <xdr:spPr>
        <a:xfrm>
          <a:off x="1968500" y="98477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56</xdr:row>
      <xdr:rowOff>21783</xdr:rowOff>
    </xdr:from>
    <xdr:ext cx="534377" cy="259045"/>
    <xdr:sp macro="" textlink="">
      <xdr:nvSpPr>
        <xdr:cNvPr id="127" name="テキスト ボックス 126">
          <a:extLst>
            <a:ext uri="{FF2B5EF4-FFF2-40B4-BE49-F238E27FC236}">
              <a16:creationId xmlns:a16="http://schemas.microsoft.com/office/drawing/2014/main" id="{00000000-0008-0000-0600-00007F000000}"/>
            </a:ext>
          </a:extLst>
        </xdr:cNvPr>
        <xdr:cNvSpPr txBox="1"/>
      </xdr:nvSpPr>
      <xdr:spPr>
        <a:xfrm>
          <a:off x="1752111" y="96229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81,034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83709</xdr:rowOff>
    </xdr:from>
    <xdr:to>
      <xdr:col>6</xdr:col>
      <xdr:colOff>38100</xdr:colOff>
      <xdr:row>58</xdr:row>
      <xdr:rowOff>13859</xdr:rowOff>
    </xdr:to>
    <xdr:sp macro="" textlink="">
      <xdr:nvSpPr>
        <xdr:cNvPr id="128" name="フローチャート: 判断 127">
          <a:extLst>
            <a:ext uri="{FF2B5EF4-FFF2-40B4-BE49-F238E27FC236}">
              <a16:creationId xmlns:a16="http://schemas.microsoft.com/office/drawing/2014/main" id="{00000000-0008-0000-0600-000080000000}"/>
            </a:ext>
          </a:extLst>
        </xdr:cNvPr>
        <xdr:cNvSpPr/>
      </xdr:nvSpPr>
      <xdr:spPr>
        <a:xfrm>
          <a:off x="1079500" y="98563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56</xdr:row>
      <xdr:rowOff>30386</xdr:rowOff>
    </xdr:from>
    <xdr:ext cx="534377" cy="259045"/>
    <xdr:sp macro="" textlink="">
      <xdr:nvSpPr>
        <xdr:cNvPr id="129" name="テキスト ボックス 128">
          <a:extLst>
            <a:ext uri="{FF2B5EF4-FFF2-40B4-BE49-F238E27FC236}">
              <a16:creationId xmlns:a16="http://schemas.microsoft.com/office/drawing/2014/main" id="{00000000-0008-0000-0600-000081000000}"/>
            </a:ext>
          </a:extLst>
        </xdr:cNvPr>
        <xdr:cNvSpPr txBox="1"/>
      </xdr:nvSpPr>
      <xdr:spPr>
        <a:xfrm>
          <a:off x="863111" y="96315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77,271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0" name="テキスト ボックス 129">
          <a:extLst>
            <a:ext uri="{FF2B5EF4-FFF2-40B4-BE49-F238E27FC236}">
              <a16:creationId xmlns:a16="http://schemas.microsoft.com/office/drawing/2014/main" id="{00000000-0008-0000-0600-000082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1" name="テキスト ボックス 130">
          <a:extLst>
            <a:ext uri="{FF2B5EF4-FFF2-40B4-BE49-F238E27FC236}">
              <a16:creationId xmlns:a16="http://schemas.microsoft.com/office/drawing/2014/main" id="{00000000-0008-0000-0600-000083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2" name="テキスト ボックス 131">
          <a:extLst>
            <a:ext uri="{FF2B5EF4-FFF2-40B4-BE49-F238E27FC236}">
              <a16:creationId xmlns:a16="http://schemas.microsoft.com/office/drawing/2014/main" id="{00000000-0008-0000-0600-000084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3" name="テキスト ボックス 132">
          <a:extLst>
            <a:ext uri="{FF2B5EF4-FFF2-40B4-BE49-F238E27FC236}">
              <a16:creationId xmlns:a16="http://schemas.microsoft.com/office/drawing/2014/main" id="{00000000-0008-0000-0600-000085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4" name="テキスト ボックス 133">
          <a:extLst>
            <a:ext uri="{FF2B5EF4-FFF2-40B4-BE49-F238E27FC236}">
              <a16:creationId xmlns:a16="http://schemas.microsoft.com/office/drawing/2014/main" id="{00000000-0008-0000-0600-000086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77264</xdr:rowOff>
    </xdr:from>
    <xdr:to>
      <xdr:col>24</xdr:col>
      <xdr:colOff>114300</xdr:colOff>
      <xdr:row>58</xdr:row>
      <xdr:rowOff>7414</xdr:rowOff>
    </xdr:to>
    <xdr:sp macro="" textlink="">
      <xdr:nvSpPr>
        <xdr:cNvPr id="135" name="楕円 134">
          <a:extLst>
            <a:ext uri="{FF2B5EF4-FFF2-40B4-BE49-F238E27FC236}">
              <a16:creationId xmlns:a16="http://schemas.microsoft.com/office/drawing/2014/main" id="{00000000-0008-0000-0600-000087000000}"/>
            </a:ext>
          </a:extLst>
        </xdr:cNvPr>
        <xdr:cNvSpPr/>
      </xdr:nvSpPr>
      <xdr:spPr>
        <a:xfrm>
          <a:off x="4584700" y="98499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57</xdr:row>
      <xdr:rowOff>17245</xdr:rowOff>
    </xdr:from>
    <xdr:ext cx="534377" cy="259045"/>
    <xdr:sp macro="" textlink="">
      <xdr:nvSpPr>
        <xdr:cNvPr id="136" name="物件費該当値テキスト">
          <a:extLst>
            <a:ext uri="{FF2B5EF4-FFF2-40B4-BE49-F238E27FC236}">
              <a16:creationId xmlns:a16="http://schemas.microsoft.com/office/drawing/2014/main" id="{00000000-0008-0000-0600-000088000000}"/>
            </a:ext>
          </a:extLst>
        </xdr:cNvPr>
        <xdr:cNvSpPr txBox="1"/>
      </xdr:nvSpPr>
      <xdr:spPr>
        <a:xfrm>
          <a:off x="4686300" y="97898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80,090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57</xdr:row>
      <xdr:rowOff>92240</xdr:rowOff>
    </xdr:from>
    <xdr:to>
      <xdr:col>20</xdr:col>
      <xdr:colOff>38100</xdr:colOff>
      <xdr:row>58</xdr:row>
      <xdr:rowOff>22390</xdr:rowOff>
    </xdr:to>
    <xdr:sp macro="" textlink="">
      <xdr:nvSpPr>
        <xdr:cNvPr id="137" name="楕円 136">
          <a:extLst>
            <a:ext uri="{FF2B5EF4-FFF2-40B4-BE49-F238E27FC236}">
              <a16:creationId xmlns:a16="http://schemas.microsoft.com/office/drawing/2014/main" id="{00000000-0008-0000-0600-000089000000}"/>
            </a:ext>
          </a:extLst>
        </xdr:cNvPr>
        <xdr:cNvSpPr/>
      </xdr:nvSpPr>
      <xdr:spPr>
        <a:xfrm>
          <a:off x="3746500" y="98648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58</xdr:row>
      <xdr:rowOff>13517</xdr:rowOff>
    </xdr:from>
    <xdr:ext cx="534377" cy="259045"/>
    <xdr:sp macro="" textlink="">
      <xdr:nvSpPr>
        <xdr:cNvPr id="138" name="テキスト ボックス 137">
          <a:extLst>
            <a:ext uri="{FF2B5EF4-FFF2-40B4-BE49-F238E27FC236}">
              <a16:creationId xmlns:a16="http://schemas.microsoft.com/office/drawing/2014/main" id="{00000000-0008-0000-0600-00008A000000}"/>
            </a:ext>
          </a:extLst>
        </xdr:cNvPr>
        <xdr:cNvSpPr txBox="1"/>
      </xdr:nvSpPr>
      <xdr:spPr>
        <a:xfrm>
          <a:off x="3530111" y="99576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73,539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57</xdr:row>
      <xdr:rowOff>116748</xdr:rowOff>
    </xdr:from>
    <xdr:to>
      <xdr:col>15</xdr:col>
      <xdr:colOff>101600</xdr:colOff>
      <xdr:row>58</xdr:row>
      <xdr:rowOff>46898</xdr:rowOff>
    </xdr:to>
    <xdr:sp macro="" textlink="">
      <xdr:nvSpPr>
        <xdr:cNvPr id="139" name="楕円 138">
          <a:extLst>
            <a:ext uri="{FF2B5EF4-FFF2-40B4-BE49-F238E27FC236}">
              <a16:creationId xmlns:a16="http://schemas.microsoft.com/office/drawing/2014/main" id="{00000000-0008-0000-0600-00008B000000}"/>
            </a:ext>
          </a:extLst>
        </xdr:cNvPr>
        <xdr:cNvSpPr/>
      </xdr:nvSpPr>
      <xdr:spPr>
        <a:xfrm>
          <a:off x="2857500" y="98893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58</xdr:row>
      <xdr:rowOff>38025</xdr:rowOff>
    </xdr:from>
    <xdr:ext cx="534377" cy="259045"/>
    <xdr:sp macro="" textlink="">
      <xdr:nvSpPr>
        <xdr:cNvPr id="140" name="テキスト ボックス 139">
          <a:extLst>
            <a:ext uri="{FF2B5EF4-FFF2-40B4-BE49-F238E27FC236}">
              <a16:creationId xmlns:a16="http://schemas.microsoft.com/office/drawing/2014/main" id="{00000000-0008-0000-0600-00008C000000}"/>
            </a:ext>
          </a:extLst>
        </xdr:cNvPr>
        <xdr:cNvSpPr txBox="1"/>
      </xdr:nvSpPr>
      <xdr:spPr>
        <a:xfrm>
          <a:off x="2641111" y="99821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62,818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57</xdr:row>
      <xdr:rowOff>125650</xdr:rowOff>
    </xdr:from>
    <xdr:to>
      <xdr:col>10</xdr:col>
      <xdr:colOff>165100</xdr:colOff>
      <xdr:row>58</xdr:row>
      <xdr:rowOff>55800</xdr:rowOff>
    </xdr:to>
    <xdr:sp macro="" textlink="">
      <xdr:nvSpPr>
        <xdr:cNvPr id="141" name="楕円 140">
          <a:extLst>
            <a:ext uri="{FF2B5EF4-FFF2-40B4-BE49-F238E27FC236}">
              <a16:creationId xmlns:a16="http://schemas.microsoft.com/office/drawing/2014/main" id="{00000000-0008-0000-0600-00008D000000}"/>
            </a:ext>
          </a:extLst>
        </xdr:cNvPr>
        <xdr:cNvSpPr/>
      </xdr:nvSpPr>
      <xdr:spPr>
        <a:xfrm>
          <a:off x="1968500" y="9898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58</xdr:row>
      <xdr:rowOff>46927</xdr:rowOff>
    </xdr:from>
    <xdr:ext cx="534377" cy="259045"/>
    <xdr:sp macro="" textlink="">
      <xdr:nvSpPr>
        <xdr:cNvPr id="142" name="テキスト ボックス 141">
          <a:extLst>
            <a:ext uri="{FF2B5EF4-FFF2-40B4-BE49-F238E27FC236}">
              <a16:creationId xmlns:a16="http://schemas.microsoft.com/office/drawing/2014/main" id="{00000000-0008-0000-0600-00008E000000}"/>
            </a:ext>
          </a:extLst>
        </xdr:cNvPr>
        <xdr:cNvSpPr txBox="1"/>
      </xdr:nvSpPr>
      <xdr:spPr>
        <a:xfrm>
          <a:off x="1752111" y="99910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58,924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114464</xdr:rowOff>
    </xdr:from>
    <xdr:to>
      <xdr:col>6</xdr:col>
      <xdr:colOff>38100</xdr:colOff>
      <xdr:row>58</xdr:row>
      <xdr:rowOff>44614</xdr:rowOff>
    </xdr:to>
    <xdr:sp macro="" textlink="">
      <xdr:nvSpPr>
        <xdr:cNvPr id="143" name="楕円 142">
          <a:extLst>
            <a:ext uri="{FF2B5EF4-FFF2-40B4-BE49-F238E27FC236}">
              <a16:creationId xmlns:a16="http://schemas.microsoft.com/office/drawing/2014/main" id="{00000000-0008-0000-0600-00008F000000}"/>
            </a:ext>
          </a:extLst>
        </xdr:cNvPr>
        <xdr:cNvSpPr/>
      </xdr:nvSpPr>
      <xdr:spPr>
        <a:xfrm>
          <a:off x="1079500" y="98871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58</xdr:row>
      <xdr:rowOff>35741</xdr:rowOff>
    </xdr:from>
    <xdr:ext cx="534377" cy="259045"/>
    <xdr:sp macro="" textlink="">
      <xdr:nvSpPr>
        <xdr:cNvPr id="144" name="テキスト ボックス 143">
          <a:extLst>
            <a:ext uri="{FF2B5EF4-FFF2-40B4-BE49-F238E27FC236}">
              <a16:creationId xmlns:a16="http://schemas.microsoft.com/office/drawing/2014/main" id="{00000000-0008-0000-0600-000090000000}"/>
            </a:ext>
          </a:extLst>
        </xdr:cNvPr>
        <xdr:cNvSpPr txBox="1"/>
      </xdr:nvSpPr>
      <xdr:spPr>
        <a:xfrm>
          <a:off x="863111" y="99798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63,817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5" name="正方形/長方形 144">
          <a:extLst>
            <a:ext uri="{FF2B5EF4-FFF2-40B4-BE49-F238E27FC236}">
              <a16:creationId xmlns:a16="http://schemas.microsoft.com/office/drawing/2014/main" id="{00000000-0008-0000-0600-000091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6" name="正方形/長方形 145">
          <a:extLst>
            <a:ext uri="{FF2B5EF4-FFF2-40B4-BE49-F238E27FC236}">
              <a16:creationId xmlns:a16="http://schemas.microsoft.com/office/drawing/2014/main" id="{00000000-0008-0000-0600-000092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7" name="正方形/長方形 146">
          <a:extLst>
            <a:ext uri="{FF2B5EF4-FFF2-40B4-BE49-F238E27FC236}">
              <a16:creationId xmlns:a16="http://schemas.microsoft.com/office/drawing/2014/main" id="{00000000-0008-0000-0600-000093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132/132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48" name="正方形/長方形 147">
          <a:extLst>
            <a:ext uri="{FF2B5EF4-FFF2-40B4-BE49-F238E27FC236}">
              <a16:creationId xmlns:a16="http://schemas.microsoft.com/office/drawing/2014/main" id="{00000000-0008-0000-0600-000094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49" name="正方形/長方形 148">
          <a:extLst>
            <a:ext uri="{FF2B5EF4-FFF2-40B4-BE49-F238E27FC236}">
              <a16:creationId xmlns:a16="http://schemas.microsoft.com/office/drawing/2014/main" id="{00000000-0008-0000-0600-000095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0" name="正方形/長方形 149">
          <a:extLst>
            <a:ext uri="{FF2B5EF4-FFF2-40B4-BE49-F238E27FC236}">
              <a16:creationId xmlns:a16="http://schemas.microsoft.com/office/drawing/2014/main" id="{00000000-0008-0000-0600-000096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1" name="正方形/長方形 150">
          <a:extLst>
            <a:ext uri="{FF2B5EF4-FFF2-40B4-BE49-F238E27FC236}">
              <a16:creationId xmlns:a16="http://schemas.microsoft.com/office/drawing/2014/main" id="{00000000-0008-0000-0600-000097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2" name="正方形/長方形 151">
          <a:extLst>
            <a:ext uri="{FF2B5EF4-FFF2-40B4-BE49-F238E27FC236}">
              <a16:creationId xmlns:a16="http://schemas.microsoft.com/office/drawing/2014/main" id="{00000000-0008-0000-0600-000098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3" name="テキスト ボックス 152">
          <a:extLst>
            <a:ext uri="{FF2B5EF4-FFF2-40B4-BE49-F238E27FC236}">
              <a16:creationId xmlns:a16="http://schemas.microsoft.com/office/drawing/2014/main" id="{00000000-0008-0000-0600-000099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4" name="直線コネクタ 153">
          <a:extLst>
            <a:ext uri="{FF2B5EF4-FFF2-40B4-BE49-F238E27FC236}">
              <a16:creationId xmlns:a16="http://schemas.microsoft.com/office/drawing/2014/main" id="{00000000-0008-0000-0600-00009A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79</xdr:row>
      <xdr:rowOff>98879</xdr:rowOff>
    </xdr:from>
    <xdr:to>
      <xdr:col>28</xdr:col>
      <xdr:colOff>114300</xdr:colOff>
      <xdr:row>79</xdr:row>
      <xdr:rowOff>98879</xdr:rowOff>
    </xdr:to>
    <xdr:cxnSp macro="">
      <xdr:nvCxnSpPr>
        <xdr:cNvPr id="155" name="直線コネクタ 154">
          <a:extLst>
            <a:ext uri="{FF2B5EF4-FFF2-40B4-BE49-F238E27FC236}">
              <a16:creationId xmlns:a16="http://schemas.microsoft.com/office/drawing/2014/main" id="{00000000-0008-0000-0600-00009B000000}"/>
            </a:ext>
          </a:extLst>
        </xdr:cNvPr>
        <xdr:cNvCxnSpPr/>
      </xdr:nvCxnSpPr>
      <xdr:spPr>
        <a:xfrm>
          <a:off x="762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78</xdr:row>
      <xdr:rowOff>128106</xdr:rowOff>
    </xdr:from>
    <xdr:ext cx="248786" cy="259045"/>
    <xdr:sp macro="" textlink="">
      <xdr:nvSpPr>
        <xdr:cNvPr id="156" name="テキスト ボックス 155">
          <a:extLst>
            <a:ext uri="{FF2B5EF4-FFF2-40B4-BE49-F238E27FC236}">
              <a16:creationId xmlns:a16="http://schemas.microsoft.com/office/drawing/2014/main" id="{00000000-0008-0000-0600-00009C000000}"/>
            </a:ext>
          </a:extLst>
        </xdr:cNvPr>
        <xdr:cNvSpPr txBox="1"/>
      </xdr:nvSpPr>
      <xdr:spPr>
        <a:xfrm>
          <a:off x="513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115207</xdr:rowOff>
    </xdr:from>
    <xdr:to>
      <xdr:col>28</xdr:col>
      <xdr:colOff>114300</xdr:colOff>
      <xdr:row>77</xdr:row>
      <xdr:rowOff>115207</xdr:rowOff>
    </xdr:to>
    <xdr:cxnSp macro="">
      <xdr:nvCxnSpPr>
        <xdr:cNvPr id="157" name="直線コネクタ 156">
          <a:extLst>
            <a:ext uri="{FF2B5EF4-FFF2-40B4-BE49-F238E27FC236}">
              <a16:creationId xmlns:a16="http://schemas.microsoft.com/office/drawing/2014/main" id="{00000000-0008-0000-0600-00009D000000}"/>
            </a:ext>
          </a:extLst>
        </xdr:cNvPr>
        <xdr:cNvCxnSpPr/>
      </xdr:nvCxnSpPr>
      <xdr:spPr>
        <a:xfrm>
          <a:off x="762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76</xdr:row>
      <xdr:rowOff>144434</xdr:rowOff>
    </xdr:from>
    <xdr:ext cx="531299" cy="259045"/>
    <xdr:sp macro="" textlink="">
      <xdr:nvSpPr>
        <xdr:cNvPr id="158" name="テキスト ボックス 157">
          <a:extLst>
            <a:ext uri="{FF2B5EF4-FFF2-40B4-BE49-F238E27FC236}">
              <a16:creationId xmlns:a16="http://schemas.microsoft.com/office/drawing/2014/main" id="{00000000-0008-0000-0600-00009E000000}"/>
            </a:ext>
          </a:extLst>
        </xdr:cNvPr>
        <xdr:cNvSpPr txBox="1"/>
      </xdr:nvSpPr>
      <xdr:spPr>
        <a:xfrm>
          <a:off x="230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131535</xdr:rowOff>
    </xdr:from>
    <xdr:to>
      <xdr:col>28</xdr:col>
      <xdr:colOff>114300</xdr:colOff>
      <xdr:row>75</xdr:row>
      <xdr:rowOff>131535</xdr:rowOff>
    </xdr:to>
    <xdr:cxnSp macro="">
      <xdr:nvCxnSpPr>
        <xdr:cNvPr id="159" name="直線コネクタ 158">
          <a:extLst>
            <a:ext uri="{FF2B5EF4-FFF2-40B4-BE49-F238E27FC236}">
              <a16:creationId xmlns:a16="http://schemas.microsoft.com/office/drawing/2014/main" id="{00000000-0008-0000-0600-00009F000000}"/>
            </a:ext>
          </a:extLst>
        </xdr:cNvPr>
        <xdr:cNvCxnSpPr/>
      </xdr:nvCxnSpPr>
      <xdr:spPr>
        <a:xfrm>
          <a:off x="762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74</xdr:row>
      <xdr:rowOff>160762</xdr:rowOff>
    </xdr:from>
    <xdr:ext cx="531299" cy="259045"/>
    <xdr:sp macro="" textlink="">
      <xdr:nvSpPr>
        <xdr:cNvPr id="160" name="テキスト ボックス 159">
          <a:extLst>
            <a:ext uri="{FF2B5EF4-FFF2-40B4-BE49-F238E27FC236}">
              <a16:creationId xmlns:a16="http://schemas.microsoft.com/office/drawing/2014/main" id="{00000000-0008-0000-0600-0000A0000000}"/>
            </a:ext>
          </a:extLst>
        </xdr:cNvPr>
        <xdr:cNvSpPr txBox="1"/>
      </xdr:nvSpPr>
      <xdr:spPr>
        <a:xfrm>
          <a:off x="230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147865</xdr:rowOff>
    </xdr:from>
    <xdr:to>
      <xdr:col>28</xdr:col>
      <xdr:colOff>114300</xdr:colOff>
      <xdr:row>73</xdr:row>
      <xdr:rowOff>147865</xdr:rowOff>
    </xdr:to>
    <xdr:cxnSp macro="">
      <xdr:nvCxnSpPr>
        <xdr:cNvPr id="161" name="直線コネクタ 160">
          <a:extLst>
            <a:ext uri="{FF2B5EF4-FFF2-40B4-BE49-F238E27FC236}">
              <a16:creationId xmlns:a16="http://schemas.microsoft.com/office/drawing/2014/main" id="{00000000-0008-0000-0600-0000A1000000}"/>
            </a:ext>
          </a:extLst>
        </xdr:cNvPr>
        <xdr:cNvCxnSpPr/>
      </xdr:nvCxnSpPr>
      <xdr:spPr>
        <a:xfrm>
          <a:off x="762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73</xdr:row>
      <xdr:rowOff>5642</xdr:rowOff>
    </xdr:from>
    <xdr:ext cx="531299" cy="259045"/>
    <xdr:sp macro="" textlink="">
      <xdr:nvSpPr>
        <xdr:cNvPr id="162" name="テキスト ボックス 161">
          <a:extLst>
            <a:ext uri="{FF2B5EF4-FFF2-40B4-BE49-F238E27FC236}">
              <a16:creationId xmlns:a16="http://schemas.microsoft.com/office/drawing/2014/main" id="{00000000-0008-0000-0600-0000A2000000}"/>
            </a:ext>
          </a:extLst>
        </xdr:cNvPr>
        <xdr:cNvSpPr txBox="1"/>
      </xdr:nvSpPr>
      <xdr:spPr>
        <a:xfrm>
          <a:off x="230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71</xdr:row>
      <xdr:rowOff>164193</xdr:rowOff>
    </xdr:from>
    <xdr:to>
      <xdr:col>28</xdr:col>
      <xdr:colOff>114300</xdr:colOff>
      <xdr:row>71</xdr:row>
      <xdr:rowOff>164193</xdr:rowOff>
    </xdr:to>
    <xdr:cxnSp macro="">
      <xdr:nvCxnSpPr>
        <xdr:cNvPr id="163" name="直線コネクタ 162">
          <a:extLst>
            <a:ext uri="{FF2B5EF4-FFF2-40B4-BE49-F238E27FC236}">
              <a16:creationId xmlns:a16="http://schemas.microsoft.com/office/drawing/2014/main" id="{00000000-0008-0000-0600-0000A3000000}"/>
            </a:ext>
          </a:extLst>
        </xdr:cNvPr>
        <xdr:cNvCxnSpPr/>
      </xdr:nvCxnSpPr>
      <xdr:spPr>
        <a:xfrm>
          <a:off x="762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71</xdr:row>
      <xdr:rowOff>21970</xdr:rowOff>
    </xdr:from>
    <xdr:ext cx="531299" cy="259045"/>
    <xdr:sp macro="" textlink="">
      <xdr:nvSpPr>
        <xdr:cNvPr id="164" name="テキスト ボックス 163">
          <a:extLst>
            <a:ext uri="{FF2B5EF4-FFF2-40B4-BE49-F238E27FC236}">
              <a16:creationId xmlns:a16="http://schemas.microsoft.com/office/drawing/2014/main" id="{00000000-0008-0000-0600-0000A4000000}"/>
            </a:ext>
          </a:extLst>
        </xdr:cNvPr>
        <xdr:cNvSpPr txBox="1"/>
      </xdr:nvSpPr>
      <xdr:spPr>
        <a:xfrm>
          <a:off x="230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9072</xdr:rowOff>
    </xdr:from>
    <xdr:to>
      <xdr:col>28</xdr:col>
      <xdr:colOff>114300</xdr:colOff>
      <xdr:row>70</xdr:row>
      <xdr:rowOff>9072</xdr:rowOff>
    </xdr:to>
    <xdr:cxnSp macro="">
      <xdr:nvCxnSpPr>
        <xdr:cNvPr id="165" name="直線コネクタ 164">
          <a:extLst>
            <a:ext uri="{FF2B5EF4-FFF2-40B4-BE49-F238E27FC236}">
              <a16:creationId xmlns:a16="http://schemas.microsoft.com/office/drawing/2014/main" id="{00000000-0008-0000-0600-0000A5000000}"/>
            </a:ext>
          </a:extLst>
        </xdr:cNvPr>
        <xdr:cNvCxnSpPr/>
      </xdr:nvCxnSpPr>
      <xdr:spPr>
        <a:xfrm>
          <a:off x="762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38299</xdr:rowOff>
    </xdr:from>
    <xdr:ext cx="595419" cy="259045"/>
    <xdr:sp macro="" textlink="">
      <xdr:nvSpPr>
        <xdr:cNvPr id="166" name="テキスト ボックス 165">
          <a:extLst>
            <a:ext uri="{FF2B5EF4-FFF2-40B4-BE49-F238E27FC236}">
              <a16:creationId xmlns:a16="http://schemas.microsoft.com/office/drawing/2014/main" id="{00000000-0008-0000-0600-0000A6000000}"/>
            </a:ext>
          </a:extLst>
        </xdr:cNvPr>
        <xdr:cNvSpPr txBox="1"/>
      </xdr:nvSpPr>
      <xdr:spPr>
        <a:xfrm>
          <a:off x="166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7" name="直線コネクタ 166">
          <a:extLst>
            <a:ext uri="{FF2B5EF4-FFF2-40B4-BE49-F238E27FC236}">
              <a16:creationId xmlns:a16="http://schemas.microsoft.com/office/drawing/2014/main" id="{00000000-0008-0000-0600-0000A7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68" name="テキスト ボックス 167">
          <a:extLst>
            <a:ext uri="{FF2B5EF4-FFF2-40B4-BE49-F238E27FC236}">
              <a16:creationId xmlns:a16="http://schemas.microsoft.com/office/drawing/2014/main" id="{00000000-0008-0000-0600-0000A8000000}"/>
            </a:ext>
          </a:extLst>
        </xdr:cNvPr>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9" name="維持補修費グラフ枠">
          <a:extLst>
            <a:ext uri="{FF2B5EF4-FFF2-40B4-BE49-F238E27FC236}">
              <a16:creationId xmlns:a16="http://schemas.microsoft.com/office/drawing/2014/main" id="{00000000-0008-0000-0600-0000A9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27212</xdr:rowOff>
    </xdr:from>
    <xdr:to>
      <xdr:col>24</xdr:col>
      <xdr:colOff>62865</xdr:colOff>
      <xdr:row>79</xdr:row>
      <xdr:rowOff>85489</xdr:rowOff>
    </xdr:to>
    <xdr:cxnSp macro="">
      <xdr:nvCxnSpPr>
        <xdr:cNvPr id="170" name="直線コネクタ 169">
          <a:extLst>
            <a:ext uri="{FF2B5EF4-FFF2-40B4-BE49-F238E27FC236}">
              <a16:creationId xmlns:a16="http://schemas.microsoft.com/office/drawing/2014/main" id="{00000000-0008-0000-0600-0000AA000000}"/>
            </a:ext>
          </a:extLst>
        </xdr:cNvPr>
        <xdr:cNvCxnSpPr/>
      </xdr:nvCxnSpPr>
      <xdr:spPr>
        <a:xfrm flipV="1">
          <a:off x="4633595" y="12200162"/>
          <a:ext cx="1270" cy="142987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89316</xdr:rowOff>
    </xdr:from>
    <xdr:ext cx="378565" cy="259045"/>
    <xdr:sp macro="" textlink="">
      <xdr:nvSpPr>
        <xdr:cNvPr id="171" name="維持補修費最小値テキスト">
          <a:extLst>
            <a:ext uri="{FF2B5EF4-FFF2-40B4-BE49-F238E27FC236}">
              <a16:creationId xmlns:a16="http://schemas.microsoft.com/office/drawing/2014/main" id="{00000000-0008-0000-0600-0000AB000000}"/>
            </a:ext>
          </a:extLst>
        </xdr:cNvPr>
        <xdr:cNvSpPr txBox="1"/>
      </xdr:nvSpPr>
      <xdr:spPr>
        <a:xfrm>
          <a:off x="4686300" y="1363386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79</xdr:row>
      <xdr:rowOff>85489</xdr:rowOff>
    </xdr:from>
    <xdr:to>
      <xdr:col>24</xdr:col>
      <xdr:colOff>152400</xdr:colOff>
      <xdr:row>79</xdr:row>
      <xdr:rowOff>85489</xdr:rowOff>
    </xdr:to>
    <xdr:cxnSp macro="">
      <xdr:nvCxnSpPr>
        <xdr:cNvPr id="172" name="直線コネクタ 171">
          <a:extLst>
            <a:ext uri="{FF2B5EF4-FFF2-40B4-BE49-F238E27FC236}">
              <a16:creationId xmlns:a16="http://schemas.microsoft.com/office/drawing/2014/main" id="{00000000-0008-0000-0600-0000AC000000}"/>
            </a:ext>
          </a:extLst>
        </xdr:cNvPr>
        <xdr:cNvCxnSpPr/>
      </xdr:nvCxnSpPr>
      <xdr:spPr>
        <a:xfrm>
          <a:off x="4546600" y="136300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145339</xdr:rowOff>
    </xdr:from>
    <xdr:ext cx="534377" cy="259045"/>
    <xdr:sp macro="" textlink="">
      <xdr:nvSpPr>
        <xdr:cNvPr id="173" name="維持補修費最大値テキスト">
          <a:extLst>
            <a:ext uri="{FF2B5EF4-FFF2-40B4-BE49-F238E27FC236}">
              <a16:creationId xmlns:a16="http://schemas.microsoft.com/office/drawing/2014/main" id="{00000000-0008-0000-0600-0000AD000000}"/>
            </a:ext>
          </a:extLst>
        </xdr:cNvPr>
        <xdr:cNvSpPr txBox="1"/>
      </xdr:nvSpPr>
      <xdr:spPr>
        <a:xfrm>
          <a:off x="4686300" y="119753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88,389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71</xdr:row>
      <xdr:rowOff>27212</xdr:rowOff>
    </xdr:from>
    <xdr:to>
      <xdr:col>24</xdr:col>
      <xdr:colOff>152400</xdr:colOff>
      <xdr:row>71</xdr:row>
      <xdr:rowOff>27212</xdr:rowOff>
    </xdr:to>
    <xdr:cxnSp macro="">
      <xdr:nvCxnSpPr>
        <xdr:cNvPr id="174" name="直線コネクタ 173">
          <a:extLst>
            <a:ext uri="{FF2B5EF4-FFF2-40B4-BE49-F238E27FC236}">
              <a16:creationId xmlns:a16="http://schemas.microsoft.com/office/drawing/2014/main" id="{00000000-0008-0000-0600-0000AE000000}"/>
            </a:ext>
          </a:extLst>
        </xdr:cNvPr>
        <xdr:cNvCxnSpPr/>
      </xdr:nvCxnSpPr>
      <xdr:spPr>
        <a:xfrm>
          <a:off x="4546600" y="122001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79</xdr:row>
      <xdr:rowOff>85489</xdr:rowOff>
    </xdr:from>
    <xdr:to>
      <xdr:col>24</xdr:col>
      <xdr:colOff>63500</xdr:colOff>
      <xdr:row>79</xdr:row>
      <xdr:rowOff>88477</xdr:rowOff>
    </xdr:to>
    <xdr:cxnSp macro="">
      <xdr:nvCxnSpPr>
        <xdr:cNvPr id="175" name="直線コネクタ 174">
          <a:extLst>
            <a:ext uri="{FF2B5EF4-FFF2-40B4-BE49-F238E27FC236}">
              <a16:creationId xmlns:a16="http://schemas.microsoft.com/office/drawing/2014/main" id="{00000000-0008-0000-0600-0000AF000000}"/>
            </a:ext>
          </a:extLst>
        </xdr:cNvPr>
        <xdr:cNvCxnSpPr/>
      </xdr:nvCxnSpPr>
      <xdr:spPr>
        <a:xfrm flipV="1">
          <a:off x="3797300" y="13630039"/>
          <a:ext cx="838200" cy="29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64358</xdr:rowOff>
    </xdr:from>
    <xdr:ext cx="534377" cy="259045"/>
    <xdr:sp macro="" textlink="">
      <xdr:nvSpPr>
        <xdr:cNvPr id="176" name="維持補修費平均値テキスト">
          <a:extLst>
            <a:ext uri="{FF2B5EF4-FFF2-40B4-BE49-F238E27FC236}">
              <a16:creationId xmlns:a16="http://schemas.microsoft.com/office/drawing/2014/main" id="{00000000-0008-0000-0600-0000B0000000}"/>
            </a:ext>
          </a:extLst>
        </xdr:cNvPr>
        <xdr:cNvSpPr txBox="1"/>
      </xdr:nvSpPr>
      <xdr:spPr>
        <a:xfrm>
          <a:off x="4686300" y="1326600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10,904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78</xdr:row>
      <xdr:rowOff>41481</xdr:rowOff>
    </xdr:from>
    <xdr:to>
      <xdr:col>24</xdr:col>
      <xdr:colOff>114300</xdr:colOff>
      <xdr:row>78</xdr:row>
      <xdr:rowOff>143081</xdr:rowOff>
    </xdr:to>
    <xdr:sp macro="" textlink="">
      <xdr:nvSpPr>
        <xdr:cNvPr id="177" name="フローチャート: 判断 176">
          <a:extLst>
            <a:ext uri="{FF2B5EF4-FFF2-40B4-BE49-F238E27FC236}">
              <a16:creationId xmlns:a16="http://schemas.microsoft.com/office/drawing/2014/main" id="{00000000-0008-0000-0600-0000B1000000}"/>
            </a:ext>
          </a:extLst>
        </xdr:cNvPr>
        <xdr:cNvSpPr/>
      </xdr:nvSpPr>
      <xdr:spPr>
        <a:xfrm>
          <a:off x="4584700" y="134145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79</xdr:row>
      <xdr:rowOff>88477</xdr:rowOff>
    </xdr:from>
    <xdr:to>
      <xdr:col>19</xdr:col>
      <xdr:colOff>177800</xdr:colOff>
      <xdr:row>79</xdr:row>
      <xdr:rowOff>90976</xdr:rowOff>
    </xdr:to>
    <xdr:cxnSp macro="">
      <xdr:nvCxnSpPr>
        <xdr:cNvPr id="178" name="直線コネクタ 177">
          <a:extLst>
            <a:ext uri="{FF2B5EF4-FFF2-40B4-BE49-F238E27FC236}">
              <a16:creationId xmlns:a16="http://schemas.microsoft.com/office/drawing/2014/main" id="{00000000-0008-0000-0600-0000B2000000}"/>
            </a:ext>
          </a:extLst>
        </xdr:cNvPr>
        <xdr:cNvCxnSpPr/>
      </xdr:nvCxnSpPr>
      <xdr:spPr>
        <a:xfrm flipV="1">
          <a:off x="2908300" y="13633027"/>
          <a:ext cx="889000" cy="24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78</xdr:row>
      <xdr:rowOff>64619</xdr:rowOff>
    </xdr:from>
    <xdr:to>
      <xdr:col>20</xdr:col>
      <xdr:colOff>38100</xdr:colOff>
      <xdr:row>78</xdr:row>
      <xdr:rowOff>166219</xdr:rowOff>
    </xdr:to>
    <xdr:sp macro="" textlink="">
      <xdr:nvSpPr>
        <xdr:cNvPr id="179" name="フローチャート: 判断 178">
          <a:extLst>
            <a:ext uri="{FF2B5EF4-FFF2-40B4-BE49-F238E27FC236}">
              <a16:creationId xmlns:a16="http://schemas.microsoft.com/office/drawing/2014/main" id="{00000000-0008-0000-0600-0000B3000000}"/>
            </a:ext>
          </a:extLst>
        </xdr:cNvPr>
        <xdr:cNvSpPr/>
      </xdr:nvSpPr>
      <xdr:spPr>
        <a:xfrm>
          <a:off x="3746500" y="134377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77</xdr:row>
      <xdr:rowOff>11296</xdr:rowOff>
    </xdr:from>
    <xdr:ext cx="469744" cy="259045"/>
    <xdr:sp macro="" textlink="">
      <xdr:nvSpPr>
        <xdr:cNvPr id="180" name="テキスト ボックス 179">
          <a:extLst>
            <a:ext uri="{FF2B5EF4-FFF2-40B4-BE49-F238E27FC236}">
              <a16:creationId xmlns:a16="http://schemas.microsoft.com/office/drawing/2014/main" id="{00000000-0008-0000-0600-0000B4000000}"/>
            </a:ext>
          </a:extLst>
        </xdr:cNvPr>
        <xdr:cNvSpPr txBox="1"/>
      </xdr:nvSpPr>
      <xdr:spPr>
        <a:xfrm>
          <a:off x="3562428" y="132129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79</xdr:row>
      <xdr:rowOff>88739</xdr:rowOff>
    </xdr:from>
    <xdr:to>
      <xdr:col>15</xdr:col>
      <xdr:colOff>50800</xdr:colOff>
      <xdr:row>79</xdr:row>
      <xdr:rowOff>90976</xdr:rowOff>
    </xdr:to>
    <xdr:cxnSp macro="">
      <xdr:nvCxnSpPr>
        <xdr:cNvPr id="181" name="直線コネクタ 180">
          <a:extLst>
            <a:ext uri="{FF2B5EF4-FFF2-40B4-BE49-F238E27FC236}">
              <a16:creationId xmlns:a16="http://schemas.microsoft.com/office/drawing/2014/main" id="{00000000-0008-0000-0600-0000B5000000}"/>
            </a:ext>
          </a:extLst>
        </xdr:cNvPr>
        <xdr:cNvCxnSpPr/>
      </xdr:nvCxnSpPr>
      <xdr:spPr>
        <a:xfrm>
          <a:off x="2019300" y="13633289"/>
          <a:ext cx="889000" cy="22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78</xdr:row>
      <xdr:rowOff>110274</xdr:rowOff>
    </xdr:from>
    <xdr:to>
      <xdr:col>15</xdr:col>
      <xdr:colOff>101600</xdr:colOff>
      <xdr:row>79</xdr:row>
      <xdr:rowOff>40424</xdr:rowOff>
    </xdr:to>
    <xdr:sp macro="" textlink="">
      <xdr:nvSpPr>
        <xdr:cNvPr id="182" name="フローチャート: 判断 181">
          <a:extLst>
            <a:ext uri="{FF2B5EF4-FFF2-40B4-BE49-F238E27FC236}">
              <a16:creationId xmlns:a16="http://schemas.microsoft.com/office/drawing/2014/main" id="{00000000-0008-0000-0600-0000B6000000}"/>
            </a:ext>
          </a:extLst>
        </xdr:cNvPr>
        <xdr:cNvSpPr/>
      </xdr:nvSpPr>
      <xdr:spPr>
        <a:xfrm>
          <a:off x="2857500" y="134833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77</xdr:row>
      <xdr:rowOff>56951</xdr:rowOff>
    </xdr:from>
    <xdr:ext cx="469744" cy="259045"/>
    <xdr:sp macro="" textlink="">
      <xdr:nvSpPr>
        <xdr:cNvPr id="183" name="テキスト ボックス 182">
          <a:extLst>
            <a:ext uri="{FF2B5EF4-FFF2-40B4-BE49-F238E27FC236}">
              <a16:creationId xmlns:a16="http://schemas.microsoft.com/office/drawing/2014/main" id="{00000000-0008-0000-0600-0000B7000000}"/>
            </a:ext>
          </a:extLst>
        </xdr:cNvPr>
        <xdr:cNvSpPr txBox="1"/>
      </xdr:nvSpPr>
      <xdr:spPr>
        <a:xfrm>
          <a:off x="2673428" y="132586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79</xdr:row>
      <xdr:rowOff>88739</xdr:rowOff>
    </xdr:from>
    <xdr:to>
      <xdr:col>10</xdr:col>
      <xdr:colOff>114300</xdr:colOff>
      <xdr:row>79</xdr:row>
      <xdr:rowOff>90698</xdr:rowOff>
    </xdr:to>
    <xdr:cxnSp macro="">
      <xdr:nvCxnSpPr>
        <xdr:cNvPr id="184" name="直線コネクタ 183">
          <a:extLst>
            <a:ext uri="{FF2B5EF4-FFF2-40B4-BE49-F238E27FC236}">
              <a16:creationId xmlns:a16="http://schemas.microsoft.com/office/drawing/2014/main" id="{00000000-0008-0000-0600-0000B8000000}"/>
            </a:ext>
          </a:extLst>
        </xdr:cNvPr>
        <xdr:cNvCxnSpPr/>
      </xdr:nvCxnSpPr>
      <xdr:spPr>
        <a:xfrm flipV="1">
          <a:off x="1130300" y="13633289"/>
          <a:ext cx="889000" cy="19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78</xdr:row>
      <xdr:rowOff>94501</xdr:rowOff>
    </xdr:from>
    <xdr:to>
      <xdr:col>10</xdr:col>
      <xdr:colOff>165100</xdr:colOff>
      <xdr:row>79</xdr:row>
      <xdr:rowOff>24651</xdr:rowOff>
    </xdr:to>
    <xdr:sp macro="" textlink="">
      <xdr:nvSpPr>
        <xdr:cNvPr id="185" name="フローチャート: 判断 184">
          <a:extLst>
            <a:ext uri="{FF2B5EF4-FFF2-40B4-BE49-F238E27FC236}">
              <a16:creationId xmlns:a16="http://schemas.microsoft.com/office/drawing/2014/main" id="{00000000-0008-0000-0600-0000B9000000}"/>
            </a:ext>
          </a:extLst>
        </xdr:cNvPr>
        <xdr:cNvSpPr/>
      </xdr:nvSpPr>
      <xdr:spPr>
        <a:xfrm>
          <a:off x="1968500" y="134676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77</xdr:row>
      <xdr:rowOff>41178</xdr:rowOff>
    </xdr:from>
    <xdr:ext cx="469744" cy="259045"/>
    <xdr:sp macro="" textlink="">
      <xdr:nvSpPr>
        <xdr:cNvPr id="186" name="テキスト ボックス 185">
          <a:extLst>
            <a:ext uri="{FF2B5EF4-FFF2-40B4-BE49-F238E27FC236}">
              <a16:creationId xmlns:a16="http://schemas.microsoft.com/office/drawing/2014/main" id="{00000000-0008-0000-0600-0000BA000000}"/>
            </a:ext>
          </a:extLst>
        </xdr:cNvPr>
        <xdr:cNvSpPr txBox="1"/>
      </xdr:nvSpPr>
      <xdr:spPr>
        <a:xfrm>
          <a:off x="1784428" y="132428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88753</xdr:rowOff>
    </xdr:from>
    <xdr:to>
      <xdr:col>6</xdr:col>
      <xdr:colOff>38100</xdr:colOff>
      <xdr:row>79</xdr:row>
      <xdr:rowOff>18903</xdr:rowOff>
    </xdr:to>
    <xdr:sp macro="" textlink="">
      <xdr:nvSpPr>
        <xdr:cNvPr id="187" name="フローチャート: 判断 186">
          <a:extLst>
            <a:ext uri="{FF2B5EF4-FFF2-40B4-BE49-F238E27FC236}">
              <a16:creationId xmlns:a16="http://schemas.microsoft.com/office/drawing/2014/main" id="{00000000-0008-0000-0600-0000BB000000}"/>
            </a:ext>
          </a:extLst>
        </xdr:cNvPr>
        <xdr:cNvSpPr/>
      </xdr:nvSpPr>
      <xdr:spPr>
        <a:xfrm>
          <a:off x="1079500" y="134618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77</xdr:row>
      <xdr:rowOff>35430</xdr:rowOff>
    </xdr:from>
    <xdr:ext cx="469744" cy="259045"/>
    <xdr:sp macro="" textlink="">
      <xdr:nvSpPr>
        <xdr:cNvPr id="188" name="テキスト ボックス 187">
          <a:extLst>
            <a:ext uri="{FF2B5EF4-FFF2-40B4-BE49-F238E27FC236}">
              <a16:creationId xmlns:a16="http://schemas.microsoft.com/office/drawing/2014/main" id="{00000000-0008-0000-0600-0000BC000000}"/>
            </a:ext>
          </a:extLst>
        </xdr:cNvPr>
        <xdr:cNvSpPr txBox="1"/>
      </xdr:nvSpPr>
      <xdr:spPr>
        <a:xfrm>
          <a:off x="895428" y="132370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9" name="テキスト ボックス 188">
          <a:extLst>
            <a:ext uri="{FF2B5EF4-FFF2-40B4-BE49-F238E27FC236}">
              <a16:creationId xmlns:a16="http://schemas.microsoft.com/office/drawing/2014/main" id="{00000000-0008-0000-0600-0000BD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0" name="テキスト ボックス 189">
          <a:extLst>
            <a:ext uri="{FF2B5EF4-FFF2-40B4-BE49-F238E27FC236}">
              <a16:creationId xmlns:a16="http://schemas.microsoft.com/office/drawing/2014/main" id="{00000000-0008-0000-0600-0000BE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1" name="テキスト ボックス 190">
          <a:extLst>
            <a:ext uri="{FF2B5EF4-FFF2-40B4-BE49-F238E27FC236}">
              <a16:creationId xmlns:a16="http://schemas.microsoft.com/office/drawing/2014/main" id="{00000000-0008-0000-0600-0000BF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2" name="テキスト ボックス 191">
          <a:extLst>
            <a:ext uri="{FF2B5EF4-FFF2-40B4-BE49-F238E27FC236}">
              <a16:creationId xmlns:a16="http://schemas.microsoft.com/office/drawing/2014/main" id="{00000000-0008-0000-0600-0000C0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3" name="テキスト ボックス 192">
          <a:extLst>
            <a:ext uri="{FF2B5EF4-FFF2-40B4-BE49-F238E27FC236}">
              <a16:creationId xmlns:a16="http://schemas.microsoft.com/office/drawing/2014/main" id="{00000000-0008-0000-0600-0000C1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79</xdr:row>
      <xdr:rowOff>34689</xdr:rowOff>
    </xdr:from>
    <xdr:to>
      <xdr:col>24</xdr:col>
      <xdr:colOff>114300</xdr:colOff>
      <xdr:row>79</xdr:row>
      <xdr:rowOff>136289</xdr:rowOff>
    </xdr:to>
    <xdr:sp macro="" textlink="">
      <xdr:nvSpPr>
        <xdr:cNvPr id="194" name="楕円 193">
          <a:extLst>
            <a:ext uri="{FF2B5EF4-FFF2-40B4-BE49-F238E27FC236}">
              <a16:creationId xmlns:a16="http://schemas.microsoft.com/office/drawing/2014/main" id="{00000000-0008-0000-0600-0000C2000000}"/>
            </a:ext>
          </a:extLst>
        </xdr:cNvPr>
        <xdr:cNvSpPr/>
      </xdr:nvSpPr>
      <xdr:spPr>
        <a:xfrm>
          <a:off x="4584700" y="135792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78</xdr:row>
      <xdr:rowOff>121066</xdr:rowOff>
    </xdr:from>
    <xdr:ext cx="378565" cy="259045"/>
    <xdr:sp macro="" textlink="">
      <xdr:nvSpPr>
        <xdr:cNvPr id="195" name="維持補修費該当値テキスト">
          <a:extLst>
            <a:ext uri="{FF2B5EF4-FFF2-40B4-BE49-F238E27FC236}">
              <a16:creationId xmlns:a16="http://schemas.microsoft.com/office/drawing/2014/main" id="{00000000-0008-0000-0600-0000C3000000}"/>
            </a:ext>
          </a:extLst>
        </xdr:cNvPr>
        <xdr:cNvSpPr txBox="1"/>
      </xdr:nvSpPr>
      <xdr:spPr>
        <a:xfrm>
          <a:off x="4686300" y="1349416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79</xdr:row>
      <xdr:rowOff>37677</xdr:rowOff>
    </xdr:from>
    <xdr:to>
      <xdr:col>20</xdr:col>
      <xdr:colOff>38100</xdr:colOff>
      <xdr:row>79</xdr:row>
      <xdr:rowOff>139277</xdr:rowOff>
    </xdr:to>
    <xdr:sp macro="" textlink="">
      <xdr:nvSpPr>
        <xdr:cNvPr id="196" name="楕円 195">
          <a:extLst>
            <a:ext uri="{FF2B5EF4-FFF2-40B4-BE49-F238E27FC236}">
              <a16:creationId xmlns:a16="http://schemas.microsoft.com/office/drawing/2014/main" id="{00000000-0008-0000-0600-0000C4000000}"/>
            </a:ext>
          </a:extLst>
        </xdr:cNvPr>
        <xdr:cNvSpPr/>
      </xdr:nvSpPr>
      <xdr:spPr>
        <a:xfrm>
          <a:off x="3746500" y="135822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179017</xdr:colOff>
      <xdr:row>79</xdr:row>
      <xdr:rowOff>130404</xdr:rowOff>
    </xdr:from>
    <xdr:ext cx="378565" cy="259045"/>
    <xdr:sp macro="" textlink="">
      <xdr:nvSpPr>
        <xdr:cNvPr id="197" name="テキスト ボックス 196">
          <a:extLst>
            <a:ext uri="{FF2B5EF4-FFF2-40B4-BE49-F238E27FC236}">
              <a16:creationId xmlns:a16="http://schemas.microsoft.com/office/drawing/2014/main" id="{00000000-0008-0000-0600-0000C5000000}"/>
            </a:ext>
          </a:extLst>
        </xdr:cNvPr>
        <xdr:cNvSpPr txBox="1"/>
      </xdr:nvSpPr>
      <xdr:spPr>
        <a:xfrm>
          <a:off x="3608017" y="1367495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79</xdr:row>
      <xdr:rowOff>40176</xdr:rowOff>
    </xdr:from>
    <xdr:to>
      <xdr:col>15</xdr:col>
      <xdr:colOff>101600</xdr:colOff>
      <xdr:row>79</xdr:row>
      <xdr:rowOff>141776</xdr:rowOff>
    </xdr:to>
    <xdr:sp macro="" textlink="">
      <xdr:nvSpPr>
        <xdr:cNvPr id="198" name="楕円 197">
          <a:extLst>
            <a:ext uri="{FF2B5EF4-FFF2-40B4-BE49-F238E27FC236}">
              <a16:creationId xmlns:a16="http://schemas.microsoft.com/office/drawing/2014/main" id="{00000000-0008-0000-0600-0000C6000000}"/>
            </a:ext>
          </a:extLst>
        </xdr:cNvPr>
        <xdr:cNvSpPr/>
      </xdr:nvSpPr>
      <xdr:spPr>
        <a:xfrm>
          <a:off x="2857500" y="135847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52017</xdr:colOff>
      <xdr:row>79</xdr:row>
      <xdr:rowOff>132903</xdr:rowOff>
    </xdr:from>
    <xdr:ext cx="378565" cy="259045"/>
    <xdr:sp macro="" textlink="">
      <xdr:nvSpPr>
        <xdr:cNvPr id="199" name="テキスト ボックス 198">
          <a:extLst>
            <a:ext uri="{FF2B5EF4-FFF2-40B4-BE49-F238E27FC236}">
              <a16:creationId xmlns:a16="http://schemas.microsoft.com/office/drawing/2014/main" id="{00000000-0008-0000-0600-0000C7000000}"/>
            </a:ext>
          </a:extLst>
        </xdr:cNvPr>
        <xdr:cNvSpPr txBox="1"/>
      </xdr:nvSpPr>
      <xdr:spPr>
        <a:xfrm>
          <a:off x="2719017" y="1367745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79</xdr:row>
      <xdr:rowOff>37939</xdr:rowOff>
    </xdr:from>
    <xdr:to>
      <xdr:col>10</xdr:col>
      <xdr:colOff>165100</xdr:colOff>
      <xdr:row>79</xdr:row>
      <xdr:rowOff>139539</xdr:rowOff>
    </xdr:to>
    <xdr:sp macro="" textlink="">
      <xdr:nvSpPr>
        <xdr:cNvPr id="200" name="楕円 199">
          <a:extLst>
            <a:ext uri="{FF2B5EF4-FFF2-40B4-BE49-F238E27FC236}">
              <a16:creationId xmlns:a16="http://schemas.microsoft.com/office/drawing/2014/main" id="{00000000-0008-0000-0600-0000C8000000}"/>
            </a:ext>
          </a:extLst>
        </xdr:cNvPr>
        <xdr:cNvSpPr/>
      </xdr:nvSpPr>
      <xdr:spPr>
        <a:xfrm>
          <a:off x="1968500" y="135824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115517</xdr:colOff>
      <xdr:row>79</xdr:row>
      <xdr:rowOff>130666</xdr:rowOff>
    </xdr:from>
    <xdr:ext cx="378565" cy="259045"/>
    <xdr:sp macro="" textlink="">
      <xdr:nvSpPr>
        <xdr:cNvPr id="201" name="テキスト ボックス 200">
          <a:extLst>
            <a:ext uri="{FF2B5EF4-FFF2-40B4-BE49-F238E27FC236}">
              <a16:creationId xmlns:a16="http://schemas.microsoft.com/office/drawing/2014/main" id="{00000000-0008-0000-0600-0000C9000000}"/>
            </a:ext>
          </a:extLst>
        </xdr:cNvPr>
        <xdr:cNvSpPr txBox="1"/>
      </xdr:nvSpPr>
      <xdr:spPr>
        <a:xfrm>
          <a:off x="1830017" y="1367521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79</xdr:row>
      <xdr:rowOff>39898</xdr:rowOff>
    </xdr:from>
    <xdr:to>
      <xdr:col>6</xdr:col>
      <xdr:colOff>38100</xdr:colOff>
      <xdr:row>79</xdr:row>
      <xdr:rowOff>141498</xdr:rowOff>
    </xdr:to>
    <xdr:sp macro="" textlink="">
      <xdr:nvSpPr>
        <xdr:cNvPr id="202" name="楕円 201">
          <a:extLst>
            <a:ext uri="{FF2B5EF4-FFF2-40B4-BE49-F238E27FC236}">
              <a16:creationId xmlns:a16="http://schemas.microsoft.com/office/drawing/2014/main" id="{00000000-0008-0000-0600-0000CA000000}"/>
            </a:ext>
          </a:extLst>
        </xdr:cNvPr>
        <xdr:cNvSpPr/>
      </xdr:nvSpPr>
      <xdr:spPr>
        <a:xfrm>
          <a:off x="1079500" y="135844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179017</xdr:colOff>
      <xdr:row>79</xdr:row>
      <xdr:rowOff>132625</xdr:rowOff>
    </xdr:from>
    <xdr:ext cx="378565" cy="259045"/>
    <xdr:sp macro="" textlink="">
      <xdr:nvSpPr>
        <xdr:cNvPr id="203" name="テキスト ボックス 202">
          <a:extLst>
            <a:ext uri="{FF2B5EF4-FFF2-40B4-BE49-F238E27FC236}">
              <a16:creationId xmlns:a16="http://schemas.microsoft.com/office/drawing/2014/main" id="{00000000-0008-0000-0600-0000CB000000}"/>
            </a:ext>
          </a:extLst>
        </xdr:cNvPr>
        <xdr:cNvSpPr txBox="1"/>
      </xdr:nvSpPr>
      <xdr:spPr>
        <a:xfrm>
          <a:off x="941017" y="1367717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4" name="正方形/長方形 203">
          <a:extLst>
            <a:ext uri="{FF2B5EF4-FFF2-40B4-BE49-F238E27FC236}">
              <a16:creationId xmlns:a16="http://schemas.microsoft.com/office/drawing/2014/main" id="{00000000-0008-0000-0600-0000CC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5" name="正方形/長方形 204">
          <a:extLst>
            <a:ext uri="{FF2B5EF4-FFF2-40B4-BE49-F238E27FC236}">
              <a16:creationId xmlns:a16="http://schemas.microsoft.com/office/drawing/2014/main" id="{00000000-0008-0000-0600-0000CD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6" name="正方形/長方形 205">
          <a:extLst>
            <a:ext uri="{FF2B5EF4-FFF2-40B4-BE49-F238E27FC236}">
              <a16:creationId xmlns:a16="http://schemas.microsoft.com/office/drawing/2014/main" id="{00000000-0008-0000-0600-0000CE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7" name="正方形/長方形 206">
          <a:extLst>
            <a:ext uri="{FF2B5EF4-FFF2-40B4-BE49-F238E27FC236}">
              <a16:creationId xmlns:a16="http://schemas.microsoft.com/office/drawing/2014/main" id="{00000000-0008-0000-0600-0000CF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8" name="正方形/長方形 207">
          <a:extLst>
            <a:ext uri="{FF2B5EF4-FFF2-40B4-BE49-F238E27FC236}">
              <a16:creationId xmlns:a16="http://schemas.microsoft.com/office/drawing/2014/main" id="{00000000-0008-0000-0600-0000D0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137,681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9" name="正方形/長方形 208">
          <a:extLst>
            <a:ext uri="{FF2B5EF4-FFF2-40B4-BE49-F238E27FC236}">
              <a16:creationId xmlns:a16="http://schemas.microsoft.com/office/drawing/2014/main" id="{00000000-0008-0000-0600-0000D1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0" name="正方形/長方形 209">
          <a:extLst>
            <a:ext uri="{FF2B5EF4-FFF2-40B4-BE49-F238E27FC236}">
              <a16:creationId xmlns:a16="http://schemas.microsoft.com/office/drawing/2014/main" id="{00000000-0008-0000-0600-0000D2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157,294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1" name="正方形/長方形 210">
          <a:extLst>
            <a:ext uri="{FF2B5EF4-FFF2-40B4-BE49-F238E27FC236}">
              <a16:creationId xmlns:a16="http://schemas.microsoft.com/office/drawing/2014/main" id="{00000000-0008-0000-0600-0000D3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2" name="テキスト ボックス 211">
          <a:extLst>
            <a:ext uri="{FF2B5EF4-FFF2-40B4-BE49-F238E27FC236}">
              <a16:creationId xmlns:a16="http://schemas.microsoft.com/office/drawing/2014/main" id="{00000000-0008-0000-0600-0000D4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3" name="直線コネクタ 212">
          <a:extLst>
            <a:ext uri="{FF2B5EF4-FFF2-40B4-BE49-F238E27FC236}">
              <a16:creationId xmlns:a16="http://schemas.microsoft.com/office/drawing/2014/main" id="{00000000-0008-0000-0600-0000D5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100</xdr:row>
      <xdr:rowOff>111777</xdr:rowOff>
    </xdr:from>
    <xdr:ext cx="248786" cy="259045"/>
    <xdr:sp macro="" textlink="">
      <xdr:nvSpPr>
        <xdr:cNvPr id="214" name="テキスト ボックス 213">
          <a:extLst>
            <a:ext uri="{FF2B5EF4-FFF2-40B4-BE49-F238E27FC236}">
              <a16:creationId xmlns:a16="http://schemas.microsoft.com/office/drawing/2014/main" id="{00000000-0008-0000-0600-0000D6000000}"/>
            </a:ext>
          </a:extLst>
        </xdr:cNvPr>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44450</xdr:rowOff>
    </xdr:from>
    <xdr:to>
      <xdr:col>28</xdr:col>
      <xdr:colOff>114300</xdr:colOff>
      <xdr:row>99</xdr:row>
      <xdr:rowOff>44450</xdr:rowOff>
    </xdr:to>
    <xdr:cxnSp macro="">
      <xdr:nvCxnSpPr>
        <xdr:cNvPr id="215" name="直線コネクタ 214">
          <a:extLst>
            <a:ext uri="{FF2B5EF4-FFF2-40B4-BE49-F238E27FC236}">
              <a16:creationId xmlns:a16="http://schemas.microsoft.com/office/drawing/2014/main" id="{00000000-0008-0000-0600-0000D7000000}"/>
            </a:ext>
          </a:extLst>
        </xdr:cNvPr>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73677</xdr:rowOff>
    </xdr:from>
    <xdr:ext cx="531299" cy="259045"/>
    <xdr:sp macro="" textlink="">
      <xdr:nvSpPr>
        <xdr:cNvPr id="216" name="テキスト ボックス 215">
          <a:extLst>
            <a:ext uri="{FF2B5EF4-FFF2-40B4-BE49-F238E27FC236}">
              <a16:creationId xmlns:a16="http://schemas.microsoft.com/office/drawing/2014/main" id="{00000000-0008-0000-0600-0000D8000000}"/>
            </a:ext>
          </a:extLst>
        </xdr:cNvPr>
        <xdr:cNvSpPr txBox="1"/>
      </xdr:nvSpPr>
      <xdr:spPr>
        <a:xfrm>
          <a:off x="230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17" name="直線コネクタ 216">
          <a:extLst>
            <a:ext uri="{FF2B5EF4-FFF2-40B4-BE49-F238E27FC236}">
              <a16:creationId xmlns:a16="http://schemas.microsoft.com/office/drawing/2014/main" id="{00000000-0008-0000-0600-0000D9000000}"/>
            </a:ext>
          </a:extLst>
        </xdr:cNvPr>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96</xdr:row>
      <xdr:rowOff>35577</xdr:rowOff>
    </xdr:from>
    <xdr:ext cx="595419" cy="259045"/>
    <xdr:sp macro="" textlink="">
      <xdr:nvSpPr>
        <xdr:cNvPr id="218" name="テキスト ボックス 217">
          <a:extLst>
            <a:ext uri="{FF2B5EF4-FFF2-40B4-BE49-F238E27FC236}">
              <a16:creationId xmlns:a16="http://schemas.microsoft.com/office/drawing/2014/main" id="{00000000-0008-0000-0600-0000DA000000}"/>
            </a:ext>
          </a:extLst>
        </xdr:cNvPr>
        <xdr:cNvSpPr txBox="1"/>
      </xdr:nvSpPr>
      <xdr:spPr>
        <a:xfrm>
          <a:off x="166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19" name="直線コネクタ 218">
          <a:extLst>
            <a:ext uri="{FF2B5EF4-FFF2-40B4-BE49-F238E27FC236}">
              <a16:creationId xmlns:a16="http://schemas.microsoft.com/office/drawing/2014/main" id="{00000000-0008-0000-0600-0000DB000000}"/>
            </a:ext>
          </a:extLst>
        </xdr:cNvPr>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168927</xdr:rowOff>
    </xdr:from>
    <xdr:ext cx="595419" cy="259045"/>
    <xdr:sp macro="" textlink="">
      <xdr:nvSpPr>
        <xdr:cNvPr id="220" name="テキスト ボックス 219">
          <a:extLst>
            <a:ext uri="{FF2B5EF4-FFF2-40B4-BE49-F238E27FC236}">
              <a16:creationId xmlns:a16="http://schemas.microsoft.com/office/drawing/2014/main" id="{00000000-0008-0000-0600-0000DC000000}"/>
            </a:ext>
          </a:extLst>
        </xdr:cNvPr>
        <xdr:cNvSpPr txBox="1"/>
      </xdr:nvSpPr>
      <xdr:spPr>
        <a:xfrm>
          <a:off x="166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21" name="直線コネクタ 220">
          <a:extLst>
            <a:ext uri="{FF2B5EF4-FFF2-40B4-BE49-F238E27FC236}">
              <a16:creationId xmlns:a16="http://schemas.microsoft.com/office/drawing/2014/main" id="{00000000-0008-0000-0600-0000DD000000}"/>
            </a:ext>
          </a:extLst>
        </xdr:cNvPr>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22" name="テキスト ボックス 221">
          <a:extLst>
            <a:ext uri="{FF2B5EF4-FFF2-40B4-BE49-F238E27FC236}">
              <a16:creationId xmlns:a16="http://schemas.microsoft.com/office/drawing/2014/main" id="{00000000-0008-0000-0600-0000DE000000}"/>
            </a:ext>
          </a:extLst>
        </xdr:cNvPr>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3" name="直線コネクタ 222">
          <a:extLst>
            <a:ext uri="{FF2B5EF4-FFF2-40B4-BE49-F238E27FC236}">
              <a16:creationId xmlns:a16="http://schemas.microsoft.com/office/drawing/2014/main" id="{00000000-0008-0000-0600-0000DF000000}"/>
            </a:ext>
          </a:extLst>
        </xdr:cNvPr>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4" name="テキスト ボックス 223">
          <a:extLst>
            <a:ext uri="{FF2B5EF4-FFF2-40B4-BE49-F238E27FC236}">
              <a16:creationId xmlns:a16="http://schemas.microsoft.com/office/drawing/2014/main" id="{00000000-0008-0000-0600-0000E0000000}"/>
            </a:ext>
          </a:extLst>
        </xdr:cNvPr>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5" name="直線コネクタ 224">
          <a:extLst>
            <a:ext uri="{FF2B5EF4-FFF2-40B4-BE49-F238E27FC236}">
              <a16:creationId xmlns:a16="http://schemas.microsoft.com/office/drawing/2014/main" id="{00000000-0008-0000-0600-0000E1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6" name="テキスト ボックス 225">
          <a:extLst>
            <a:ext uri="{FF2B5EF4-FFF2-40B4-BE49-F238E27FC236}">
              <a16:creationId xmlns:a16="http://schemas.microsoft.com/office/drawing/2014/main" id="{00000000-0008-0000-0600-0000E2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7" name="扶助費グラフ枠">
          <a:extLst>
            <a:ext uri="{FF2B5EF4-FFF2-40B4-BE49-F238E27FC236}">
              <a16:creationId xmlns:a16="http://schemas.microsoft.com/office/drawing/2014/main" id="{00000000-0008-0000-0600-0000E3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91</xdr:row>
      <xdr:rowOff>91625</xdr:rowOff>
    </xdr:from>
    <xdr:to>
      <xdr:col>24</xdr:col>
      <xdr:colOff>62865</xdr:colOff>
      <xdr:row>99</xdr:row>
      <xdr:rowOff>445</xdr:rowOff>
    </xdr:to>
    <xdr:cxnSp macro="">
      <xdr:nvCxnSpPr>
        <xdr:cNvPr id="228" name="直線コネクタ 227">
          <a:extLst>
            <a:ext uri="{FF2B5EF4-FFF2-40B4-BE49-F238E27FC236}">
              <a16:creationId xmlns:a16="http://schemas.microsoft.com/office/drawing/2014/main" id="{00000000-0008-0000-0600-0000E4000000}"/>
            </a:ext>
          </a:extLst>
        </xdr:cNvPr>
        <xdr:cNvCxnSpPr/>
      </xdr:nvCxnSpPr>
      <xdr:spPr>
        <a:xfrm flipV="1">
          <a:off x="4633595" y="15693575"/>
          <a:ext cx="1270" cy="12804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99</xdr:row>
      <xdr:rowOff>4272</xdr:rowOff>
    </xdr:from>
    <xdr:ext cx="534377" cy="259045"/>
    <xdr:sp macro="" textlink="">
      <xdr:nvSpPr>
        <xdr:cNvPr id="229" name="扶助費最小値テキスト">
          <a:extLst>
            <a:ext uri="{FF2B5EF4-FFF2-40B4-BE49-F238E27FC236}">
              <a16:creationId xmlns:a16="http://schemas.microsoft.com/office/drawing/2014/main" id="{00000000-0008-0000-0600-0000E5000000}"/>
            </a:ext>
          </a:extLst>
        </xdr:cNvPr>
        <xdr:cNvSpPr txBox="1"/>
      </xdr:nvSpPr>
      <xdr:spPr>
        <a:xfrm>
          <a:off x="4686300" y="169778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55,775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445</xdr:rowOff>
    </xdr:from>
    <xdr:to>
      <xdr:col>24</xdr:col>
      <xdr:colOff>152400</xdr:colOff>
      <xdr:row>99</xdr:row>
      <xdr:rowOff>445</xdr:rowOff>
    </xdr:to>
    <xdr:cxnSp macro="">
      <xdr:nvCxnSpPr>
        <xdr:cNvPr id="230" name="直線コネクタ 229">
          <a:extLst>
            <a:ext uri="{FF2B5EF4-FFF2-40B4-BE49-F238E27FC236}">
              <a16:creationId xmlns:a16="http://schemas.microsoft.com/office/drawing/2014/main" id="{00000000-0008-0000-0600-0000E6000000}"/>
            </a:ext>
          </a:extLst>
        </xdr:cNvPr>
        <xdr:cNvCxnSpPr/>
      </xdr:nvCxnSpPr>
      <xdr:spPr>
        <a:xfrm>
          <a:off x="4546600" y="169739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90</xdr:row>
      <xdr:rowOff>38302</xdr:rowOff>
    </xdr:from>
    <xdr:ext cx="599010" cy="259045"/>
    <xdr:sp macro="" textlink="">
      <xdr:nvSpPr>
        <xdr:cNvPr id="231" name="扶助費最大値テキスト">
          <a:extLst>
            <a:ext uri="{FF2B5EF4-FFF2-40B4-BE49-F238E27FC236}">
              <a16:creationId xmlns:a16="http://schemas.microsoft.com/office/drawing/2014/main" id="{00000000-0008-0000-0600-0000E7000000}"/>
            </a:ext>
          </a:extLst>
        </xdr:cNvPr>
        <xdr:cNvSpPr txBox="1"/>
      </xdr:nvSpPr>
      <xdr:spPr>
        <a:xfrm>
          <a:off x="4686300" y="1546880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223,809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91</xdr:row>
      <xdr:rowOff>91625</xdr:rowOff>
    </xdr:from>
    <xdr:to>
      <xdr:col>24</xdr:col>
      <xdr:colOff>152400</xdr:colOff>
      <xdr:row>91</xdr:row>
      <xdr:rowOff>91625</xdr:rowOff>
    </xdr:to>
    <xdr:cxnSp macro="">
      <xdr:nvCxnSpPr>
        <xdr:cNvPr id="232" name="直線コネクタ 231">
          <a:extLst>
            <a:ext uri="{FF2B5EF4-FFF2-40B4-BE49-F238E27FC236}">
              <a16:creationId xmlns:a16="http://schemas.microsoft.com/office/drawing/2014/main" id="{00000000-0008-0000-0600-0000E8000000}"/>
            </a:ext>
          </a:extLst>
        </xdr:cNvPr>
        <xdr:cNvCxnSpPr/>
      </xdr:nvCxnSpPr>
      <xdr:spPr>
        <a:xfrm>
          <a:off x="4546600" y="156935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95</xdr:row>
      <xdr:rowOff>21132</xdr:rowOff>
    </xdr:from>
    <xdr:to>
      <xdr:col>24</xdr:col>
      <xdr:colOff>63500</xdr:colOff>
      <xdr:row>96</xdr:row>
      <xdr:rowOff>41227</xdr:rowOff>
    </xdr:to>
    <xdr:cxnSp macro="">
      <xdr:nvCxnSpPr>
        <xdr:cNvPr id="233" name="直線コネクタ 232">
          <a:extLst>
            <a:ext uri="{FF2B5EF4-FFF2-40B4-BE49-F238E27FC236}">
              <a16:creationId xmlns:a16="http://schemas.microsoft.com/office/drawing/2014/main" id="{00000000-0008-0000-0600-0000E9000000}"/>
            </a:ext>
          </a:extLst>
        </xdr:cNvPr>
        <xdr:cNvCxnSpPr/>
      </xdr:nvCxnSpPr>
      <xdr:spPr>
        <a:xfrm flipV="1">
          <a:off x="3797300" y="16308882"/>
          <a:ext cx="838200" cy="1915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80480</xdr:rowOff>
    </xdr:from>
    <xdr:ext cx="599010" cy="259045"/>
    <xdr:sp macro="" textlink="">
      <xdr:nvSpPr>
        <xdr:cNvPr id="234" name="扶助費平均値テキスト">
          <a:extLst>
            <a:ext uri="{FF2B5EF4-FFF2-40B4-BE49-F238E27FC236}">
              <a16:creationId xmlns:a16="http://schemas.microsoft.com/office/drawing/2014/main" id="{00000000-0008-0000-0600-0000EA000000}"/>
            </a:ext>
          </a:extLst>
        </xdr:cNvPr>
        <xdr:cNvSpPr txBox="1"/>
      </xdr:nvSpPr>
      <xdr:spPr>
        <a:xfrm>
          <a:off x="4686300" y="16368230"/>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125,774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102053</xdr:rowOff>
    </xdr:from>
    <xdr:to>
      <xdr:col>24</xdr:col>
      <xdr:colOff>114300</xdr:colOff>
      <xdr:row>96</xdr:row>
      <xdr:rowOff>32203</xdr:rowOff>
    </xdr:to>
    <xdr:sp macro="" textlink="">
      <xdr:nvSpPr>
        <xdr:cNvPr id="235" name="フローチャート: 判断 234">
          <a:extLst>
            <a:ext uri="{FF2B5EF4-FFF2-40B4-BE49-F238E27FC236}">
              <a16:creationId xmlns:a16="http://schemas.microsoft.com/office/drawing/2014/main" id="{00000000-0008-0000-0600-0000EB000000}"/>
            </a:ext>
          </a:extLst>
        </xdr:cNvPr>
        <xdr:cNvSpPr/>
      </xdr:nvSpPr>
      <xdr:spPr>
        <a:xfrm>
          <a:off x="4584700" y="163898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96</xdr:row>
      <xdr:rowOff>41227</xdr:rowOff>
    </xdr:from>
    <xdr:to>
      <xdr:col>19</xdr:col>
      <xdr:colOff>177800</xdr:colOff>
      <xdr:row>96</xdr:row>
      <xdr:rowOff>51225</xdr:rowOff>
    </xdr:to>
    <xdr:cxnSp macro="">
      <xdr:nvCxnSpPr>
        <xdr:cNvPr id="236" name="直線コネクタ 235">
          <a:extLst>
            <a:ext uri="{FF2B5EF4-FFF2-40B4-BE49-F238E27FC236}">
              <a16:creationId xmlns:a16="http://schemas.microsoft.com/office/drawing/2014/main" id="{00000000-0008-0000-0600-0000EC000000}"/>
            </a:ext>
          </a:extLst>
        </xdr:cNvPr>
        <xdr:cNvCxnSpPr/>
      </xdr:nvCxnSpPr>
      <xdr:spPr>
        <a:xfrm flipV="1">
          <a:off x="2908300" y="16500427"/>
          <a:ext cx="889000" cy="99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96</xdr:row>
      <xdr:rowOff>108156</xdr:rowOff>
    </xdr:from>
    <xdr:to>
      <xdr:col>20</xdr:col>
      <xdr:colOff>38100</xdr:colOff>
      <xdr:row>97</xdr:row>
      <xdr:rowOff>38306</xdr:rowOff>
    </xdr:to>
    <xdr:sp macro="" textlink="">
      <xdr:nvSpPr>
        <xdr:cNvPr id="237" name="フローチャート: 判断 236">
          <a:extLst>
            <a:ext uri="{FF2B5EF4-FFF2-40B4-BE49-F238E27FC236}">
              <a16:creationId xmlns:a16="http://schemas.microsoft.com/office/drawing/2014/main" id="{00000000-0008-0000-0600-0000ED000000}"/>
            </a:ext>
          </a:extLst>
        </xdr:cNvPr>
        <xdr:cNvSpPr/>
      </xdr:nvSpPr>
      <xdr:spPr>
        <a:xfrm>
          <a:off x="3746500" y="165673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97</xdr:row>
      <xdr:rowOff>29433</xdr:rowOff>
    </xdr:from>
    <xdr:ext cx="599010" cy="259045"/>
    <xdr:sp macro="" textlink="">
      <xdr:nvSpPr>
        <xdr:cNvPr id="238" name="テキスト ボックス 237">
          <a:extLst>
            <a:ext uri="{FF2B5EF4-FFF2-40B4-BE49-F238E27FC236}">
              <a16:creationId xmlns:a16="http://schemas.microsoft.com/office/drawing/2014/main" id="{00000000-0008-0000-0600-0000EE000000}"/>
            </a:ext>
          </a:extLst>
        </xdr:cNvPr>
        <xdr:cNvSpPr txBox="1"/>
      </xdr:nvSpPr>
      <xdr:spPr>
        <a:xfrm>
          <a:off x="3497795" y="166600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102,473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96</xdr:row>
      <xdr:rowOff>51225</xdr:rowOff>
    </xdr:from>
    <xdr:to>
      <xdr:col>15</xdr:col>
      <xdr:colOff>50800</xdr:colOff>
      <xdr:row>96</xdr:row>
      <xdr:rowOff>55583</xdr:rowOff>
    </xdr:to>
    <xdr:cxnSp macro="">
      <xdr:nvCxnSpPr>
        <xdr:cNvPr id="239" name="直線コネクタ 238">
          <a:extLst>
            <a:ext uri="{FF2B5EF4-FFF2-40B4-BE49-F238E27FC236}">
              <a16:creationId xmlns:a16="http://schemas.microsoft.com/office/drawing/2014/main" id="{00000000-0008-0000-0600-0000EF000000}"/>
            </a:ext>
          </a:extLst>
        </xdr:cNvPr>
        <xdr:cNvCxnSpPr/>
      </xdr:nvCxnSpPr>
      <xdr:spPr>
        <a:xfrm flipV="1">
          <a:off x="2019300" y="16510425"/>
          <a:ext cx="889000" cy="43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107668</xdr:rowOff>
    </xdr:from>
    <xdr:to>
      <xdr:col>15</xdr:col>
      <xdr:colOff>101600</xdr:colOff>
      <xdr:row>97</xdr:row>
      <xdr:rowOff>37818</xdr:rowOff>
    </xdr:to>
    <xdr:sp macro="" textlink="">
      <xdr:nvSpPr>
        <xdr:cNvPr id="240" name="フローチャート: 判断 239">
          <a:extLst>
            <a:ext uri="{FF2B5EF4-FFF2-40B4-BE49-F238E27FC236}">
              <a16:creationId xmlns:a16="http://schemas.microsoft.com/office/drawing/2014/main" id="{00000000-0008-0000-0600-0000F0000000}"/>
            </a:ext>
          </a:extLst>
        </xdr:cNvPr>
        <xdr:cNvSpPr/>
      </xdr:nvSpPr>
      <xdr:spPr>
        <a:xfrm>
          <a:off x="2857500" y="165668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97</xdr:row>
      <xdr:rowOff>28945</xdr:rowOff>
    </xdr:from>
    <xdr:ext cx="599010" cy="259045"/>
    <xdr:sp macro="" textlink="">
      <xdr:nvSpPr>
        <xdr:cNvPr id="241" name="テキスト ボックス 240">
          <a:extLst>
            <a:ext uri="{FF2B5EF4-FFF2-40B4-BE49-F238E27FC236}">
              <a16:creationId xmlns:a16="http://schemas.microsoft.com/office/drawing/2014/main" id="{00000000-0008-0000-0600-0000F1000000}"/>
            </a:ext>
          </a:extLst>
        </xdr:cNvPr>
        <xdr:cNvSpPr txBox="1"/>
      </xdr:nvSpPr>
      <xdr:spPr>
        <a:xfrm>
          <a:off x="2608795" y="1665959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102,537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96</xdr:row>
      <xdr:rowOff>55583</xdr:rowOff>
    </xdr:from>
    <xdr:to>
      <xdr:col>10</xdr:col>
      <xdr:colOff>114300</xdr:colOff>
      <xdr:row>96</xdr:row>
      <xdr:rowOff>85666</xdr:rowOff>
    </xdr:to>
    <xdr:cxnSp macro="">
      <xdr:nvCxnSpPr>
        <xdr:cNvPr id="242" name="直線コネクタ 241">
          <a:extLst>
            <a:ext uri="{FF2B5EF4-FFF2-40B4-BE49-F238E27FC236}">
              <a16:creationId xmlns:a16="http://schemas.microsoft.com/office/drawing/2014/main" id="{00000000-0008-0000-0600-0000F2000000}"/>
            </a:ext>
          </a:extLst>
        </xdr:cNvPr>
        <xdr:cNvCxnSpPr/>
      </xdr:nvCxnSpPr>
      <xdr:spPr>
        <a:xfrm flipV="1">
          <a:off x="1130300" y="16514783"/>
          <a:ext cx="889000" cy="300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139565</xdr:rowOff>
    </xdr:from>
    <xdr:to>
      <xdr:col>10</xdr:col>
      <xdr:colOff>165100</xdr:colOff>
      <xdr:row>97</xdr:row>
      <xdr:rowOff>69715</xdr:rowOff>
    </xdr:to>
    <xdr:sp macro="" textlink="">
      <xdr:nvSpPr>
        <xdr:cNvPr id="243" name="フローチャート: 判断 242">
          <a:extLst>
            <a:ext uri="{FF2B5EF4-FFF2-40B4-BE49-F238E27FC236}">
              <a16:creationId xmlns:a16="http://schemas.microsoft.com/office/drawing/2014/main" id="{00000000-0008-0000-0600-0000F3000000}"/>
            </a:ext>
          </a:extLst>
        </xdr:cNvPr>
        <xdr:cNvSpPr/>
      </xdr:nvSpPr>
      <xdr:spPr>
        <a:xfrm>
          <a:off x="1968500" y="165987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97</xdr:row>
      <xdr:rowOff>60842</xdr:rowOff>
    </xdr:from>
    <xdr:ext cx="534377" cy="259045"/>
    <xdr:sp macro="" textlink="">
      <xdr:nvSpPr>
        <xdr:cNvPr id="244" name="テキスト ボックス 243">
          <a:extLst>
            <a:ext uri="{FF2B5EF4-FFF2-40B4-BE49-F238E27FC236}">
              <a16:creationId xmlns:a16="http://schemas.microsoft.com/office/drawing/2014/main" id="{00000000-0008-0000-0600-0000F4000000}"/>
            </a:ext>
          </a:extLst>
        </xdr:cNvPr>
        <xdr:cNvSpPr txBox="1"/>
      </xdr:nvSpPr>
      <xdr:spPr>
        <a:xfrm>
          <a:off x="1752111" y="166914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98,351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145731</xdr:rowOff>
    </xdr:from>
    <xdr:to>
      <xdr:col>6</xdr:col>
      <xdr:colOff>38100</xdr:colOff>
      <xdr:row>97</xdr:row>
      <xdr:rowOff>75881</xdr:rowOff>
    </xdr:to>
    <xdr:sp macro="" textlink="">
      <xdr:nvSpPr>
        <xdr:cNvPr id="245" name="フローチャート: 判断 244">
          <a:extLst>
            <a:ext uri="{FF2B5EF4-FFF2-40B4-BE49-F238E27FC236}">
              <a16:creationId xmlns:a16="http://schemas.microsoft.com/office/drawing/2014/main" id="{00000000-0008-0000-0600-0000F5000000}"/>
            </a:ext>
          </a:extLst>
        </xdr:cNvPr>
        <xdr:cNvSpPr/>
      </xdr:nvSpPr>
      <xdr:spPr>
        <a:xfrm>
          <a:off x="1079500" y="166049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97</xdr:row>
      <xdr:rowOff>67008</xdr:rowOff>
    </xdr:from>
    <xdr:ext cx="534377" cy="259045"/>
    <xdr:sp macro="" textlink="">
      <xdr:nvSpPr>
        <xdr:cNvPr id="246" name="テキスト ボックス 245">
          <a:extLst>
            <a:ext uri="{FF2B5EF4-FFF2-40B4-BE49-F238E27FC236}">
              <a16:creationId xmlns:a16="http://schemas.microsoft.com/office/drawing/2014/main" id="{00000000-0008-0000-0600-0000F6000000}"/>
            </a:ext>
          </a:extLst>
        </xdr:cNvPr>
        <xdr:cNvSpPr txBox="1"/>
      </xdr:nvSpPr>
      <xdr:spPr>
        <a:xfrm>
          <a:off x="863111" y="166976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97,542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7" name="テキスト ボックス 246">
          <a:extLst>
            <a:ext uri="{FF2B5EF4-FFF2-40B4-BE49-F238E27FC236}">
              <a16:creationId xmlns:a16="http://schemas.microsoft.com/office/drawing/2014/main" id="{00000000-0008-0000-0600-0000F7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8" name="テキスト ボックス 247">
          <a:extLst>
            <a:ext uri="{FF2B5EF4-FFF2-40B4-BE49-F238E27FC236}">
              <a16:creationId xmlns:a16="http://schemas.microsoft.com/office/drawing/2014/main" id="{00000000-0008-0000-0600-0000F8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9" name="テキスト ボックス 248">
          <a:extLst>
            <a:ext uri="{FF2B5EF4-FFF2-40B4-BE49-F238E27FC236}">
              <a16:creationId xmlns:a16="http://schemas.microsoft.com/office/drawing/2014/main" id="{00000000-0008-0000-0600-0000F9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0" name="テキスト ボックス 249">
          <a:extLst>
            <a:ext uri="{FF2B5EF4-FFF2-40B4-BE49-F238E27FC236}">
              <a16:creationId xmlns:a16="http://schemas.microsoft.com/office/drawing/2014/main" id="{00000000-0008-0000-0600-0000FA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1" name="テキスト ボックス 250">
          <a:extLst>
            <a:ext uri="{FF2B5EF4-FFF2-40B4-BE49-F238E27FC236}">
              <a16:creationId xmlns:a16="http://schemas.microsoft.com/office/drawing/2014/main" id="{00000000-0008-0000-0600-0000FB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94</xdr:row>
      <xdr:rowOff>141782</xdr:rowOff>
    </xdr:from>
    <xdr:to>
      <xdr:col>24</xdr:col>
      <xdr:colOff>114300</xdr:colOff>
      <xdr:row>95</xdr:row>
      <xdr:rowOff>71932</xdr:rowOff>
    </xdr:to>
    <xdr:sp macro="" textlink="">
      <xdr:nvSpPr>
        <xdr:cNvPr id="252" name="楕円 251">
          <a:extLst>
            <a:ext uri="{FF2B5EF4-FFF2-40B4-BE49-F238E27FC236}">
              <a16:creationId xmlns:a16="http://schemas.microsoft.com/office/drawing/2014/main" id="{00000000-0008-0000-0600-0000FC000000}"/>
            </a:ext>
          </a:extLst>
        </xdr:cNvPr>
        <xdr:cNvSpPr/>
      </xdr:nvSpPr>
      <xdr:spPr>
        <a:xfrm>
          <a:off x="4584700" y="162580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93</xdr:row>
      <xdr:rowOff>164659</xdr:rowOff>
    </xdr:from>
    <xdr:ext cx="599010" cy="259045"/>
    <xdr:sp macro="" textlink="">
      <xdr:nvSpPr>
        <xdr:cNvPr id="253" name="扶助費該当値テキスト">
          <a:extLst>
            <a:ext uri="{FF2B5EF4-FFF2-40B4-BE49-F238E27FC236}">
              <a16:creationId xmlns:a16="http://schemas.microsoft.com/office/drawing/2014/main" id="{00000000-0008-0000-0600-0000FD000000}"/>
            </a:ext>
          </a:extLst>
        </xdr:cNvPr>
        <xdr:cNvSpPr txBox="1"/>
      </xdr:nvSpPr>
      <xdr:spPr>
        <a:xfrm>
          <a:off x="4686300" y="161095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143,060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95</xdr:row>
      <xdr:rowOff>161877</xdr:rowOff>
    </xdr:from>
    <xdr:to>
      <xdr:col>20</xdr:col>
      <xdr:colOff>38100</xdr:colOff>
      <xdr:row>96</xdr:row>
      <xdr:rowOff>92027</xdr:rowOff>
    </xdr:to>
    <xdr:sp macro="" textlink="">
      <xdr:nvSpPr>
        <xdr:cNvPr id="254" name="楕円 253">
          <a:extLst>
            <a:ext uri="{FF2B5EF4-FFF2-40B4-BE49-F238E27FC236}">
              <a16:creationId xmlns:a16="http://schemas.microsoft.com/office/drawing/2014/main" id="{00000000-0008-0000-0600-0000FE000000}"/>
            </a:ext>
          </a:extLst>
        </xdr:cNvPr>
        <xdr:cNvSpPr/>
      </xdr:nvSpPr>
      <xdr:spPr>
        <a:xfrm>
          <a:off x="3746500" y="164496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94</xdr:row>
      <xdr:rowOff>108554</xdr:rowOff>
    </xdr:from>
    <xdr:ext cx="599010" cy="259045"/>
    <xdr:sp macro="" textlink="">
      <xdr:nvSpPr>
        <xdr:cNvPr id="255" name="テキスト ボックス 254">
          <a:extLst>
            <a:ext uri="{FF2B5EF4-FFF2-40B4-BE49-F238E27FC236}">
              <a16:creationId xmlns:a16="http://schemas.microsoft.com/office/drawing/2014/main" id="{00000000-0008-0000-0600-0000FF000000}"/>
            </a:ext>
          </a:extLst>
        </xdr:cNvPr>
        <xdr:cNvSpPr txBox="1"/>
      </xdr:nvSpPr>
      <xdr:spPr>
        <a:xfrm>
          <a:off x="3497795" y="162248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117,923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96</xdr:row>
      <xdr:rowOff>425</xdr:rowOff>
    </xdr:from>
    <xdr:to>
      <xdr:col>15</xdr:col>
      <xdr:colOff>101600</xdr:colOff>
      <xdr:row>96</xdr:row>
      <xdr:rowOff>102025</xdr:rowOff>
    </xdr:to>
    <xdr:sp macro="" textlink="">
      <xdr:nvSpPr>
        <xdr:cNvPr id="256" name="楕円 255">
          <a:extLst>
            <a:ext uri="{FF2B5EF4-FFF2-40B4-BE49-F238E27FC236}">
              <a16:creationId xmlns:a16="http://schemas.microsoft.com/office/drawing/2014/main" id="{00000000-0008-0000-0600-000000010000}"/>
            </a:ext>
          </a:extLst>
        </xdr:cNvPr>
        <xdr:cNvSpPr/>
      </xdr:nvSpPr>
      <xdr:spPr>
        <a:xfrm>
          <a:off x="2857500" y="164596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94</xdr:row>
      <xdr:rowOff>118552</xdr:rowOff>
    </xdr:from>
    <xdr:ext cx="599010" cy="259045"/>
    <xdr:sp macro="" textlink="">
      <xdr:nvSpPr>
        <xdr:cNvPr id="257" name="テキスト ボックス 256">
          <a:extLst>
            <a:ext uri="{FF2B5EF4-FFF2-40B4-BE49-F238E27FC236}">
              <a16:creationId xmlns:a16="http://schemas.microsoft.com/office/drawing/2014/main" id="{00000000-0008-0000-0600-000001010000}"/>
            </a:ext>
          </a:extLst>
        </xdr:cNvPr>
        <xdr:cNvSpPr txBox="1"/>
      </xdr:nvSpPr>
      <xdr:spPr>
        <a:xfrm>
          <a:off x="2608795" y="1623485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116,611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96</xdr:row>
      <xdr:rowOff>4783</xdr:rowOff>
    </xdr:from>
    <xdr:to>
      <xdr:col>10</xdr:col>
      <xdr:colOff>165100</xdr:colOff>
      <xdr:row>96</xdr:row>
      <xdr:rowOff>106383</xdr:rowOff>
    </xdr:to>
    <xdr:sp macro="" textlink="">
      <xdr:nvSpPr>
        <xdr:cNvPr id="258" name="楕円 257">
          <a:extLst>
            <a:ext uri="{FF2B5EF4-FFF2-40B4-BE49-F238E27FC236}">
              <a16:creationId xmlns:a16="http://schemas.microsoft.com/office/drawing/2014/main" id="{00000000-0008-0000-0600-000002010000}"/>
            </a:ext>
          </a:extLst>
        </xdr:cNvPr>
        <xdr:cNvSpPr/>
      </xdr:nvSpPr>
      <xdr:spPr>
        <a:xfrm>
          <a:off x="1968500" y="164639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94</xdr:row>
      <xdr:rowOff>122910</xdr:rowOff>
    </xdr:from>
    <xdr:ext cx="599010" cy="259045"/>
    <xdr:sp macro="" textlink="">
      <xdr:nvSpPr>
        <xdr:cNvPr id="259" name="テキスト ボックス 258">
          <a:extLst>
            <a:ext uri="{FF2B5EF4-FFF2-40B4-BE49-F238E27FC236}">
              <a16:creationId xmlns:a16="http://schemas.microsoft.com/office/drawing/2014/main" id="{00000000-0008-0000-0600-000003010000}"/>
            </a:ext>
          </a:extLst>
        </xdr:cNvPr>
        <xdr:cNvSpPr txBox="1"/>
      </xdr:nvSpPr>
      <xdr:spPr>
        <a:xfrm>
          <a:off x="1719795" y="1623921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116,039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34866</xdr:rowOff>
    </xdr:from>
    <xdr:to>
      <xdr:col>6</xdr:col>
      <xdr:colOff>38100</xdr:colOff>
      <xdr:row>96</xdr:row>
      <xdr:rowOff>136466</xdr:rowOff>
    </xdr:to>
    <xdr:sp macro="" textlink="">
      <xdr:nvSpPr>
        <xdr:cNvPr id="260" name="楕円 259">
          <a:extLst>
            <a:ext uri="{FF2B5EF4-FFF2-40B4-BE49-F238E27FC236}">
              <a16:creationId xmlns:a16="http://schemas.microsoft.com/office/drawing/2014/main" id="{00000000-0008-0000-0600-000004010000}"/>
            </a:ext>
          </a:extLst>
        </xdr:cNvPr>
        <xdr:cNvSpPr/>
      </xdr:nvSpPr>
      <xdr:spPr>
        <a:xfrm>
          <a:off x="1079500" y="164940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94</xdr:row>
      <xdr:rowOff>152993</xdr:rowOff>
    </xdr:from>
    <xdr:ext cx="599010" cy="259045"/>
    <xdr:sp macro="" textlink="">
      <xdr:nvSpPr>
        <xdr:cNvPr id="261" name="テキスト ボックス 260">
          <a:extLst>
            <a:ext uri="{FF2B5EF4-FFF2-40B4-BE49-F238E27FC236}">
              <a16:creationId xmlns:a16="http://schemas.microsoft.com/office/drawing/2014/main" id="{00000000-0008-0000-0600-000005010000}"/>
            </a:ext>
          </a:extLst>
        </xdr:cNvPr>
        <xdr:cNvSpPr txBox="1"/>
      </xdr:nvSpPr>
      <xdr:spPr>
        <a:xfrm>
          <a:off x="830795" y="1626929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112,091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2" name="正方形/長方形 261">
          <a:extLst>
            <a:ext uri="{FF2B5EF4-FFF2-40B4-BE49-F238E27FC236}">
              <a16:creationId xmlns:a16="http://schemas.microsoft.com/office/drawing/2014/main" id="{00000000-0008-0000-0600-000006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3" name="正方形/長方形 262">
          <a:extLst>
            <a:ext uri="{FF2B5EF4-FFF2-40B4-BE49-F238E27FC236}">
              <a16:creationId xmlns:a16="http://schemas.microsoft.com/office/drawing/2014/main" id="{00000000-0008-0000-0600-000007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4" name="正方形/長方形 263">
          <a:extLst>
            <a:ext uri="{FF2B5EF4-FFF2-40B4-BE49-F238E27FC236}">
              <a16:creationId xmlns:a16="http://schemas.microsoft.com/office/drawing/2014/main" id="{00000000-0008-0000-0600-000008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5" name="正方形/長方形 264">
          <a:extLst>
            <a:ext uri="{FF2B5EF4-FFF2-40B4-BE49-F238E27FC236}">
              <a16:creationId xmlns:a16="http://schemas.microsoft.com/office/drawing/2014/main" id="{00000000-0008-0000-0600-000009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6" name="正方形/長方形 265">
          <a:extLst>
            <a:ext uri="{FF2B5EF4-FFF2-40B4-BE49-F238E27FC236}">
              <a16:creationId xmlns:a16="http://schemas.microsoft.com/office/drawing/2014/main" id="{00000000-0008-0000-0600-00000A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53,485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7" name="正方形/長方形 266">
          <a:extLst>
            <a:ext uri="{FF2B5EF4-FFF2-40B4-BE49-F238E27FC236}">
              <a16:creationId xmlns:a16="http://schemas.microsoft.com/office/drawing/2014/main" id="{00000000-0008-0000-0600-00000B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8" name="正方形/長方形 267">
          <a:extLst>
            <a:ext uri="{FF2B5EF4-FFF2-40B4-BE49-F238E27FC236}">
              <a16:creationId xmlns:a16="http://schemas.microsoft.com/office/drawing/2014/main" id="{00000000-0008-0000-0600-00000C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63,457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9" name="正方形/長方形 268">
          <a:extLst>
            <a:ext uri="{FF2B5EF4-FFF2-40B4-BE49-F238E27FC236}">
              <a16:creationId xmlns:a16="http://schemas.microsoft.com/office/drawing/2014/main" id="{00000000-0008-0000-0600-00000D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0" name="テキスト ボックス 269">
          <a:extLst>
            <a:ext uri="{FF2B5EF4-FFF2-40B4-BE49-F238E27FC236}">
              <a16:creationId xmlns:a16="http://schemas.microsoft.com/office/drawing/2014/main" id="{00000000-0008-0000-0600-00000E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1" name="直線コネクタ 270">
          <a:extLst>
            <a:ext uri="{FF2B5EF4-FFF2-40B4-BE49-F238E27FC236}">
              <a16:creationId xmlns:a16="http://schemas.microsoft.com/office/drawing/2014/main" id="{00000000-0008-0000-0600-00000F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44450</xdr:rowOff>
    </xdr:from>
    <xdr:to>
      <xdr:col>59</xdr:col>
      <xdr:colOff>50800</xdr:colOff>
      <xdr:row>39</xdr:row>
      <xdr:rowOff>44450</xdr:rowOff>
    </xdr:to>
    <xdr:cxnSp macro="">
      <xdr:nvCxnSpPr>
        <xdr:cNvPr id="272" name="直線コネクタ 271">
          <a:extLst>
            <a:ext uri="{FF2B5EF4-FFF2-40B4-BE49-F238E27FC236}">
              <a16:creationId xmlns:a16="http://schemas.microsoft.com/office/drawing/2014/main" id="{00000000-0008-0000-0600-000010010000}"/>
            </a:ext>
          </a:extLst>
        </xdr:cNvPr>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73677</xdr:rowOff>
    </xdr:from>
    <xdr:ext cx="248786" cy="259045"/>
    <xdr:sp macro="" textlink="">
      <xdr:nvSpPr>
        <xdr:cNvPr id="273" name="テキスト ボックス 272">
          <a:extLst>
            <a:ext uri="{FF2B5EF4-FFF2-40B4-BE49-F238E27FC236}">
              <a16:creationId xmlns:a16="http://schemas.microsoft.com/office/drawing/2014/main" id="{00000000-0008-0000-0600-000011010000}"/>
            </a:ext>
          </a:extLst>
        </xdr:cNvPr>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74" name="直線コネクタ 273">
          <a:extLst>
            <a:ext uri="{FF2B5EF4-FFF2-40B4-BE49-F238E27FC236}">
              <a16:creationId xmlns:a16="http://schemas.microsoft.com/office/drawing/2014/main" id="{00000000-0008-0000-0600-000012010000}"/>
            </a:ext>
          </a:extLst>
        </xdr:cNvPr>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36</xdr:row>
      <xdr:rowOff>35577</xdr:rowOff>
    </xdr:from>
    <xdr:ext cx="595419" cy="259045"/>
    <xdr:sp macro="" textlink="">
      <xdr:nvSpPr>
        <xdr:cNvPr id="275" name="テキスト ボックス 274">
          <a:extLst>
            <a:ext uri="{FF2B5EF4-FFF2-40B4-BE49-F238E27FC236}">
              <a16:creationId xmlns:a16="http://schemas.microsoft.com/office/drawing/2014/main" id="{00000000-0008-0000-0600-000013010000}"/>
            </a:ext>
          </a:extLst>
        </xdr:cNvPr>
        <xdr:cNvSpPr txBox="1"/>
      </xdr:nvSpPr>
      <xdr:spPr>
        <a:xfrm>
          <a:off x="6008581" y="6207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76" name="直線コネクタ 275">
          <a:extLst>
            <a:ext uri="{FF2B5EF4-FFF2-40B4-BE49-F238E27FC236}">
              <a16:creationId xmlns:a16="http://schemas.microsoft.com/office/drawing/2014/main" id="{00000000-0008-0000-0600-000014010000}"/>
            </a:ext>
          </a:extLst>
        </xdr:cNvPr>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33</xdr:row>
      <xdr:rowOff>168927</xdr:rowOff>
    </xdr:from>
    <xdr:ext cx="595419" cy="259045"/>
    <xdr:sp macro="" textlink="">
      <xdr:nvSpPr>
        <xdr:cNvPr id="277" name="テキスト ボックス 276">
          <a:extLst>
            <a:ext uri="{FF2B5EF4-FFF2-40B4-BE49-F238E27FC236}">
              <a16:creationId xmlns:a16="http://schemas.microsoft.com/office/drawing/2014/main" id="{00000000-0008-0000-0600-000015010000}"/>
            </a:ext>
          </a:extLst>
        </xdr:cNvPr>
        <xdr:cNvSpPr txBox="1"/>
      </xdr:nvSpPr>
      <xdr:spPr>
        <a:xfrm>
          <a:off x="6008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78" name="直線コネクタ 277">
          <a:extLst>
            <a:ext uri="{FF2B5EF4-FFF2-40B4-BE49-F238E27FC236}">
              <a16:creationId xmlns:a16="http://schemas.microsoft.com/office/drawing/2014/main" id="{00000000-0008-0000-0600-000016010000}"/>
            </a:ext>
          </a:extLst>
        </xdr:cNvPr>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31</xdr:row>
      <xdr:rowOff>130827</xdr:rowOff>
    </xdr:from>
    <xdr:ext cx="595419" cy="259045"/>
    <xdr:sp macro="" textlink="">
      <xdr:nvSpPr>
        <xdr:cNvPr id="279" name="テキスト ボックス 278">
          <a:extLst>
            <a:ext uri="{FF2B5EF4-FFF2-40B4-BE49-F238E27FC236}">
              <a16:creationId xmlns:a16="http://schemas.microsoft.com/office/drawing/2014/main" id="{00000000-0008-0000-0600-000017010000}"/>
            </a:ext>
          </a:extLst>
        </xdr:cNvPr>
        <xdr:cNvSpPr txBox="1"/>
      </xdr:nvSpPr>
      <xdr:spPr>
        <a:xfrm>
          <a:off x="6008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80" name="直線コネクタ 279">
          <a:extLst>
            <a:ext uri="{FF2B5EF4-FFF2-40B4-BE49-F238E27FC236}">
              <a16:creationId xmlns:a16="http://schemas.microsoft.com/office/drawing/2014/main" id="{00000000-0008-0000-0600-000018010000}"/>
            </a:ext>
          </a:extLst>
        </xdr:cNvPr>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92727</xdr:rowOff>
    </xdr:from>
    <xdr:ext cx="595419" cy="259045"/>
    <xdr:sp macro="" textlink="">
      <xdr:nvSpPr>
        <xdr:cNvPr id="281" name="テキスト ボックス 280">
          <a:extLst>
            <a:ext uri="{FF2B5EF4-FFF2-40B4-BE49-F238E27FC236}">
              <a16:creationId xmlns:a16="http://schemas.microsoft.com/office/drawing/2014/main" id="{00000000-0008-0000-0600-000019010000}"/>
            </a:ext>
          </a:extLst>
        </xdr:cNvPr>
        <xdr:cNvSpPr txBox="1"/>
      </xdr:nvSpPr>
      <xdr:spPr>
        <a:xfrm>
          <a:off x="6008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2" name="直線コネクタ 281">
          <a:extLst>
            <a:ext uri="{FF2B5EF4-FFF2-40B4-BE49-F238E27FC236}">
              <a16:creationId xmlns:a16="http://schemas.microsoft.com/office/drawing/2014/main" id="{00000000-0008-0000-0600-00001A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83" name="テキスト ボックス 282">
          <a:extLst>
            <a:ext uri="{FF2B5EF4-FFF2-40B4-BE49-F238E27FC236}">
              <a16:creationId xmlns:a16="http://schemas.microsoft.com/office/drawing/2014/main" id="{00000000-0008-0000-0600-00001B010000}"/>
            </a:ext>
          </a:extLst>
        </xdr:cNvPr>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4" name="補助費等グラフ枠">
          <a:extLst>
            <a:ext uri="{FF2B5EF4-FFF2-40B4-BE49-F238E27FC236}">
              <a16:creationId xmlns:a16="http://schemas.microsoft.com/office/drawing/2014/main" id="{00000000-0008-0000-0600-00001C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114874</xdr:rowOff>
    </xdr:from>
    <xdr:to>
      <xdr:col>54</xdr:col>
      <xdr:colOff>189865</xdr:colOff>
      <xdr:row>38</xdr:row>
      <xdr:rowOff>80260</xdr:rowOff>
    </xdr:to>
    <xdr:cxnSp macro="">
      <xdr:nvCxnSpPr>
        <xdr:cNvPr id="285" name="直線コネクタ 284">
          <a:extLst>
            <a:ext uri="{FF2B5EF4-FFF2-40B4-BE49-F238E27FC236}">
              <a16:creationId xmlns:a16="http://schemas.microsoft.com/office/drawing/2014/main" id="{00000000-0008-0000-0600-00001D010000}"/>
            </a:ext>
          </a:extLst>
        </xdr:cNvPr>
        <xdr:cNvCxnSpPr/>
      </xdr:nvCxnSpPr>
      <xdr:spPr>
        <a:xfrm flipV="1">
          <a:off x="10475595" y="5258374"/>
          <a:ext cx="1270" cy="133698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84087</xdr:rowOff>
    </xdr:from>
    <xdr:ext cx="534377" cy="259045"/>
    <xdr:sp macro="" textlink="">
      <xdr:nvSpPr>
        <xdr:cNvPr id="286" name="補助費等最小値テキスト">
          <a:extLst>
            <a:ext uri="{FF2B5EF4-FFF2-40B4-BE49-F238E27FC236}">
              <a16:creationId xmlns:a16="http://schemas.microsoft.com/office/drawing/2014/main" id="{00000000-0008-0000-0600-00001E010000}"/>
            </a:ext>
          </a:extLst>
        </xdr:cNvPr>
        <xdr:cNvSpPr txBox="1"/>
      </xdr:nvSpPr>
      <xdr:spPr>
        <a:xfrm>
          <a:off x="10528300" y="65991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35,601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80260</xdr:rowOff>
    </xdr:from>
    <xdr:to>
      <xdr:col>55</xdr:col>
      <xdr:colOff>88900</xdr:colOff>
      <xdr:row>38</xdr:row>
      <xdr:rowOff>80260</xdr:rowOff>
    </xdr:to>
    <xdr:cxnSp macro="">
      <xdr:nvCxnSpPr>
        <xdr:cNvPr id="287" name="直線コネクタ 286">
          <a:extLst>
            <a:ext uri="{FF2B5EF4-FFF2-40B4-BE49-F238E27FC236}">
              <a16:creationId xmlns:a16="http://schemas.microsoft.com/office/drawing/2014/main" id="{00000000-0008-0000-0600-00001F010000}"/>
            </a:ext>
          </a:extLst>
        </xdr:cNvPr>
        <xdr:cNvCxnSpPr/>
      </xdr:nvCxnSpPr>
      <xdr:spPr>
        <a:xfrm>
          <a:off x="10388600" y="65953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61551</xdr:rowOff>
    </xdr:from>
    <xdr:ext cx="599010" cy="259045"/>
    <xdr:sp macro="" textlink="">
      <xdr:nvSpPr>
        <xdr:cNvPr id="288" name="補助費等最大値テキスト">
          <a:extLst>
            <a:ext uri="{FF2B5EF4-FFF2-40B4-BE49-F238E27FC236}">
              <a16:creationId xmlns:a16="http://schemas.microsoft.com/office/drawing/2014/main" id="{00000000-0008-0000-0600-000020010000}"/>
            </a:ext>
          </a:extLst>
        </xdr:cNvPr>
        <xdr:cNvSpPr txBox="1"/>
      </xdr:nvSpPr>
      <xdr:spPr>
        <a:xfrm>
          <a:off x="10528300" y="503360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386,516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30</xdr:row>
      <xdr:rowOff>114874</xdr:rowOff>
    </xdr:from>
    <xdr:to>
      <xdr:col>55</xdr:col>
      <xdr:colOff>88900</xdr:colOff>
      <xdr:row>30</xdr:row>
      <xdr:rowOff>114874</xdr:rowOff>
    </xdr:to>
    <xdr:cxnSp macro="">
      <xdr:nvCxnSpPr>
        <xdr:cNvPr id="289" name="直線コネクタ 288">
          <a:extLst>
            <a:ext uri="{FF2B5EF4-FFF2-40B4-BE49-F238E27FC236}">
              <a16:creationId xmlns:a16="http://schemas.microsoft.com/office/drawing/2014/main" id="{00000000-0008-0000-0600-000021010000}"/>
            </a:ext>
          </a:extLst>
        </xdr:cNvPr>
        <xdr:cNvCxnSpPr/>
      </xdr:nvCxnSpPr>
      <xdr:spPr>
        <a:xfrm>
          <a:off x="10388600" y="52583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33</xdr:row>
      <xdr:rowOff>152349</xdr:rowOff>
    </xdr:from>
    <xdr:to>
      <xdr:col>55</xdr:col>
      <xdr:colOff>0</xdr:colOff>
      <xdr:row>35</xdr:row>
      <xdr:rowOff>111270</xdr:rowOff>
    </xdr:to>
    <xdr:cxnSp macro="">
      <xdr:nvCxnSpPr>
        <xdr:cNvPr id="290" name="直線コネクタ 289">
          <a:extLst>
            <a:ext uri="{FF2B5EF4-FFF2-40B4-BE49-F238E27FC236}">
              <a16:creationId xmlns:a16="http://schemas.microsoft.com/office/drawing/2014/main" id="{00000000-0008-0000-0600-000022010000}"/>
            </a:ext>
          </a:extLst>
        </xdr:cNvPr>
        <xdr:cNvCxnSpPr/>
      </xdr:nvCxnSpPr>
      <xdr:spPr>
        <a:xfrm>
          <a:off x="9639300" y="5810199"/>
          <a:ext cx="838200" cy="3018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36</xdr:row>
      <xdr:rowOff>100608</xdr:rowOff>
    </xdr:from>
    <xdr:ext cx="599010" cy="259045"/>
    <xdr:sp macro="" textlink="">
      <xdr:nvSpPr>
        <xdr:cNvPr id="291" name="補助費等平均値テキスト">
          <a:extLst>
            <a:ext uri="{FF2B5EF4-FFF2-40B4-BE49-F238E27FC236}">
              <a16:creationId xmlns:a16="http://schemas.microsoft.com/office/drawing/2014/main" id="{00000000-0008-0000-0600-000023010000}"/>
            </a:ext>
          </a:extLst>
        </xdr:cNvPr>
        <xdr:cNvSpPr txBox="1"/>
      </xdr:nvSpPr>
      <xdr:spPr>
        <a:xfrm>
          <a:off x="10528300" y="6272808"/>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101,265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122181</xdr:rowOff>
    </xdr:from>
    <xdr:to>
      <xdr:col>55</xdr:col>
      <xdr:colOff>50800</xdr:colOff>
      <xdr:row>37</xdr:row>
      <xdr:rowOff>52331</xdr:rowOff>
    </xdr:to>
    <xdr:sp macro="" textlink="">
      <xdr:nvSpPr>
        <xdr:cNvPr id="292" name="フローチャート: 判断 291">
          <a:extLst>
            <a:ext uri="{FF2B5EF4-FFF2-40B4-BE49-F238E27FC236}">
              <a16:creationId xmlns:a16="http://schemas.microsoft.com/office/drawing/2014/main" id="{00000000-0008-0000-0600-000024010000}"/>
            </a:ext>
          </a:extLst>
        </xdr:cNvPr>
        <xdr:cNvSpPr/>
      </xdr:nvSpPr>
      <xdr:spPr>
        <a:xfrm>
          <a:off x="10426700" y="62943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33</xdr:row>
      <xdr:rowOff>152349</xdr:rowOff>
    </xdr:from>
    <xdr:to>
      <xdr:col>50</xdr:col>
      <xdr:colOff>114300</xdr:colOff>
      <xdr:row>36</xdr:row>
      <xdr:rowOff>98346</xdr:rowOff>
    </xdr:to>
    <xdr:cxnSp macro="">
      <xdr:nvCxnSpPr>
        <xdr:cNvPr id="293" name="直線コネクタ 292">
          <a:extLst>
            <a:ext uri="{FF2B5EF4-FFF2-40B4-BE49-F238E27FC236}">
              <a16:creationId xmlns:a16="http://schemas.microsoft.com/office/drawing/2014/main" id="{00000000-0008-0000-0600-000025010000}"/>
            </a:ext>
          </a:extLst>
        </xdr:cNvPr>
        <xdr:cNvCxnSpPr/>
      </xdr:nvCxnSpPr>
      <xdr:spPr>
        <a:xfrm flipV="1">
          <a:off x="8750300" y="5810199"/>
          <a:ext cx="889000" cy="4603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34</xdr:row>
      <xdr:rowOff>88458</xdr:rowOff>
    </xdr:from>
    <xdr:to>
      <xdr:col>50</xdr:col>
      <xdr:colOff>165100</xdr:colOff>
      <xdr:row>35</xdr:row>
      <xdr:rowOff>18608</xdr:rowOff>
    </xdr:to>
    <xdr:sp macro="" textlink="">
      <xdr:nvSpPr>
        <xdr:cNvPr id="294" name="フローチャート: 判断 293">
          <a:extLst>
            <a:ext uri="{FF2B5EF4-FFF2-40B4-BE49-F238E27FC236}">
              <a16:creationId xmlns:a16="http://schemas.microsoft.com/office/drawing/2014/main" id="{00000000-0008-0000-0600-000026010000}"/>
            </a:ext>
          </a:extLst>
        </xdr:cNvPr>
        <xdr:cNvSpPr/>
      </xdr:nvSpPr>
      <xdr:spPr>
        <a:xfrm>
          <a:off x="9588500" y="59177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35</xdr:row>
      <xdr:rowOff>9735</xdr:rowOff>
    </xdr:from>
    <xdr:ext cx="599010" cy="259045"/>
    <xdr:sp macro="" textlink="">
      <xdr:nvSpPr>
        <xdr:cNvPr id="295" name="テキスト ボックス 294">
          <a:extLst>
            <a:ext uri="{FF2B5EF4-FFF2-40B4-BE49-F238E27FC236}">
              <a16:creationId xmlns:a16="http://schemas.microsoft.com/office/drawing/2014/main" id="{00000000-0008-0000-0600-000027010000}"/>
            </a:ext>
          </a:extLst>
        </xdr:cNvPr>
        <xdr:cNvSpPr txBox="1"/>
      </xdr:nvSpPr>
      <xdr:spPr>
        <a:xfrm>
          <a:off x="9339795" y="601048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200,116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36</xdr:row>
      <xdr:rowOff>35649</xdr:rowOff>
    </xdr:from>
    <xdr:to>
      <xdr:col>45</xdr:col>
      <xdr:colOff>177800</xdr:colOff>
      <xdr:row>36</xdr:row>
      <xdr:rowOff>98346</xdr:rowOff>
    </xdr:to>
    <xdr:cxnSp macro="">
      <xdr:nvCxnSpPr>
        <xdr:cNvPr id="296" name="直線コネクタ 295">
          <a:extLst>
            <a:ext uri="{FF2B5EF4-FFF2-40B4-BE49-F238E27FC236}">
              <a16:creationId xmlns:a16="http://schemas.microsoft.com/office/drawing/2014/main" id="{00000000-0008-0000-0600-000028010000}"/>
            </a:ext>
          </a:extLst>
        </xdr:cNvPr>
        <xdr:cNvCxnSpPr/>
      </xdr:nvCxnSpPr>
      <xdr:spPr>
        <a:xfrm>
          <a:off x="7861300" y="6207849"/>
          <a:ext cx="889000" cy="626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47032</xdr:rowOff>
    </xdr:from>
    <xdr:to>
      <xdr:col>46</xdr:col>
      <xdr:colOff>38100</xdr:colOff>
      <xdr:row>37</xdr:row>
      <xdr:rowOff>148632</xdr:rowOff>
    </xdr:to>
    <xdr:sp macro="" textlink="">
      <xdr:nvSpPr>
        <xdr:cNvPr id="297" name="フローチャート: 判断 296">
          <a:extLst>
            <a:ext uri="{FF2B5EF4-FFF2-40B4-BE49-F238E27FC236}">
              <a16:creationId xmlns:a16="http://schemas.microsoft.com/office/drawing/2014/main" id="{00000000-0008-0000-0600-000029010000}"/>
            </a:ext>
          </a:extLst>
        </xdr:cNvPr>
        <xdr:cNvSpPr/>
      </xdr:nvSpPr>
      <xdr:spPr>
        <a:xfrm>
          <a:off x="8699500" y="63906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37</xdr:row>
      <xdr:rowOff>139759</xdr:rowOff>
    </xdr:from>
    <xdr:ext cx="534377" cy="259045"/>
    <xdr:sp macro="" textlink="">
      <xdr:nvSpPr>
        <xdr:cNvPr id="298" name="テキスト ボックス 297">
          <a:extLst>
            <a:ext uri="{FF2B5EF4-FFF2-40B4-BE49-F238E27FC236}">
              <a16:creationId xmlns:a16="http://schemas.microsoft.com/office/drawing/2014/main" id="{00000000-0008-0000-0600-00002A010000}"/>
            </a:ext>
          </a:extLst>
        </xdr:cNvPr>
        <xdr:cNvSpPr txBox="1"/>
      </xdr:nvSpPr>
      <xdr:spPr>
        <a:xfrm>
          <a:off x="8483111" y="64834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75,989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34</xdr:row>
      <xdr:rowOff>161185</xdr:rowOff>
    </xdr:from>
    <xdr:to>
      <xdr:col>41</xdr:col>
      <xdr:colOff>50800</xdr:colOff>
      <xdr:row>36</xdr:row>
      <xdr:rowOff>35649</xdr:rowOff>
    </xdr:to>
    <xdr:cxnSp macro="">
      <xdr:nvCxnSpPr>
        <xdr:cNvPr id="299" name="直線コネクタ 298">
          <a:extLst>
            <a:ext uri="{FF2B5EF4-FFF2-40B4-BE49-F238E27FC236}">
              <a16:creationId xmlns:a16="http://schemas.microsoft.com/office/drawing/2014/main" id="{00000000-0008-0000-0600-00002B010000}"/>
            </a:ext>
          </a:extLst>
        </xdr:cNvPr>
        <xdr:cNvCxnSpPr/>
      </xdr:nvCxnSpPr>
      <xdr:spPr>
        <a:xfrm>
          <a:off x="6972300" y="5990485"/>
          <a:ext cx="889000" cy="2173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70102</xdr:rowOff>
    </xdr:from>
    <xdr:to>
      <xdr:col>41</xdr:col>
      <xdr:colOff>101600</xdr:colOff>
      <xdr:row>38</xdr:row>
      <xdr:rowOff>251</xdr:rowOff>
    </xdr:to>
    <xdr:sp macro="" textlink="">
      <xdr:nvSpPr>
        <xdr:cNvPr id="300" name="フローチャート: 判断 299">
          <a:extLst>
            <a:ext uri="{FF2B5EF4-FFF2-40B4-BE49-F238E27FC236}">
              <a16:creationId xmlns:a16="http://schemas.microsoft.com/office/drawing/2014/main" id="{00000000-0008-0000-0600-00002C010000}"/>
            </a:ext>
          </a:extLst>
        </xdr:cNvPr>
        <xdr:cNvSpPr/>
      </xdr:nvSpPr>
      <xdr:spPr>
        <a:xfrm>
          <a:off x="7810500" y="6413752"/>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37</xdr:row>
      <xdr:rowOff>162828</xdr:rowOff>
    </xdr:from>
    <xdr:ext cx="534377" cy="259045"/>
    <xdr:sp macro="" textlink="">
      <xdr:nvSpPr>
        <xdr:cNvPr id="301" name="テキスト ボックス 300">
          <a:extLst>
            <a:ext uri="{FF2B5EF4-FFF2-40B4-BE49-F238E27FC236}">
              <a16:creationId xmlns:a16="http://schemas.microsoft.com/office/drawing/2014/main" id="{00000000-0008-0000-0600-00002D010000}"/>
            </a:ext>
          </a:extLst>
        </xdr:cNvPr>
        <xdr:cNvSpPr txBox="1"/>
      </xdr:nvSpPr>
      <xdr:spPr>
        <a:xfrm>
          <a:off x="7594111" y="65064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69,934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74750</xdr:rowOff>
    </xdr:from>
    <xdr:to>
      <xdr:col>36</xdr:col>
      <xdr:colOff>165100</xdr:colOff>
      <xdr:row>38</xdr:row>
      <xdr:rowOff>4900</xdr:rowOff>
    </xdr:to>
    <xdr:sp macro="" textlink="">
      <xdr:nvSpPr>
        <xdr:cNvPr id="302" name="フローチャート: 判断 301">
          <a:extLst>
            <a:ext uri="{FF2B5EF4-FFF2-40B4-BE49-F238E27FC236}">
              <a16:creationId xmlns:a16="http://schemas.microsoft.com/office/drawing/2014/main" id="{00000000-0008-0000-0600-00002E010000}"/>
            </a:ext>
          </a:extLst>
        </xdr:cNvPr>
        <xdr:cNvSpPr/>
      </xdr:nvSpPr>
      <xdr:spPr>
        <a:xfrm>
          <a:off x="6921500" y="6418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37</xdr:row>
      <xdr:rowOff>167477</xdr:rowOff>
    </xdr:from>
    <xdr:ext cx="534377" cy="259045"/>
    <xdr:sp macro="" textlink="">
      <xdr:nvSpPr>
        <xdr:cNvPr id="303" name="テキスト ボックス 302">
          <a:extLst>
            <a:ext uri="{FF2B5EF4-FFF2-40B4-BE49-F238E27FC236}">
              <a16:creationId xmlns:a16="http://schemas.microsoft.com/office/drawing/2014/main" id="{00000000-0008-0000-0600-00002F010000}"/>
            </a:ext>
          </a:extLst>
        </xdr:cNvPr>
        <xdr:cNvSpPr txBox="1"/>
      </xdr:nvSpPr>
      <xdr:spPr>
        <a:xfrm>
          <a:off x="6705111" y="65111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68,714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4" name="テキスト ボックス 303">
          <a:extLst>
            <a:ext uri="{FF2B5EF4-FFF2-40B4-BE49-F238E27FC236}">
              <a16:creationId xmlns:a16="http://schemas.microsoft.com/office/drawing/2014/main" id="{00000000-0008-0000-0600-000030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5" name="テキスト ボックス 304">
          <a:extLst>
            <a:ext uri="{FF2B5EF4-FFF2-40B4-BE49-F238E27FC236}">
              <a16:creationId xmlns:a16="http://schemas.microsoft.com/office/drawing/2014/main" id="{00000000-0008-0000-0600-000031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6" name="テキスト ボックス 305">
          <a:extLst>
            <a:ext uri="{FF2B5EF4-FFF2-40B4-BE49-F238E27FC236}">
              <a16:creationId xmlns:a16="http://schemas.microsoft.com/office/drawing/2014/main" id="{00000000-0008-0000-0600-000032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7" name="テキスト ボックス 306">
          <a:extLst>
            <a:ext uri="{FF2B5EF4-FFF2-40B4-BE49-F238E27FC236}">
              <a16:creationId xmlns:a16="http://schemas.microsoft.com/office/drawing/2014/main" id="{00000000-0008-0000-0600-000033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8" name="テキスト ボックス 307">
          <a:extLst>
            <a:ext uri="{FF2B5EF4-FFF2-40B4-BE49-F238E27FC236}">
              <a16:creationId xmlns:a16="http://schemas.microsoft.com/office/drawing/2014/main" id="{00000000-0008-0000-0600-000034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35</xdr:row>
      <xdr:rowOff>60470</xdr:rowOff>
    </xdr:from>
    <xdr:to>
      <xdr:col>55</xdr:col>
      <xdr:colOff>50800</xdr:colOff>
      <xdr:row>35</xdr:row>
      <xdr:rowOff>162070</xdr:rowOff>
    </xdr:to>
    <xdr:sp macro="" textlink="">
      <xdr:nvSpPr>
        <xdr:cNvPr id="309" name="楕円 308">
          <a:extLst>
            <a:ext uri="{FF2B5EF4-FFF2-40B4-BE49-F238E27FC236}">
              <a16:creationId xmlns:a16="http://schemas.microsoft.com/office/drawing/2014/main" id="{00000000-0008-0000-0600-000035010000}"/>
            </a:ext>
          </a:extLst>
        </xdr:cNvPr>
        <xdr:cNvSpPr/>
      </xdr:nvSpPr>
      <xdr:spPr>
        <a:xfrm>
          <a:off x="10426700" y="6061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34</xdr:row>
      <xdr:rowOff>83347</xdr:rowOff>
    </xdr:from>
    <xdr:ext cx="599010" cy="259045"/>
    <xdr:sp macro="" textlink="">
      <xdr:nvSpPr>
        <xdr:cNvPr id="310" name="補助費等該当値テキスト">
          <a:extLst>
            <a:ext uri="{FF2B5EF4-FFF2-40B4-BE49-F238E27FC236}">
              <a16:creationId xmlns:a16="http://schemas.microsoft.com/office/drawing/2014/main" id="{00000000-0008-0000-0600-000036010000}"/>
            </a:ext>
          </a:extLst>
        </xdr:cNvPr>
        <xdr:cNvSpPr txBox="1"/>
      </xdr:nvSpPr>
      <xdr:spPr>
        <a:xfrm>
          <a:off x="10528300" y="591264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162,462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33</xdr:row>
      <xdr:rowOff>101549</xdr:rowOff>
    </xdr:from>
    <xdr:to>
      <xdr:col>50</xdr:col>
      <xdr:colOff>165100</xdr:colOff>
      <xdr:row>34</xdr:row>
      <xdr:rowOff>31699</xdr:rowOff>
    </xdr:to>
    <xdr:sp macro="" textlink="">
      <xdr:nvSpPr>
        <xdr:cNvPr id="311" name="楕円 310">
          <a:extLst>
            <a:ext uri="{FF2B5EF4-FFF2-40B4-BE49-F238E27FC236}">
              <a16:creationId xmlns:a16="http://schemas.microsoft.com/office/drawing/2014/main" id="{00000000-0008-0000-0600-000037010000}"/>
            </a:ext>
          </a:extLst>
        </xdr:cNvPr>
        <xdr:cNvSpPr/>
      </xdr:nvSpPr>
      <xdr:spPr>
        <a:xfrm>
          <a:off x="9588500" y="57593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32</xdr:row>
      <xdr:rowOff>48226</xdr:rowOff>
    </xdr:from>
    <xdr:ext cx="599010" cy="259045"/>
    <xdr:sp macro="" textlink="">
      <xdr:nvSpPr>
        <xdr:cNvPr id="312" name="テキスト ボックス 311">
          <a:extLst>
            <a:ext uri="{FF2B5EF4-FFF2-40B4-BE49-F238E27FC236}">
              <a16:creationId xmlns:a16="http://schemas.microsoft.com/office/drawing/2014/main" id="{00000000-0008-0000-0600-000038010000}"/>
            </a:ext>
          </a:extLst>
        </xdr:cNvPr>
        <xdr:cNvSpPr txBox="1"/>
      </xdr:nvSpPr>
      <xdr:spPr>
        <a:xfrm>
          <a:off x="9339795" y="55346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241,680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36</xdr:row>
      <xdr:rowOff>47546</xdr:rowOff>
    </xdr:from>
    <xdr:to>
      <xdr:col>46</xdr:col>
      <xdr:colOff>38100</xdr:colOff>
      <xdr:row>36</xdr:row>
      <xdr:rowOff>149146</xdr:rowOff>
    </xdr:to>
    <xdr:sp macro="" textlink="">
      <xdr:nvSpPr>
        <xdr:cNvPr id="313" name="楕円 312">
          <a:extLst>
            <a:ext uri="{FF2B5EF4-FFF2-40B4-BE49-F238E27FC236}">
              <a16:creationId xmlns:a16="http://schemas.microsoft.com/office/drawing/2014/main" id="{00000000-0008-0000-0600-000039010000}"/>
            </a:ext>
          </a:extLst>
        </xdr:cNvPr>
        <xdr:cNvSpPr/>
      </xdr:nvSpPr>
      <xdr:spPr>
        <a:xfrm>
          <a:off x="8699500" y="62197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34</xdr:row>
      <xdr:rowOff>165673</xdr:rowOff>
    </xdr:from>
    <xdr:ext cx="599010" cy="259045"/>
    <xdr:sp macro="" textlink="">
      <xdr:nvSpPr>
        <xdr:cNvPr id="314" name="テキスト ボックス 313">
          <a:extLst>
            <a:ext uri="{FF2B5EF4-FFF2-40B4-BE49-F238E27FC236}">
              <a16:creationId xmlns:a16="http://schemas.microsoft.com/office/drawing/2014/main" id="{00000000-0008-0000-0600-00003A010000}"/>
            </a:ext>
          </a:extLst>
        </xdr:cNvPr>
        <xdr:cNvSpPr txBox="1"/>
      </xdr:nvSpPr>
      <xdr:spPr>
        <a:xfrm>
          <a:off x="8450795" y="59949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120,854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35</xdr:row>
      <xdr:rowOff>156299</xdr:rowOff>
    </xdr:from>
    <xdr:to>
      <xdr:col>41</xdr:col>
      <xdr:colOff>101600</xdr:colOff>
      <xdr:row>36</xdr:row>
      <xdr:rowOff>86449</xdr:rowOff>
    </xdr:to>
    <xdr:sp macro="" textlink="">
      <xdr:nvSpPr>
        <xdr:cNvPr id="315" name="楕円 314">
          <a:extLst>
            <a:ext uri="{FF2B5EF4-FFF2-40B4-BE49-F238E27FC236}">
              <a16:creationId xmlns:a16="http://schemas.microsoft.com/office/drawing/2014/main" id="{00000000-0008-0000-0600-00003B010000}"/>
            </a:ext>
          </a:extLst>
        </xdr:cNvPr>
        <xdr:cNvSpPr/>
      </xdr:nvSpPr>
      <xdr:spPr>
        <a:xfrm>
          <a:off x="7810500" y="61570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34</xdr:row>
      <xdr:rowOff>102976</xdr:rowOff>
    </xdr:from>
    <xdr:ext cx="599010" cy="259045"/>
    <xdr:sp macro="" textlink="">
      <xdr:nvSpPr>
        <xdr:cNvPr id="316" name="テキスト ボックス 315">
          <a:extLst>
            <a:ext uri="{FF2B5EF4-FFF2-40B4-BE49-F238E27FC236}">
              <a16:creationId xmlns:a16="http://schemas.microsoft.com/office/drawing/2014/main" id="{00000000-0008-0000-0600-00003C010000}"/>
            </a:ext>
          </a:extLst>
        </xdr:cNvPr>
        <xdr:cNvSpPr txBox="1"/>
      </xdr:nvSpPr>
      <xdr:spPr>
        <a:xfrm>
          <a:off x="7561795" y="593227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137,310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34</xdr:row>
      <xdr:rowOff>110385</xdr:rowOff>
    </xdr:from>
    <xdr:to>
      <xdr:col>36</xdr:col>
      <xdr:colOff>165100</xdr:colOff>
      <xdr:row>35</xdr:row>
      <xdr:rowOff>40535</xdr:rowOff>
    </xdr:to>
    <xdr:sp macro="" textlink="">
      <xdr:nvSpPr>
        <xdr:cNvPr id="317" name="楕円 316">
          <a:extLst>
            <a:ext uri="{FF2B5EF4-FFF2-40B4-BE49-F238E27FC236}">
              <a16:creationId xmlns:a16="http://schemas.microsoft.com/office/drawing/2014/main" id="{00000000-0008-0000-0600-00003D010000}"/>
            </a:ext>
          </a:extLst>
        </xdr:cNvPr>
        <xdr:cNvSpPr/>
      </xdr:nvSpPr>
      <xdr:spPr>
        <a:xfrm>
          <a:off x="6921500" y="59396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33</xdr:row>
      <xdr:rowOff>57062</xdr:rowOff>
    </xdr:from>
    <xdr:ext cx="599010" cy="259045"/>
    <xdr:sp macro="" textlink="">
      <xdr:nvSpPr>
        <xdr:cNvPr id="318" name="テキスト ボックス 317">
          <a:extLst>
            <a:ext uri="{FF2B5EF4-FFF2-40B4-BE49-F238E27FC236}">
              <a16:creationId xmlns:a16="http://schemas.microsoft.com/office/drawing/2014/main" id="{00000000-0008-0000-0600-00003E010000}"/>
            </a:ext>
          </a:extLst>
        </xdr:cNvPr>
        <xdr:cNvSpPr txBox="1"/>
      </xdr:nvSpPr>
      <xdr:spPr>
        <a:xfrm>
          <a:off x="6672795" y="571491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194,361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9" name="正方形/長方形 318">
          <a:extLst>
            <a:ext uri="{FF2B5EF4-FFF2-40B4-BE49-F238E27FC236}">
              <a16:creationId xmlns:a16="http://schemas.microsoft.com/office/drawing/2014/main" id="{00000000-0008-0000-0600-00003F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0" name="正方形/長方形 319">
          <a:extLst>
            <a:ext uri="{FF2B5EF4-FFF2-40B4-BE49-F238E27FC236}">
              <a16:creationId xmlns:a16="http://schemas.microsoft.com/office/drawing/2014/main" id="{00000000-0008-0000-0600-000040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1" name="正方形/長方形 320">
          <a:extLst>
            <a:ext uri="{FF2B5EF4-FFF2-40B4-BE49-F238E27FC236}">
              <a16:creationId xmlns:a16="http://schemas.microsoft.com/office/drawing/2014/main" id="{00000000-0008-0000-0600-000041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2" name="正方形/長方形 321">
          <a:extLst>
            <a:ext uri="{FF2B5EF4-FFF2-40B4-BE49-F238E27FC236}">
              <a16:creationId xmlns:a16="http://schemas.microsoft.com/office/drawing/2014/main" id="{00000000-0008-0000-0600-000042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3" name="正方形/長方形 322">
          <a:extLst>
            <a:ext uri="{FF2B5EF4-FFF2-40B4-BE49-F238E27FC236}">
              <a16:creationId xmlns:a16="http://schemas.microsoft.com/office/drawing/2014/main" id="{00000000-0008-0000-0600-000043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59,068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4" name="正方形/長方形 323">
          <a:extLst>
            <a:ext uri="{FF2B5EF4-FFF2-40B4-BE49-F238E27FC236}">
              <a16:creationId xmlns:a16="http://schemas.microsoft.com/office/drawing/2014/main" id="{00000000-0008-0000-0600-000044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5" name="正方形/長方形 324">
          <a:extLst>
            <a:ext uri="{FF2B5EF4-FFF2-40B4-BE49-F238E27FC236}">
              <a16:creationId xmlns:a16="http://schemas.microsoft.com/office/drawing/2014/main" id="{00000000-0008-0000-0600-000045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83,019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6" name="正方形/長方形 325">
          <a:extLst>
            <a:ext uri="{FF2B5EF4-FFF2-40B4-BE49-F238E27FC236}">
              <a16:creationId xmlns:a16="http://schemas.microsoft.com/office/drawing/2014/main" id="{00000000-0008-0000-0600-000046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7" name="テキスト ボックス 326">
          <a:extLst>
            <a:ext uri="{FF2B5EF4-FFF2-40B4-BE49-F238E27FC236}">
              <a16:creationId xmlns:a16="http://schemas.microsoft.com/office/drawing/2014/main" id="{00000000-0008-0000-0600-000047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8" name="直線コネクタ 327">
          <a:extLst>
            <a:ext uri="{FF2B5EF4-FFF2-40B4-BE49-F238E27FC236}">
              <a16:creationId xmlns:a16="http://schemas.microsoft.com/office/drawing/2014/main" id="{00000000-0008-0000-0600-000048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58</xdr:row>
      <xdr:rowOff>139700</xdr:rowOff>
    </xdr:from>
    <xdr:to>
      <xdr:col>59</xdr:col>
      <xdr:colOff>50800</xdr:colOff>
      <xdr:row>58</xdr:row>
      <xdr:rowOff>139700</xdr:rowOff>
    </xdr:to>
    <xdr:cxnSp macro="">
      <xdr:nvCxnSpPr>
        <xdr:cNvPr id="329" name="直線コネクタ 328">
          <a:extLst>
            <a:ext uri="{FF2B5EF4-FFF2-40B4-BE49-F238E27FC236}">
              <a16:creationId xmlns:a16="http://schemas.microsoft.com/office/drawing/2014/main" id="{00000000-0008-0000-0600-000049010000}"/>
            </a:ext>
          </a:extLst>
        </xdr:cNvPr>
        <xdr:cNvCxnSpPr/>
      </xdr:nvCxnSpPr>
      <xdr:spPr>
        <a:xfrm>
          <a:off x="6604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57</xdr:row>
      <xdr:rowOff>168927</xdr:rowOff>
    </xdr:from>
    <xdr:ext cx="248786" cy="259045"/>
    <xdr:sp macro="" textlink="">
      <xdr:nvSpPr>
        <xdr:cNvPr id="330" name="テキスト ボックス 329">
          <a:extLst>
            <a:ext uri="{FF2B5EF4-FFF2-40B4-BE49-F238E27FC236}">
              <a16:creationId xmlns:a16="http://schemas.microsoft.com/office/drawing/2014/main" id="{00000000-0008-0000-0600-00004A010000}"/>
            </a:ext>
          </a:extLst>
        </xdr:cNvPr>
        <xdr:cNvSpPr txBox="1"/>
      </xdr:nvSpPr>
      <xdr:spPr>
        <a:xfrm>
          <a:off x="6355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25400</xdr:rowOff>
    </xdr:from>
    <xdr:to>
      <xdr:col>59</xdr:col>
      <xdr:colOff>50800</xdr:colOff>
      <xdr:row>56</xdr:row>
      <xdr:rowOff>25400</xdr:rowOff>
    </xdr:to>
    <xdr:cxnSp macro="">
      <xdr:nvCxnSpPr>
        <xdr:cNvPr id="331" name="直線コネクタ 330">
          <a:extLst>
            <a:ext uri="{FF2B5EF4-FFF2-40B4-BE49-F238E27FC236}">
              <a16:creationId xmlns:a16="http://schemas.microsoft.com/office/drawing/2014/main" id="{00000000-0008-0000-0600-00004B010000}"/>
            </a:ext>
          </a:extLst>
        </xdr:cNvPr>
        <xdr:cNvCxnSpPr/>
      </xdr:nvCxnSpPr>
      <xdr:spPr>
        <a:xfrm>
          <a:off x="6604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55</xdr:row>
      <xdr:rowOff>54627</xdr:rowOff>
    </xdr:from>
    <xdr:ext cx="595419" cy="259045"/>
    <xdr:sp macro="" textlink="">
      <xdr:nvSpPr>
        <xdr:cNvPr id="332" name="テキスト ボックス 331">
          <a:extLst>
            <a:ext uri="{FF2B5EF4-FFF2-40B4-BE49-F238E27FC236}">
              <a16:creationId xmlns:a16="http://schemas.microsoft.com/office/drawing/2014/main" id="{00000000-0008-0000-0600-00004C010000}"/>
            </a:ext>
          </a:extLst>
        </xdr:cNvPr>
        <xdr:cNvSpPr txBox="1"/>
      </xdr:nvSpPr>
      <xdr:spPr>
        <a:xfrm>
          <a:off x="6008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82550</xdr:rowOff>
    </xdr:from>
    <xdr:to>
      <xdr:col>59</xdr:col>
      <xdr:colOff>50800</xdr:colOff>
      <xdr:row>53</xdr:row>
      <xdr:rowOff>82550</xdr:rowOff>
    </xdr:to>
    <xdr:cxnSp macro="">
      <xdr:nvCxnSpPr>
        <xdr:cNvPr id="333" name="直線コネクタ 332">
          <a:extLst>
            <a:ext uri="{FF2B5EF4-FFF2-40B4-BE49-F238E27FC236}">
              <a16:creationId xmlns:a16="http://schemas.microsoft.com/office/drawing/2014/main" id="{00000000-0008-0000-0600-00004D010000}"/>
            </a:ext>
          </a:extLst>
        </xdr:cNvPr>
        <xdr:cNvCxnSpPr/>
      </xdr:nvCxnSpPr>
      <xdr:spPr>
        <a:xfrm>
          <a:off x="6604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52</xdr:row>
      <xdr:rowOff>111777</xdr:rowOff>
    </xdr:from>
    <xdr:ext cx="595419" cy="259045"/>
    <xdr:sp macro="" textlink="">
      <xdr:nvSpPr>
        <xdr:cNvPr id="334" name="テキスト ボックス 333">
          <a:extLst>
            <a:ext uri="{FF2B5EF4-FFF2-40B4-BE49-F238E27FC236}">
              <a16:creationId xmlns:a16="http://schemas.microsoft.com/office/drawing/2014/main" id="{00000000-0008-0000-0600-00004E010000}"/>
            </a:ext>
          </a:extLst>
        </xdr:cNvPr>
        <xdr:cNvSpPr txBox="1"/>
      </xdr:nvSpPr>
      <xdr:spPr>
        <a:xfrm>
          <a:off x="6008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139700</xdr:rowOff>
    </xdr:from>
    <xdr:to>
      <xdr:col>59</xdr:col>
      <xdr:colOff>50800</xdr:colOff>
      <xdr:row>50</xdr:row>
      <xdr:rowOff>139700</xdr:rowOff>
    </xdr:to>
    <xdr:cxnSp macro="">
      <xdr:nvCxnSpPr>
        <xdr:cNvPr id="335" name="直線コネクタ 334">
          <a:extLst>
            <a:ext uri="{FF2B5EF4-FFF2-40B4-BE49-F238E27FC236}">
              <a16:creationId xmlns:a16="http://schemas.microsoft.com/office/drawing/2014/main" id="{00000000-0008-0000-0600-00004F010000}"/>
            </a:ext>
          </a:extLst>
        </xdr:cNvPr>
        <xdr:cNvCxnSpPr/>
      </xdr:nvCxnSpPr>
      <xdr:spPr>
        <a:xfrm>
          <a:off x="6604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168927</xdr:rowOff>
    </xdr:from>
    <xdr:ext cx="595419" cy="259045"/>
    <xdr:sp macro="" textlink="">
      <xdr:nvSpPr>
        <xdr:cNvPr id="336" name="テキスト ボックス 335">
          <a:extLst>
            <a:ext uri="{FF2B5EF4-FFF2-40B4-BE49-F238E27FC236}">
              <a16:creationId xmlns:a16="http://schemas.microsoft.com/office/drawing/2014/main" id="{00000000-0008-0000-0600-000050010000}"/>
            </a:ext>
          </a:extLst>
        </xdr:cNvPr>
        <xdr:cNvSpPr txBox="1"/>
      </xdr:nvSpPr>
      <xdr:spPr>
        <a:xfrm>
          <a:off x="6008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7" name="直線コネクタ 336">
          <a:extLst>
            <a:ext uri="{FF2B5EF4-FFF2-40B4-BE49-F238E27FC236}">
              <a16:creationId xmlns:a16="http://schemas.microsoft.com/office/drawing/2014/main" id="{00000000-0008-0000-0600-000051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38" name="テキスト ボックス 337">
          <a:extLst>
            <a:ext uri="{FF2B5EF4-FFF2-40B4-BE49-F238E27FC236}">
              <a16:creationId xmlns:a16="http://schemas.microsoft.com/office/drawing/2014/main" id="{00000000-0008-0000-0600-000052010000}"/>
            </a:ext>
          </a:extLst>
        </xdr:cNvPr>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39" name="普通建設事業費グラフ枠">
          <a:extLst>
            <a:ext uri="{FF2B5EF4-FFF2-40B4-BE49-F238E27FC236}">
              <a16:creationId xmlns:a16="http://schemas.microsoft.com/office/drawing/2014/main" id="{00000000-0008-0000-0600-000053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78641</xdr:rowOff>
    </xdr:from>
    <xdr:to>
      <xdr:col>54</xdr:col>
      <xdr:colOff>189865</xdr:colOff>
      <xdr:row>58</xdr:row>
      <xdr:rowOff>57010</xdr:rowOff>
    </xdr:to>
    <xdr:cxnSp macro="">
      <xdr:nvCxnSpPr>
        <xdr:cNvPr id="340" name="直線コネクタ 339">
          <a:extLst>
            <a:ext uri="{FF2B5EF4-FFF2-40B4-BE49-F238E27FC236}">
              <a16:creationId xmlns:a16="http://schemas.microsoft.com/office/drawing/2014/main" id="{00000000-0008-0000-0600-000054010000}"/>
            </a:ext>
          </a:extLst>
        </xdr:cNvPr>
        <xdr:cNvCxnSpPr/>
      </xdr:nvCxnSpPr>
      <xdr:spPr>
        <a:xfrm flipV="1">
          <a:off x="10475595" y="8822591"/>
          <a:ext cx="1270" cy="117851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60837</xdr:rowOff>
    </xdr:from>
    <xdr:ext cx="534377" cy="259045"/>
    <xdr:sp macro="" textlink="">
      <xdr:nvSpPr>
        <xdr:cNvPr id="341" name="普通建設事業費最小値テキスト">
          <a:extLst>
            <a:ext uri="{FF2B5EF4-FFF2-40B4-BE49-F238E27FC236}">
              <a16:creationId xmlns:a16="http://schemas.microsoft.com/office/drawing/2014/main" id="{00000000-0008-0000-0600-000055010000}"/>
            </a:ext>
          </a:extLst>
        </xdr:cNvPr>
        <xdr:cNvSpPr txBox="1"/>
      </xdr:nvSpPr>
      <xdr:spPr>
        <a:xfrm>
          <a:off x="10528300" y="100049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18,086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57010</xdr:rowOff>
    </xdr:from>
    <xdr:to>
      <xdr:col>55</xdr:col>
      <xdr:colOff>88900</xdr:colOff>
      <xdr:row>58</xdr:row>
      <xdr:rowOff>57010</xdr:rowOff>
    </xdr:to>
    <xdr:cxnSp macro="">
      <xdr:nvCxnSpPr>
        <xdr:cNvPr id="342" name="直線コネクタ 341">
          <a:extLst>
            <a:ext uri="{FF2B5EF4-FFF2-40B4-BE49-F238E27FC236}">
              <a16:creationId xmlns:a16="http://schemas.microsoft.com/office/drawing/2014/main" id="{00000000-0008-0000-0600-000056010000}"/>
            </a:ext>
          </a:extLst>
        </xdr:cNvPr>
        <xdr:cNvCxnSpPr/>
      </xdr:nvCxnSpPr>
      <xdr:spPr>
        <a:xfrm>
          <a:off x="10388600" y="100011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50</xdr:row>
      <xdr:rowOff>25318</xdr:rowOff>
    </xdr:from>
    <xdr:ext cx="599010" cy="259045"/>
    <xdr:sp macro="" textlink="">
      <xdr:nvSpPr>
        <xdr:cNvPr id="343" name="普通建設事業費最大値テキスト">
          <a:extLst>
            <a:ext uri="{FF2B5EF4-FFF2-40B4-BE49-F238E27FC236}">
              <a16:creationId xmlns:a16="http://schemas.microsoft.com/office/drawing/2014/main" id="{00000000-0008-0000-0600-000057010000}"/>
            </a:ext>
          </a:extLst>
        </xdr:cNvPr>
        <xdr:cNvSpPr txBox="1"/>
      </xdr:nvSpPr>
      <xdr:spPr>
        <a:xfrm>
          <a:off x="10528300" y="859781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275,855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51</xdr:row>
      <xdr:rowOff>78641</xdr:rowOff>
    </xdr:from>
    <xdr:to>
      <xdr:col>55</xdr:col>
      <xdr:colOff>88900</xdr:colOff>
      <xdr:row>51</xdr:row>
      <xdr:rowOff>78641</xdr:rowOff>
    </xdr:to>
    <xdr:cxnSp macro="">
      <xdr:nvCxnSpPr>
        <xdr:cNvPr id="344" name="直線コネクタ 343">
          <a:extLst>
            <a:ext uri="{FF2B5EF4-FFF2-40B4-BE49-F238E27FC236}">
              <a16:creationId xmlns:a16="http://schemas.microsoft.com/office/drawing/2014/main" id="{00000000-0008-0000-0600-000058010000}"/>
            </a:ext>
          </a:extLst>
        </xdr:cNvPr>
        <xdr:cNvCxnSpPr/>
      </xdr:nvCxnSpPr>
      <xdr:spPr>
        <a:xfrm>
          <a:off x="10388600" y="88225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55</xdr:row>
      <xdr:rowOff>84626</xdr:rowOff>
    </xdr:from>
    <xdr:to>
      <xdr:col>55</xdr:col>
      <xdr:colOff>0</xdr:colOff>
      <xdr:row>56</xdr:row>
      <xdr:rowOff>121824</xdr:rowOff>
    </xdr:to>
    <xdr:cxnSp macro="">
      <xdr:nvCxnSpPr>
        <xdr:cNvPr id="345" name="直線コネクタ 344">
          <a:extLst>
            <a:ext uri="{FF2B5EF4-FFF2-40B4-BE49-F238E27FC236}">
              <a16:creationId xmlns:a16="http://schemas.microsoft.com/office/drawing/2014/main" id="{00000000-0008-0000-0600-000059010000}"/>
            </a:ext>
          </a:extLst>
        </xdr:cNvPr>
        <xdr:cNvCxnSpPr/>
      </xdr:nvCxnSpPr>
      <xdr:spPr>
        <a:xfrm>
          <a:off x="9639300" y="9514376"/>
          <a:ext cx="838200" cy="2086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55</xdr:row>
      <xdr:rowOff>13621</xdr:rowOff>
    </xdr:from>
    <xdr:ext cx="534377" cy="259045"/>
    <xdr:sp macro="" textlink="">
      <xdr:nvSpPr>
        <xdr:cNvPr id="346" name="普通建設事業費平均値テキスト">
          <a:extLst>
            <a:ext uri="{FF2B5EF4-FFF2-40B4-BE49-F238E27FC236}">
              <a16:creationId xmlns:a16="http://schemas.microsoft.com/office/drawing/2014/main" id="{00000000-0008-0000-0600-00005A010000}"/>
            </a:ext>
          </a:extLst>
        </xdr:cNvPr>
        <xdr:cNvSpPr txBox="1"/>
      </xdr:nvSpPr>
      <xdr:spPr>
        <a:xfrm>
          <a:off x="10528300" y="944337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96,469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55</xdr:row>
      <xdr:rowOff>162194</xdr:rowOff>
    </xdr:from>
    <xdr:to>
      <xdr:col>55</xdr:col>
      <xdr:colOff>50800</xdr:colOff>
      <xdr:row>56</xdr:row>
      <xdr:rowOff>92344</xdr:rowOff>
    </xdr:to>
    <xdr:sp macro="" textlink="">
      <xdr:nvSpPr>
        <xdr:cNvPr id="347" name="フローチャート: 判断 346">
          <a:extLst>
            <a:ext uri="{FF2B5EF4-FFF2-40B4-BE49-F238E27FC236}">
              <a16:creationId xmlns:a16="http://schemas.microsoft.com/office/drawing/2014/main" id="{00000000-0008-0000-0600-00005B010000}"/>
            </a:ext>
          </a:extLst>
        </xdr:cNvPr>
        <xdr:cNvSpPr/>
      </xdr:nvSpPr>
      <xdr:spPr>
        <a:xfrm>
          <a:off x="10426700" y="95919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54</xdr:row>
      <xdr:rowOff>65332</xdr:rowOff>
    </xdr:from>
    <xdr:to>
      <xdr:col>50</xdr:col>
      <xdr:colOff>114300</xdr:colOff>
      <xdr:row>55</xdr:row>
      <xdr:rowOff>84626</xdr:rowOff>
    </xdr:to>
    <xdr:cxnSp macro="">
      <xdr:nvCxnSpPr>
        <xdr:cNvPr id="348" name="直線コネクタ 347">
          <a:extLst>
            <a:ext uri="{FF2B5EF4-FFF2-40B4-BE49-F238E27FC236}">
              <a16:creationId xmlns:a16="http://schemas.microsoft.com/office/drawing/2014/main" id="{00000000-0008-0000-0600-00005C010000}"/>
            </a:ext>
          </a:extLst>
        </xdr:cNvPr>
        <xdr:cNvCxnSpPr/>
      </xdr:nvCxnSpPr>
      <xdr:spPr>
        <a:xfrm>
          <a:off x="8750300" y="9323632"/>
          <a:ext cx="889000" cy="1907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56</xdr:row>
      <xdr:rowOff>8286</xdr:rowOff>
    </xdr:from>
    <xdr:to>
      <xdr:col>50</xdr:col>
      <xdr:colOff>165100</xdr:colOff>
      <xdr:row>56</xdr:row>
      <xdr:rowOff>109886</xdr:rowOff>
    </xdr:to>
    <xdr:sp macro="" textlink="">
      <xdr:nvSpPr>
        <xdr:cNvPr id="349" name="フローチャート: 判断 348">
          <a:extLst>
            <a:ext uri="{FF2B5EF4-FFF2-40B4-BE49-F238E27FC236}">
              <a16:creationId xmlns:a16="http://schemas.microsoft.com/office/drawing/2014/main" id="{00000000-0008-0000-0600-00005D010000}"/>
            </a:ext>
          </a:extLst>
        </xdr:cNvPr>
        <xdr:cNvSpPr/>
      </xdr:nvSpPr>
      <xdr:spPr>
        <a:xfrm>
          <a:off x="9588500" y="96094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56</xdr:row>
      <xdr:rowOff>101013</xdr:rowOff>
    </xdr:from>
    <xdr:ext cx="534377" cy="259045"/>
    <xdr:sp macro="" textlink="">
      <xdr:nvSpPr>
        <xdr:cNvPr id="350" name="テキスト ボックス 349">
          <a:extLst>
            <a:ext uri="{FF2B5EF4-FFF2-40B4-BE49-F238E27FC236}">
              <a16:creationId xmlns:a16="http://schemas.microsoft.com/office/drawing/2014/main" id="{00000000-0008-0000-0600-00005E010000}"/>
            </a:ext>
          </a:extLst>
        </xdr:cNvPr>
        <xdr:cNvSpPr txBox="1"/>
      </xdr:nvSpPr>
      <xdr:spPr>
        <a:xfrm>
          <a:off x="9372111" y="97022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92,632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54</xdr:row>
      <xdr:rowOff>65332</xdr:rowOff>
    </xdr:from>
    <xdr:to>
      <xdr:col>45</xdr:col>
      <xdr:colOff>177800</xdr:colOff>
      <xdr:row>55</xdr:row>
      <xdr:rowOff>149978</xdr:rowOff>
    </xdr:to>
    <xdr:cxnSp macro="">
      <xdr:nvCxnSpPr>
        <xdr:cNvPr id="351" name="直線コネクタ 350">
          <a:extLst>
            <a:ext uri="{FF2B5EF4-FFF2-40B4-BE49-F238E27FC236}">
              <a16:creationId xmlns:a16="http://schemas.microsoft.com/office/drawing/2014/main" id="{00000000-0008-0000-0600-00005F010000}"/>
            </a:ext>
          </a:extLst>
        </xdr:cNvPr>
        <xdr:cNvCxnSpPr/>
      </xdr:nvCxnSpPr>
      <xdr:spPr>
        <a:xfrm flipV="1">
          <a:off x="7861300" y="9323632"/>
          <a:ext cx="889000" cy="2560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56</xdr:row>
      <xdr:rowOff>1662</xdr:rowOff>
    </xdr:from>
    <xdr:to>
      <xdr:col>46</xdr:col>
      <xdr:colOff>38100</xdr:colOff>
      <xdr:row>56</xdr:row>
      <xdr:rowOff>103262</xdr:rowOff>
    </xdr:to>
    <xdr:sp macro="" textlink="">
      <xdr:nvSpPr>
        <xdr:cNvPr id="352" name="フローチャート: 判断 351">
          <a:extLst>
            <a:ext uri="{FF2B5EF4-FFF2-40B4-BE49-F238E27FC236}">
              <a16:creationId xmlns:a16="http://schemas.microsoft.com/office/drawing/2014/main" id="{00000000-0008-0000-0600-000060010000}"/>
            </a:ext>
          </a:extLst>
        </xdr:cNvPr>
        <xdr:cNvSpPr/>
      </xdr:nvSpPr>
      <xdr:spPr>
        <a:xfrm>
          <a:off x="8699500" y="96028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56</xdr:row>
      <xdr:rowOff>94389</xdr:rowOff>
    </xdr:from>
    <xdr:ext cx="534377" cy="259045"/>
    <xdr:sp macro="" textlink="">
      <xdr:nvSpPr>
        <xdr:cNvPr id="353" name="テキスト ボックス 352">
          <a:extLst>
            <a:ext uri="{FF2B5EF4-FFF2-40B4-BE49-F238E27FC236}">
              <a16:creationId xmlns:a16="http://schemas.microsoft.com/office/drawing/2014/main" id="{00000000-0008-0000-0600-000061010000}"/>
            </a:ext>
          </a:extLst>
        </xdr:cNvPr>
        <xdr:cNvSpPr txBox="1"/>
      </xdr:nvSpPr>
      <xdr:spPr>
        <a:xfrm>
          <a:off x="8483111" y="96955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94,081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55</xdr:row>
      <xdr:rowOff>149978</xdr:rowOff>
    </xdr:from>
    <xdr:to>
      <xdr:col>41</xdr:col>
      <xdr:colOff>50800</xdr:colOff>
      <xdr:row>57</xdr:row>
      <xdr:rowOff>9704</xdr:rowOff>
    </xdr:to>
    <xdr:cxnSp macro="">
      <xdr:nvCxnSpPr>
        <xdr:cNvPr id="354" name="直線コネクタ 353">
          <a:extLst>
            <a:ext uri="{FF2B5EF4-FFF2-40B4-BE49-F238E27FC236}">
              <a16:creationId xmlns:a16="http://schemas.microsoft.com/office/drawing/2014/main" id="{00000000-0008-0000-0600-000062010000}"/>
            </a:ext>
          </a:extLst>
        </xdr:cNvPr>
        <xdr:cNvCxnSpPr/>
      </xdr:nvCxnSpPr>
      <xdr:spPr>
        <a:xfrm flipV="1">
          <a:off x="6972300" y="9579728"/>
          <a:ext cx="889000" cy="2026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56</xdr:row>
      <xdr:rowOff>42389</xdr:rowOff>
    </xdr:from>
    <xdr:to>
      <xdr:col>41</xdr:col>
      <xdr:colOff>101600</xdr:colOff>
      <xdr:row>56</xdr:row>
      <xdr:rowOff>143989</xdr:rowOff>
    </xdr:to>
    <xdr:sp macro="" textlink="">
      <xdr:nvSpPr>
        <xdr:cNvPr id="355" name="フローチャート: 判断 354">
          <a:extLst>
            <a:ext uri="{FF2B5EF4-FFF2-40B4-BE49-F238E27FC236}">
              <a16:creationId xmlns:a16="http://schemas.microsoft.com/office/drawing/2014/main" id="{00000000-0008-0000-0600-000063010000}"/>
            </a:ext>
          </a:extLst>
        </xdr:cNvPr>
        <xdr:cNvSpPr/>
      </xdr:nvSpPr>
      <xdr:spPr>
        <a:xfrm>
          <a:off x="7810500" y="96435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56</xdr:row>
      <xdr:rowOff>135116</xdr:rowOff>
    </xdr:from>
    <xdr:ext cx="534377" cy="259045"/>
    <xdr:sp macro="" textlink="">
      <xdr:nvSpPr>
        <xdr:cNvPr id="356" name="テキスト ボックス 355">
          <a:extLst>
            <a:ext uri="{FF2B5EF4-FFF2-40B4-BE49-F238E27FC236}">
              <a16:creationId xmlns:a16="http://schemas.microsoft.com/office/drawing/2014/main" id="{00000000-0008-0000-0600-000064010000}"/>
            </a:ext>
          </a:extLst>
        </xdr:cNvPr>
        <xdr:cNvSpPr txBox="1"/>
      </xdr:nvSpPr>
      <xdr:spPr>
        <a:xfrm>
          <a:off x="7594111" y="97363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85,173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25038</xdr:rowOff>
    </xdr:from>
    <xdr:to>
      <xdr:col>36</xdr:col>
      <xdr:colOff>165100</xdr:colOff>
      <xdr:row>56</xdr:row>
      <xdr:rowOff>126638</xdr:rowOff>
    </xdr:to>
    <xdr:sp macro="" textlink="">
      <xdr:nvSpPr>
        <xdr:cNvPr id="357" name="フローチャート: 判断 356">
          <a:extLst>
            <a:ext uri="{FF2B5EF4-FFF2-40B4-BE49-F238E27FC236}">
              <a16:creationId xmlns:a16="http://schemas.microsoft.com/office/drawing/2014/main" id="{00000000-0008-0000-0600-000065010000}"/>
            </a:ext>
          </a:extLst>
        </xdr:cNvPr>
        <xdr:cNvSpPr/>
      </xdr:nvSpPr>
      <xdr:spPr>
        <a:xfrm>
          <a:off x="6921500" y="96262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54</xdr:row>
      <xdr:rowOff>143165</xdr:rowOff>
    </xdr:from>
    <xdr:ext cx="534377" cy="259045"/>
    <xdr:sp macro="" textlink="">
      <xdr:nvSpPr>
        <xdr:cNvPr id="358" name="テキスト ボックス 357">
          <a:extLst>
            <a:ext uri="{FF2B5EF4-FFF2-40B4-BE49-F238E27FC236}">
              <a16:creationId xmlns:a16="http://schemas.microsoft.com/office/drawing/2014/main" id="{00000000-0008-0000-0600-000066010000}"/>
            </a:ext>
          </a:extLst>
        </xdr:cNvPr>
        <xdr:cNvSpPr txBox="1"/>
      </xdr:nvSpPr>
      <xdr:spPr>
        <a:xfrm>
          <a:off x="6705111" y="94014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88,968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59" name="テキスト ボックス 358">
          <a:extLst>
            <a:ext uri="{FF2B5EF4-FFF2-40B4-BE49-F238E27FC236}">
              <a16:creationId xmlns:a16="http://schemas.microsoft.com/office/drawing/2014/main" id="{00000000-0008-0000-0600-000067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0" name="テキスト ボックス 359">
          <a:extLst>
            <a:ext uri="{FF2B5EF4-FFF2-40B4-BE49-F238E27FC236}">
              <a16:creationId xmlns:a16="http://schemas.microsoft.com/office/drawing/2014/main" id="{00000000-0008-0000-0600-000068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1" name="テキスト ボックス 360">
          <a:extLst>
            <a:ext uri="{FF2B5EF4-FFF2-40B4-BE49-F238E27FC236}">
              <a16:creationId xmlns:a16="http://schemas.microsoft.com/office/drawing/2014/main" id="{00000000-0008-0000-0600-000069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2" name="テキスト ボックス 361">
          <a:extLst>
            <a:ext uri="{FF2B5EF4-FFF2-40B4-BE49-F238E27FC236}">
              <a16:creationId xmlns:a16="http://schemas.microsoft.com/office/drawing/2014/main" id="{00000000-0008-0000-0600-00006A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3" name="テキスト ボックス 362">
          <a:extLst>
            <a:ext uri="{FF2B5EF4-FFF2-40B4-BE49-F238E27FC236}">
              <a16:creationId xmlns:a16="http://schemas.microsoft.com/office/drawing/2014/main" id="{00000000-0008-0000-0600-00006B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71024</xdr:rowOff>
    </xdr:from>
    <xdr:to>
      <xdr:col>55</xdr:col>
      <xdr:colOff>50800</xdr:colOff>
      <xdr:row>57</xdr:row>
      <xdr:rowOff>1174</xdr:rowOff>
    </xdr:to>
    <xdr:sp macro="" textlink="">
      <xdr:nvSpPr>
        <xdr:cNvPr id="364" name="楕円 363">
          <a:extLst>
            <a:ext uri="{FF2B5EF4-FFF2-40B4-BE49-F238E27FC236}">
              <a16:creationId xmlns:a16="http://schemas.microsoft.com/office/drawing/2014/main" id="{00000000-0008-0000-0600-00006C010000}"/>
            </a:ext>
          </a:extLst>
        </xdr:cNvPr>
        <xdr:cNvSpPr/>
      </xdr:nvSpPr>
      <xdr:spPr>
        <a:xfrm>
          <a:off x="10426700" y="96722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56</xdr:row>
      <xdr:rowOff>49451</xdr:rowOff>
    </xdr:from>
    <xdr:ext cx="534377" cy="259045"/>
    <xdr:sp macro="" textlink="">
      <xdr:nvSpPr>
        <xdr:cNvPr id="365" name="普通建設事業費該当値テキスト">
          <a:extLst>
            <a:ext uri="{FF2B5EF4-FFF2-40B4-BE49-F238E27FC236}">
              <a16:creationId xmlns:a16="http://schemas.microsoft.com/office/drawing/2014/main" id="{00000000-0008-0000-0600-00006D010000}"/>
            </a:ext>
          </a:extLst>
        </xdr:cNvPr>
        <xdr:cNvSpPr txBox="1"/>
      </xdr:nvSpPr>
      <xdr:spPr>
        <a:xfrm>
          <a:off x="10528300" y="96506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78,910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55</xdr:row>
      <xdr:rowOff>33826</xdr:rowOff>
    </xdr:from>
    <xdr:to>
      <xdr:col>50</xdr:col>
      <xdr:colOff>165100</xdr:colOff>
      <xdr:row>55</xdr:row>
      <xdr:rowOff>135426</xdr:rowOff>
    </xdr:to>
    <xdr:sp macro="" textlink="">
      <xdr:nvSpPr>
        <xdr:cNvPr id="366" name="楕円 365">
          <a:extLst>
            <a:ext uri="{FF2B5EF4-FFF2-40B4-BE49-F238E27FC236}">
              <a16:creationId xmlns:a16="http://schemas.microsoft.com/office/drawing/2014/main" id="{00000000-0008-0000-0600-00006E010000}"/>
            </a:ext>
          </a:extLst>
        </xdr:cNvPr>
        <xdr:cNvSpPr/>
      </xdr:nvSpPr>
      <xdr:spPr>
        <a:xfrm>
          <a:off x="9588500" y="94635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53</xdr:row>
      <xdr:rowOff>151953</xdr:rowOff>
    </xdr:from>
    <xdr:ext cx="599010" cy="259045"/>
    <xdr:sp macro="" textlink="">
      <xdr:nvSpPr>
        <xdr:cNvPr id="367" name="テキスト ボックス 366">
          <a:extLst>
            <a:ext uri="{FF2B5EF4-FFF2-40B4-BE49-F238E27FC236}">
              <a16:creationId xmlns:a16="http://schemas.microsoft.com/office/drawing/2014/main" id="{00000000-0008-0000-0600-00006F010000}"/>
            </a:ext>
          </a:extLst>
        </xdr:cNvPr>
        <xdr:cNvSpPr txBox="1"/>
      </xdr:nvSpPr>
      <xdr:spPr>
        <a:xfrm>
          <a:off x="9339795" y="923880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124,546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54</xdr:row>
      <xdr:rowOff>14532</xdr:rowOff>
    </xdr:from>
    <xdr:to>
      <xdr:col>46</xdr:col>
      <xdr:colOff>38100</xdr:colOff>
      <xdr:row>54</xdr:row>
      <xdr:rowOff>116132</xdr:rowOff>
    </xdr:to>
    <xdr:sp macro="" textlink="">
      <xdr:nvSpPr>
        <xdr:cNvPr id="368" name="楕円 367">
          <a:extLst>
            <a:ext uri="{FF2B5EF4-FFF2-40B4-BE49-F238E27FC236}">
              <a16:creationId xmlns:a16="http://schemas.microsoft.com/office/drawing/2014/main" id="{00000000-0008-0000-0600-000070010000}"/>
            </a:ext>
          </a:extLst>
        </xdr:cNvPr>
        <xdr:cNvSpPr/>
      </xdr:nvSpPr>
      <xdr:spPr>
        <a:xfrm>
          <a:off x="8699500" y="92728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52</xdr:row>
      <xdr:rowOff>132659</xdr:rowOff>
    </xdr:from>
    <xdr:ext cx="599010" cy="259045"/>
    <xdr:sp macro="" textlink="">
      <xdr:nvSpPr>
        <xdr:cNvPr id="369" name="テキスト ボックス 368">
          <a:extLst>
            <a:ext uri="{FF2B5EF4-FFF2-40B4-BE49-F238E27FC236}">
              <a16:creationId xmlns:a16="http://schemas.microsoft.com/office/drawing/2014/main" id="{00000000-0008-0000-0600-000071010000}"/>
            </a:ext>
          </a:extLst>
        </xdr:cNvPr>
        <xdr:cNvSpPr txBox="1"/>
      </xdr:nvSpPr>
      <xdr:spPr>
        <a:xfrm>
          <a:off x="8450795" y="904805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166,266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55</xdr:row>
      <xdr:rowOff>99178</xdr:rowOff>
    </xdr:from>
    <xdr:to>
      <xdr:col>41</xdr:col>
      <xdr:colOff>101600</xdr:colOff>
      <xdr:row>56</xdr:row>
      <xdr:rowOff>29328</xdr:rowOff>
    </xdr:to>
    <xdr:sp macro="" textlink="">
      <xdr:nvSpPr>
        <xdr:cNvPr id="370" name="楕円 369">
          <a:extLst>
            <a:ext uri="{FF2B5EF4-FFF2-40B4-BE49-F238E27FC236}">
              <a16:creationId xmlns:a16="http://schemas.microsoft.com/office/drawing/2014/main" id="{00000000-0008-0000-0600-000072010000}"/>
            </a:ext>
          </a:extLst>
        </xdr:cNvPr>
        <xdr:cNvSpPr/>
      </xdr:nvSpPr>
      <xdr:spPr>
        <a:xfrm>
          <a:off x="7810500" y="95289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54</xdr:row>
      <xdr:rowOff>45855</xdr:rowOff>
    </xdr:from>
    <xdr:ext cx="599010" cy="259045"/>
    <xdr:sp macro="" textlink="">
      <xdr:nvSpPr>
        <xdr:cNvPr id="371" name="テキスト ボックス 370">
          <a:extLst>
            <a:ext uri="{FF2B5EF4-FFF2-40B4-BE49-F238E27FC236}">
              <a16:creationId xmlns:a16="http://schemas.microsoft.com/office/drawing/2014/main" id="{00000000-0008-0000-0600-000073010000}"/>
            </a:ext>
          </a:extLst>
        </xdr:cNvPr>
        <xdr:cNvSpPr txBox="1"/>
      </xdr:nvSpPr>
      <xdr:spPr>
        <a:xfrm>
          <a:off x="7561795" y="930415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110,252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130354</xdr:rowOff>
    </xdr:from>
    <xdr:to>
      <xdr:col>36</xdr:col>
      <xdr:colOff>165100</xdr:colOff>
      <xdr:row>57</xdr:row>
      <xdr:rowOff>60504</xdr:rowOff>
    </xdr:to>
    <xdr:sp macro="" textlink="">
      <xdr:nvSpPr>
        <xdr:cNvPr id="372" name="楕円 371">
          <a:extLst>
            <a:ext uri="{FF2B5EF4-FFF2-40B4-BE49-F238E27FC236}">
              <a16:creationId xmlns:a16="http://schemas.microsoft.com/office/drawing/2014/main" id="{00000000-0008-0000-0600-000074010000}"/>
            </a:ext>
          </a:extLst>
        </xdr:cNvPr>
        <xdr:cNvSpPr/>
      </xdr:nvSpPr>
      <xdr:spPr>
        <a:xfrm>
          <a:off x="6921500" y="97315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57</xdr:row>
      <xdr:rowOff>51631</xdr:rowOff>
    </xdr:from>
    <xdr:ext cx="534377" cy="259045"/>
    <xdr:sp macro="" textlink="">
      <xdr:nvSpPr>
        <xdr:cNvPr id="373" name="テキスト ボックス 372">
          <a:extLst>
            <a:ext uri="{FF2B5EF4-FFF2-40B4-BE49-F238E27FC236}">
              <a16:creationId xmlns:a16="http://schemas.microsoft.com/office/drawing/2014/main" id="{00000000-0008-0000-0600-000075010000}"/>
            </a:ext>
          </a:extLst>
        </xdr:cNvPr>
        <xdr:cNvSpPr txBox="1"/>
      </xdr:nvSpPr>
      <xdr:spPr>
        <a:xfrm>
          <a:off x="6705111" y="98242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65,933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4" name="正方形/長方形 373">
          <a:extLst>
            <a:ext uri="{FF2B5EF4-FFF2-40B4-BE49-F238E27FC236}">
              <a16:creationId xmlns:a16="http://schemas.microsoft.com/office/drawing/2014/main" id="{00000000-0008-0000-0600-000076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5" name="正方形/長方形 374">
          <a:extLst>
            <a:ext uri="{FF2B5EF4-FFF2-40B4-BE49-F238E27FC236}">
              <a16:creationId xmlns:a16="http://schemas.microsoft.com/office/drawing/2014/main" id="{00000000-0008-0000-0600-000077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6" name="正方形/長方形 375">
          <a:extLst>
            <a:ext uri="{FF2B5EF4-FFF2-40B4-BE49-F238E27FC236}">
              <a16:creationId xmlns:a16="http://schemas.microsoft.com/office/drawing/2014/main" id="{00000000-0008-0000-0600-000078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7" name="正方形/長方形 376">
          <a:extLst>
            <a:ext uri="{FF2B5EF4-FFF2-40B4-BE49-F238E27FC236}">
              <a16:creationId xmlns:a16="http://schemas.microsoft.com/office/drawing/2014/main" id="{00000000-0008-0000-0600-000079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8" name="正方形/長方形 377">
          <a:extLst>
            <a:ext uri="{FF2B5EF4-FFF2-40B4-BE49-F238E27FC236}">
              <a16:creationId xmlns:a16="http://schemas.microsoft.com/office/drawing/2014/main" id="{00000000-0008-0000-0600-00007A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15,126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79" name="正方形/長方形 378">
          <a:extLst>
            <a:ext uri="{FF2B5EF4-FFF2-40B4-BE49-F238E27FC236}">
              <a16:creationId xmlns:a16="http://schemas.microsoft.com/office/drawing/2014/main" id="{00000000-0008-0000-0600-00007B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0" name="正方形/長方形 379">
          <a:extLst>
            <a:ext uri="{FF2B5EF4-FFF2-40B4-BE49-F238E27FC236}">
              <a16:creationId xmlns:a16="http://schemas.microsoft.com/office/drawing/2014/main" id="{00000000-0008-0000-0600-00007C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22,020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1" name="正方形/長方形 380">
          <a:extLst>
            <a:ext uri="{FF2B5EF4-FFF2-40B4-BE49-F238E27FC236}">
              <a16:creationId xmlns:a16="http://schemas.microsoft.com/office/drawing/2014/main" id="{00000000-0008-0000-0600-00007D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2" name="テキスト ボックス 381">
          <a:extLst>
            <a:ext uri="{FF2B5EF4-FFF2-40B4-BE49-F238E27FC236}">
              <a16:creationId xmlns:a16="http://schemas.microsoft.com/office/drawing/2014/main" id="{00000000-0008-0000-0600-00007E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3" name="直線コネクタ 382">
          <a:extLst>
            <a:ext uri="{FF2B5EF4-FFF2-40B4-BE49-F238E27FC236}">
              <a16:creationId xmlns:a16="http://schemas.microsoft.com/office/drawing/2014/main" id="{00000000-0008-0000-0600-00007F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78</xdr:row>
      <xdr:rowOff>25400</xdr:rowOff>
    </xdr:from>
    <xdr:to>
      <xdr:col>59</xdr:col>
      <xdr:colOff>50800</xdr:colOff>
      <xdr:row>78</xdr:row>
      <xdr:rowOff>25400</xdr:rowOff>
    </xdr:to>
    <xdr:cxnSp macro="">
      <xdr:nvCxnSpPr>
        <xdr:cNvPr id="384" name="直線コネクタ 383">
          <a:extLst>
            <a:ext uri="{FF2B5EF4-FFF2-40B4-BE49-F238E27FC236}">
              <a16:creationId xmlns:a16="http://schemas.microsoft.com/office/drawing/2014/main" id="{00000000-0008-0000-0600-000080010000}"/>
            </a:ext>
          </a:extLst>
        </xdr:cNvPr>
        <xdr:cNvCxnSpPr/>
      </xdr:nvCxnSpPr>
      <xdr:spPr>
        <a:xfrm>
          <a:off x="6604000" y="1339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77</xdr:row>
      <xdr:rowOff>54627</xdr:rowOff>
    </xdr:from>
    <xdr:ext cx="248786" cy="259045"/>
    <xdr:sp macro="" textlink="">
      <xdr:nvSpPr>
        <xdr:cNvPr id="385" name="テキスト ボックス 384">
          <a:extLst>
            <a:ext uri="{FF2B5EF4-FFF2-40B4-BE49-F238E27FC236}">
              <a16:creationId xmlns:a16="http://schemas.microsoft.com/office/drawing/2014/main" id="{00000000-0008-0000-0600-000081010000}"/>
            </a:ext>
          </a:extLst>
        </xdr:cNvPr>
        <xdr:cNvSpPr txBox="1"/>
      </xdr:nvSpPr>
      <xdr:spPr>
        <a:xfrm>
          <a:off x="6355214" y="13256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86" name="直線コネクタ 385">
          <a:extLst>
            <a:ext uri="{FF2B5EF4-FFF2-40B4-BE49-F238E27FC236}">
              <a16:creationId xmlns:a16="http://schemas.microsoft.com/office/drawing/2014/main" id="{00000000-0008-0000-0600-000082010000}"/>
            </a:ext>
          </a:extLst>
        </xdr:cNvPr>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73</xdr:row>
      <xdr:rowOff>168927</xdr:rowOff>
    </xdr:from>
    <xdr:ext cx="595419" cy="259045"/>
    <xdr:sp macro="" textlink="">
      <xdr:nvSpPr>
        <xdr:cNvPr id="387" name="テキスト ボックス 386">
          <a:extLst>
            <a:ext uri="{FF2B5EF4-FFF2-40B4-BE49-F238E27FC236}">
              <a16:creationId xmlns:a16="http://schemas.microsoft.com/office/drawing/2014/main" id="{00000000-0008-0000-0600-000083010000}"/>
            </a:ext>
          </a:extLst>
        </xdr:cNvPr>
        <xdr:cNvSpPr txBox="1"/>
      </xdr:nvSpPr>
      <xdr:spPr>
        <a:xfrm>
          <a:off x="6008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71</xdr:row>
      <xdr:rowOff>82550</xdr:rowOff>
    </xdr:from>
    <xdr:to>
      <xdr:col>59</xdr:col>
      <xdr:colOff>50800</xdr:colOff>
      <xdr:row>71</xdr:row>
      <xdr:rowOff>82550</xdr:rowOff>
    </xdr:to>
    <xdr:cxnSp macro="">
      <xdr:nvCxnSpPr>
        <xdr:cNvPr id="388" name="直線コネクタ 387">
          <a:extLst>
            <a:ext uri="{FF2B5EF4-FFF2-40B4-BE49-F238E27FC236}">
              <a16:creationId xmlns:a16="http://schemas.microsoft.com/office/drawing/2014/main" id="{00000000-0008-0000-0600-000084010000}"/>
            </a:ext>
          </a:extLst>
        </xdr:cNvPr>
        <xdr:cNvCxnSpPr/>
      </xdr:nvCxnSpPr>
      <xdr:spPr>
        <a:xfrm>
          <a:off x="6604000" y="1225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70</xdr:row>
      <xdr:rowOff>111777</xdr:rowOff>
    </xdr:from>
    <xdr:ext cx="595419" cy="259045"/>
    <xdr:sp macro="" textlink="">
      <xdr:nvSpPr>
        <xdr:cNvPr id="389" name="テキスト ボックス 388">
          <a:extLst>
            <a:ext uri="{FF2B5EF4-FFF2-40B4-BE49-F238E27FC236}">
              <a16:creationId xmlns:a16="http://schemas.microsoft.com/office/drawing/2014/main" id="{00000000-0008-0000-0600-000085010000}"/>
            </a:ext>
          </a:extLst>
        </xdr:cNvPr>
        <xdr:cNvSpPr txBox="1"/>
      </xdr:nvSpPr>
      <xdr:spPr>
        <a:xfrm>
          <a:off x="6008581" y="12113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0" name="直線コネクタ 389">
          <a:extLst>
            <a:ext uri="{FF2B5EF4-FFF2-40B4-BE49-F238E27FC236}">
              <a16:creationId xmlns:a16="http://schemas.microsoft.com/office/drawing/2014/main" id="{00000000-0008-0000-0600-000086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91" name="テキスト ボックス 390">
          <a:extLst>
            <a:ext uri="{FF2B5EF4-FFF2-40B4-BE49-F238E27FC236}">
              <a16:creationId xmlns:a16="http://schemas.microsoft.com/office/drawing/2014/main" id="{00000000-0008-0000-0600-000087010000}"/>
            </a:ext>
          </a:extLst>
        </xdr:cNvPr>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2" name="普通建設事業費 （ うち新規整備　）グラフ枠">
          <a:extLst>
            <a:ext uri="{FF2B5EF4-FFF2-40B4-BE49-F238E27FC236}">
              <a16:creationId xmlns:a16="http://schemas.microsoft.com/office/drawing/2014/main" id="{00000000-0008-0000-0600-000088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104718</xdr:rowOff>
    </xdr:from>
    <xdr:to>
      <xdr:col>54</xdr:col>
      <xdr:colOff>189865</xdr:colOff>
      <xdr:row>78</xdr:row>
      <xdr:rowOff>25400</xdr:rowOff>
    </xdr:to>
    <xdr:cxnSp macro="">
      <xdr:nvCxnSpPr>
        <xdr:cNvPr id="393" name="直線コネクタ 392">
          <a:extLst>
            <a:ext uri="{FF2B5EF4-FFF2-40B4-BE49-F238E27FC236}">
              <a16:creationId xmlns:a16="http://schemas.microsoft.com/office/drawing/2014/main" id="{00000000-0008-0000-0600-000089010000}"/>
            </a:ext>
          </a:extLst>
        </xdr:cNvPr>
        <xdr:cNvCxnSpPr/>
      </xdr:nvCxnSpPr>
      <xdr:spPr>
        <a:xfrm flipV="1">
          <a:off x="10475595" y="12106218"/>
          <a:ext cx="1270" cy="129228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29227</xdr:rowOff>
    </xdr:from>
    <xdr:ext cx="249299" cy="259045"/>
    <xdr:sp macro="" textlink="">
      <xdr:nvSpPr>
        <xdr:cNvPr id="394" name="普通建設事業費 （ うち新規整備　）最小値テキスト">
          <a:extLst>
            <a:ext uri="{FF2B5EF4-FFF2-40B4-BE49-F238E27FC236}">
              <a16:creationId xmlns:a16="http://schemas.microsoft.com/office/drawing/2014/main" id="{00000000-0008-0000-0600-00008A010000}"/>
            </a:ext>
          </a:extLst>
        </xdr:cNvPr>
        <xdr:cNvSpPr txBox="1"/>
      </xdr:nvSpPr>
      <xdr:spPr>
        <a:xfrm>
          <a:off x="10528300" y="13402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25400</xdr:rowOff>
    </xdr:from>
    <xdr:to>
      <xdr:col>55</xdr:col>
      <xdr:colOff>88900</xdr:colOff>
      <xdr:row>78</xdr:row>
      <xdr:rowOff>25400</xdr:rowOff>
    </xdr:to>
    <xdr:cxnSp macro="">
      <xdr:nvCxnSpPr>
        <xdr:cNvPr id="395" name="直線コネクタ 394">
          <a:extLst>
            <a:ext uri="{FF2B5EF4-FFF2-40B4-BE49-F238E27FC236}">
              <a16:creationId xmlns:a16="http://schemas.microsoft.com/office/drawing/2014/main" id="{00000000-0008-0000-0600-00008B010000}"/>
            </a:ext>
          </a:extLst>
        </xdr:cNvPr>
        <xdr:cNvCxnSpPr/>
      </xdr:nvCxnSpPr>
      <xdr:spPr>
        <a:xfrm>
          <a:off x="10388600" y="13398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51395</xdr:rowOff>
    </xdr:from>
    <xdr:ext cx="599010" cy="259045"/>
    <xdr:sp macro="" textlink="">
      <xdr:nvSpPr>
        <xdr:cNvPr id="396" name="普通建設事業費 （ うち新規整備　）最大値テキスト">
          <a:extLst>
            <a:ext uri="{FF2B5EF4-FFF2-40B4-BE49-F238E27FC236}">
              <a16:creationId xmlns:a16="http://schemas.microsoft.com/office/drawing/2014/main" id="{00000000-0008-0000-0600-00008C010000}"/>
            </a:ext>
          </a:extLst>
        </xdr:cNvPr>
        <xdr:cNvSpPr txBox="1"/>
      </xdr:nvSpPr>
      <xdr:spPr>
        <a:xfrm>
          <a:off x="10528300" y="1188144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226,121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70</xdr:row>
      <xdr:rowOff>104718</xdr:rowOff>
    </xdr:from>
    <xdr:to>
      <xdr:col>55</xdr:col>
      <xdr:colOff>88900</xdr:colOff>
      <xdr:row>70</xdr:row>
      <xdr:rowOff>104718</xdr:rowOff>
    </xdr:to>
    <xdr:cxnSp macro="">
      <xdr:nvCxnSpPr>
        <xdr:cNvPr id="397" name="直線コネクタ 396">
          <a:extLst>
            <a:ext uri="{FF2B5EF4-FFF2-40B4-BE49-F238E27FC236}">
              <a16:creationId xmlns:a16="http://schemas.microsoft.com/office/drawing/2014/main" id="{00000000-0008-0000-0600-00008D010000}"/>
            </a:ext>
          </a:extLst>
        </xdr:cNvPr>
        <xdr:cNvCxnSpPr/>
      </xdr:nvCxnSpPr>
      <xdr:spPr>
        <a:xfrm>
          <a:off x="10388600" y="121062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77</xdr:row>
      <xdr:rowOff>29115</xdr:rowOff>
    </xdr:from>
    <xdr:to>
      <xdr:col>55</xdr:col>
      <xdr:colOff>0</xdr:colOff>
      <xdr:row>77</xdr:row>
      <xdr:rowOff>114937</xdr:rowOff>
    </xdr:to>
    <xdr:cxnSp macro="">
      <xdr:nvCxnSpPr>
        <xdr:cNvPr id="398" name="直線コネクタ 397">
          <a:extLst>
            <a:ext uri="{FF2B5EF4-FFF2-40B4-BE49-F238E27FC236}">
              <a16:creationId xmlns:a16="http://schemas.microsoft.com/office/drawing/2014/main" id="{00000000-0008-0000-0600-00008E010000}"/>
            </a:ext>
          </a:extLst>
        </xdr:cNvPr>
        <xdr:cNvCxnSpPr/>
      </xdr:nvCxnSpPr>
      <xdr:spPr>
        <a:xfrm flipV="1">
          <a:off x="9639300" y="13230765"/>
          <a:ext cx="838200" cy="858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76</xdr:row>
      <xdr:rowOff>154960</xdr:rowOff>
    </xdr:from>
    <xdr:ext cx="534377" cy="259045"/>
    <xdr:sp macro="" textlink="">
      <xdr:nvSpPr>
        <xdr:cNvPr id="399" name="普通建設事業費 （ うち新規整備　）平均値テキスト">
          <a:extLst>
            <a:ext uri="{FF2B5EF4-FFF2-40B4-BE49-F238E27FC236}">
              <a16:creationId xmlns:a16="http://schemas.microsoft.com/office/drawing/2014/main" id="{00000000-0008-0000-0600-00008F010000}"/>
            </a:ext>
          </a:extLst>
        </xdr:cNvPr>
        <xdr:cNvSpPr txBox="1"/>
      </xdr:nvSpPr>
      <xdr:spPr>
        <a:xfrm>
          <a:off x="10528300" y="1318516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24,666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5083</xdr:rowOff>
    </xdr:from>
    <xdr:to>
      <xdr:col>55</xdr:col>
      <xdr:colOff>50800</xdr:colOff>
      <xdr:row>77</xdr:row>
      <xdr:rowOff>106683</xdr:rowOff>
    </xdr:to>
    <xdr:sp macro="" textlink="">
      <xdr:nvSpPr>
        <xdr:cNvPr id="400" name="フローチャート: 判断 399">
          <a:extLst>
            <a:ext uri="{FF2B5EF4-FFF2-40B4-BE49-F238E27FC236}">
              <a16:creationId xmlns:a16="http://schemas.microsoft.com/office/drawing/2014/main" id="{00000000-0008-0000-0600-000090010000}"/>
            </a:ext>
          </a:extLst>
        </xdr:cNvPr>
        <xdr:cNvSpPr/>
      </xdr:nvSpPr>
      <xdr:spPr>
        <a:xfrm>
          <a:off x="10426700" y="132067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77</xdr:row>
      <xdr:rowOff>114937</xdr:rowOff>
    </xdr:from>
    <xdr:to>
      <xdr:col>50</xdr:col>
      <xdr:colOff>114300</xdr:colOff>
      <xdr:row>78</xdr:row>
      <xdr:rowOff>19690</xdr:rowOff>
    </xdr:to>
    <xdr:cxnSp macro="">
      <xdr:nvCxnSpPr>
        <xdr:cNvPr id="401" name="直線コネクタ 400">
          <a:extLst>
            <a:ext uri="{FF2B5EF4-FFF2-40B4-BE49-F238E27FC236}">
              <a16:creationId xmlns:a16="http://schemas.microsoft.com/office/drawing/2014/main" id="{00000000-0008-0000-0600-000091010000}"/>
            </a:ext>
          </a:extLst>
        </xdr:cNvPr>
        <xdr:cNvCxnSpPr/>
      </xdr:nvCxnSpPr>
      <xdr:spPr>
        <a:xfrm flipV="1">
          <a:off x="8750300" y="13316587"/>
          <a:ext cx="889000" cy="762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76</xdr:row>
      <xdr:rowOff>164556</xdr:rowOff>
    </xdr:from>
    <xdr:to>
      <xdr:col>50</xdr:col>
      <xdr:colOff>165100</xdr:colOff>
      <xdr:row>77</xdr:row>
      <xdr:rowOff>94706</xdr:rowOff>
    </xdr:to>
    <xdr:sp macro="" textlink="">
      <xdr:nvSpPr>
        <xdr:cNvPr id="402" name="フローチャート: 判断 401">
          <a:extLst>
            <a:ext uri="{FF2B5EF4-FFF2-40B4-BE49-F238E27FC236}">
              <a16:creationId xmlns:a16="http://schemas.microsoft.com/office/drawing/2014/main" id="{00000000-0008-0000-0600-000092010000}"/>
            </a:ext>
          </a:extLst>
        </xdr:cNvPr>
        <xdr:cNvSpPr/>
      </xdr:nvSpPr>
      <xdr:spPr>
        <a:xfrm>
          <a:off x="9588500" y="131947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75</xdr:row>
      <xdr:rowOff>111232</xdr:rowOff>
    </xdr:from>
    <xdr:ext cx="534377" cy="259045"/>
    <xdr:sp macro="" textlink="">
      <xdr:nvSpPr>
        <xdr:cNvPr id="403" name="テキスト ボックス 402">
          <a:extLst>
            <a:ext uri="{FF2B5EF4-FFF2-40B4-BE49-F238E27FC236}">
              <a16:creationId xmlns:a16="http://schemas.microsoft.com/office/drawing/2014/main" id="{00000000-0008-0000-0600-000093010000}"/>
            </a:ext>
          </a:extLst>
        </xdr:cNvPr>
        <xdr:cNvSpPr txBox="1"/>
      </xdr:nvSpPr>
      <xdr:spPr>
        <a:xfrm>
          <a:off x="9372111" y="129699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26,762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78</xdr:row>
      <xdr:rowOff>19690</xdr:rowOff>
    </xdr:from>
    <xdr:to>
      <xdr:col>45</xdr:col>
      <xdr:colOff>177800</xdr:colOff>
      <xdr:row>78</xdr:row>
      <xdr:rowOff>21845</xdr:rowOff>
    </xdr:to>
    <xdr:cxnSp macro="">
      <xdr:nvCxnSpPr>
        <xdr:cNvPr id="404" name="直線コネクタ 403">
          <a:extLst>
            <a:ext uri="{FF2B5EF4-FFF2-40B4-BE49-F238E27FC236}">
              <a16:creationId xmlns:a16="http://schemas.microsoft.com/office/drawing/2014/main" id="{00000000-0008-0000-0600-000094010000}"/>
            </a:ext>
          </a:extLst>
        </xdr:cNvPr>
        <xdr:cNvCxnSpPr/>
      </xdr:nvCxnSpPr>
      <xdr:spPr>
        <a:xfrm flipV="1">
          <a:off x="7861300" y="13392790"/>
          <a:ext cx="889000" cy="21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76</xdr:row>
      <xdr:rowOff>168841</xdr:rowOff>
    </xdr:from>
    <xdr:to>
      <xdr:col>46</xdr:col>
      <xdr:colOff>38100</xdr:colOff>
      <xdr:row>77</xdr:row>
      <xdr:rowOff>98991</xdr:rowOff>
    </xdr:to>
    <xdr:sp macro="" textlink="">
      <xdr:nvSpPr>
        <xdr:cNvPr id="405" name="フローチャート: 判断 404">
          <a:extLst>
            <a:ext uri="{FF2B5EF4-FFF2-40B4-BE49-F238E27FC236}">
              <a16:creationId xmlns:a16="http://schemas.microsoft.com/office/drawing/2014/main" id="{00000000-0008-0000-0600-000095010000}"/>
            </a:ext>
          </a:extLst>
        </xdr:cNvPr>
        <xdr:cNvSpPr/>
      </xdr:nvSpPr>
      <xdr:spPr>
        <a:xfrm>
          <a:off x="8699500" y="131990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75</xdr:row>
      <xdr:rowOff>115518</xdr:rowOff>
    </xdr:from>
    <xdr:ext cx="534377" cy="259045"/>
    <xdr:sp macro="" textlink="">
      <xdr:nvSpPr>
        <xdr:cNvPr id="406" name="テキスト ボックス 405">
          <a:extLst>
            <a:ext uri="{FF2B5EF4-FFF2-40B4-BE49-F238E27FC236}">
              <a16:creationId xmlns:a16="http://schemas.microsoft.com/office/drawing/2014/main" id="{00000000-0008-0000-0600-000096010000}"/>
            </a:ext>
          </a:extLst>
        </xdr:cNvPr>
        <xdr:cNvSpPr txBox="1"/>
      </xdr:nvSpPr>
      <xdr:spPr>
        <a:xfrm>
          <a:off x="8483111" y="129742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26,012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77</xdr:row>
      <xdr:rowOff>160795</xdr:rowOff>
    </xdr:from>
    <xdr:to>
      <xdr:col>41</xdr:col>
      <xdr:colOff>50800</xdr:colOff>
      <xdr:row>78</xdr:row>
      <xdr:rowOff>21845</xdr:rowOff>
    </xdr:to>
    <xdr:cxnSp macro="">
      <xdr:nvCxnSpPr>
        <xdr:cNvPr id="407" name="直線コネクタ 406">
          <a:extLst>
            <a:ext uri="{FF2B5EF4-FFF2-40B4-BE49-F238E27FC236}">
              <a16:creationId xmlns:a16="http://schemas.microsoft.com/office/drawing/2014/main" id="{00000000-0008-0000-0600-000097010000}"/>
            </a:ext>
          </a:extLst>
        </xdr:cNvPr>
        <xdr:cNvCxnSpPr/>
      </xdr:nvCxnSpPr>
      <xdr:spPr>
        <a:xfrm>
          <a:off x="6972300" y="13362445"/>
          <a:ext cx="889000" cy="325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5855</xdr:rowOff>
    </xdr:from>
    <xdr:to>
      <xdr:col>41</xdr:col>
      <xdr:colOff>101600</xdr:colOff>
      <xdr:row>77</xdr:row>
      <xdr:rowOff>107455</xdr:rowOff>
    </xdr:to>
    <xdr:sp macro="" textlink="">
      <xdr:nvSpPr>
        <xdr:cNvPr id="408" name="フローチャート: 判断 407">
          <a:extLst>
            <a:ext uri="{FF2B5EF4-FFF2-40B4-BE49-F238E27FC236}">
              <a16:creationId xmlns:a16="http://schemas.microsoft.com/office/drawing/2014/main" id="{00000000-0008-0000-0600-000098010000}"/>
            </a:ext>
          </a:extLst>
        </xdr:cNvPr>
        <xdr:cNvSpPr/>
      </xdr:nvSpPr>
      <xdr:spPr>
        <a:xfrm>
          <a:off x="7810500" y="132075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75</xdr:row>
      <xdr:rowOff>123982</xdr:rowOff>
    </xdr:from>
    <xdr:ext cx="534377" cy="259045"/>
    <xdr:sp macro="" textlink="">
      <xdr:nvSpPr>
        <xdr:cNvPr id="409" name="テキスト ボックス 408">
          <a:extLst>
            <a:ext uri="{FF2B5EF4-FFF2-40B4-BE49-F238E27FC236}">
              <a16:creationId xmlns:a16="http://schemas.microsoft.com/office/drawing/2014/main" id="{00000000-0008-0000-0600-000099010000}"/>
            </a:ext>
          </a:extLst>
        </xdr:cNvPr>
        <xdr:cNvSpPr txBox="1"/>
      </xdr:nvSpPr>
      <xdr:spPr>
        <a:xfrm>
          <a:off x="7594111" y="129827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24,531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76</xdr:row>
      <xdr:rowOff>163126</xdr:rowOff>
    </xdr:from>
    <xdr:to>
      <xdr:col>36</xdr:col>
      <xdr:colOff>165100</xdr:colOff>
      <xdr:row>77</xdr:row>
      <xdr:rowOff>93276</xdr:rowOff>
    </xdr:to>
    <xdr:sp macro="" textlink="">
      <xdr:nvSpPr>
        <xdr:cNvPr id="410" name="フローチャート: 判断 409">
          <a:extLst>
            <a:ext uri="{FF2B5EF4-FFF2-40B4-BE49-F238E27FC236}">
              <a16:creationId xmlns:a16="http://schemas.microsoft.com/office/drawing/2014/main" id="{00000000-0008-0000-0600-00009A010000}"/>
            </a:ext>
          </a:extLst>
        </xdr:cNvPr>
        <xdr:cNvSpPr/>
      </xdr:nvSpPr>
      <xdr:spPr>
        <a:xfrm>
          <a:off x="6921500" y="131933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75</xdr:row>
      <xdr:rowOff>109803</xdr:rowOff>
    </xdr:from>
    <xdr:ext cx="534377" cy="259045"/>
    <xdr:sp macro="" textlink="">
      <xdr:nvSpPr>
        <xdr:cNvPr id="411" name="テキスト ボックス 410">
          <a:extLst>
            <a:ext uri="{FF2B5EF4-FFF2-40B4-BE49-F238E27FC236}">
              <a16:creationId xmlns:a16="http://schemas.microsoft.com/office/drawing/2014/main" id="{00000000-0008-0000-0600-00009B010000}"/>
            </a:ext>
          </a:extLst>
        </xdr:cNvPr>
        <xdr:cNvSpPr txBox="1"/>
      </xdr:nvSpPr>
      <xdr:spPr>
        <a:xfrm>
          <a:off x="6705111" y="129685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27,012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2" name="テキスト ボックス 411">
          <a:extLst>
            <a:ext uri="{FF2B5EF4-FFF2-40B4-BE49-F238E27FC236}">
              <a16:creationId xmlns:a16="http://schemas.microsoft.com/office/drawing/2014/main" id="{00000000-0008-0000-0600-00009C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3" name="テキスト ボックス 412">
          <a:extLst>
            <a:ext uri="{FF2B5EF4-FFF2-40B4-BE49-F238E27FC236}">
              <a16:creationId xmlns:a16="http://schemas.microsoft.com/office/drawing/2014/main" id="{00000000-0008-0000-0600-00009D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4" name="テキスト ボックス 413">
          <a:extLst>
            <a:ext uri="{FF2B5EF4-FFF2-40B4-BE49-F238E27FC236}">
              <a16:creationId xmlns:a16="http://schemas.microsoft.com/office/drawing/2014/main" id="{00000000-0008-0000-0600-00009E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15" name="テキスト ボックス 414">
          <a:extLst>
            <a:ext uri="{FF2B5EF4-FFF2-40B4-BE49-F238E27FC236}">
              <a16:creationId xmlns:a16="http://schemas.microsoft.com/office/drawing/2014/main" id="{00000000-0008-0000-0600-00009F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16" name="テキスト ボックス 415">
          <a:extLst>
            <a:ext uri="{FF2B5EF4-FFF2-40B4-BE49-F238E27FC236}">
              <a16:creationId xmlns:a16="http://schemas.microsoft.com/office/drawing/2014/main" id="{00000000-0008-0000-0600-0000A0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76</xdr:row>
      <xdr:rowOff>149765</xdr:rowOff>
    </xdr:from>
    <xdr:to>
      <xdr:col>55</xdr:col>
      <xdr:colOff>50800</xdr:colOff>
      <xdr:row>77</xdr:row>
      <xdr:rowOff>79915</xdr:rowOff>
    </xdr:to>
    <xdr:sp macro="" textlink="">
      <xdr:nvSpPr>
        <xdr:cNvPr id="417" name="楕円 416">
          <a:extLst>
            <a:ext uri="{FF2B5EF4-FFF2-40B4-BE49-F238E27FC236}">
              <a16:creationId xmlns:a16="http://schemas.microsoft.com/office/drawing/2014/main" id="{00000000-0008-0000-0600-0000A1010000}"/>
            </a:ext>
          </a:extLst>
        </xdr:cNvPr>
        <xdr:cNvSpPr/>
      </xdr:nvSpPr>
      <xdr:spPr>
        <a:xfrm>
          <a:off x="10426700" y="131799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76</xdr:row>
      <xdr:rowOff>1192</xdr:rowOff>
    </xdr:from>
    <xdr:ext cx="534377" cy="259045"/>
    <xdr:sp macro="" textlink="">
      <xdr:nvSpPr>
        <xdr:cNvPr id="418" name="普通建設事業費 （ うち新規整備　）該当値テキスト">
          <a:extLst>
            <a:ext uri="{FF2B5EF4-FFF2-40B4-BE49-F238E27FC236}">
              <a16:creationId xmlns:a16="http://schemas.microsoft.com/office/drawing/2014/main" id="{00000000-0008-0000-0600-0000A2010000}"/>
            </a:ext>
          </a:extLst>
        </xdr:cNvPr>
        <xdr:cNvSpPr txBox="1"/>
      </xdr:nvSpPr>
      <xdr:spPr>
        <a:xfrm>
          <a:off x="10528300" y="130313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29,350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77</xdr:row>
      <xdr:rowOff>64137</xdr:rowOff>
    </xdr:from>
    <xdr:to>
      <xdr:col>50</xdr:col>
      <xdr:colOff>165100</xdr:colOff>
      <xdr:row>77</xdr:row>
      <xdr:rowOff>165737</xdr:rowOff>
    </xdr:to>
    <xdr:sp macro="" textlink="">
      <xdr:nvSpPr>
        <xdr:cNvPr id="419" name="楕円 418">
          <a:extLst>
            <a:ext uri="{FF2B5EF4-FFF2-40B4-BE49-F238E27FC236}">
              <a16:creationId xmlns:a16="http://schemas.microsoft.com/office/drawing/2014/main" id="{00000000-0008-0000-0600-0000A3010000}"/>
            </a:ext>
          </a:extLst>
        </xdr:cNvPr>
        <xdr:cNvSpPr/>
      </xdr:nvSpPr>
      <xdr:spPr>
        <a:xfrm>
          <a:off x="9588500" y="132657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77</xdr:row>
      <xdr:rowOff>156864</xdr:rowOff>
    </xdr:from>
    <xdr:ext cx="534377" cy="259045"/>
    <xdr:sp macro="" textlink="">
      <xdr:nvSpPr>
        <xdr:cNvPr id="420" name="テキスト ボックス 419">
          <a:extLst>
            <a:ext uri="{FF2B5EF4-FFF2-40B4-BE49-F238E27FC236}">
              <a16:creationId xmlns:a16="http://schemas.microsoft.com/office/drawing/2014/main" id="{00000000-0008-0000-0600-0000A4010000}"/>
            </a:ext>
          </a:extLst>
        </xdr:cNvPr>
        <xdr:cNvSpPr txBox="1"/>
      </xdr:nvSpPr>
      <xdr:spPr>
        <a:xfrm>
          <a:off x="9372111" y="133585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14,333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77</xdr:row>
      <xdr:rowOff>140340</xdr:rowOff>
    </xdr:from>
    <xdr:to>
      <xdr:col>46</xdr:col>
      <xdr:colOff>38100</xdr:colOff>
      <xdr:row>78</xdr:row>
      <xdr:rowOff>70490</xdr:rowOff>
    </xdr:to>
    <xdr:sp macro="" textlink="">
      <xdr:nvSpPr>
        <xdr:cNvPr id="421" name="楕円 420">
          <a:extLst>
            <a:ext uri="{FF2B5EF4-FFF2-40B4-BE49-F238E27FC236}">
              <a16:creationId xmlns:a16="http://schemas.microsoft.com/office/drawing/2014/main" id="{00000000-0008-0000-0600-0000A5010000}"/>
            </a:ext>
          </a:extLst>
        </xdr:cNvPr>
        <xdr:cNvSpPr/>
      </xdr:nvSpPr>
      <xdr:spPr>
        <a:xfrm>
          <a:off x="8699500" y="133419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78</xdr:row>
      <xdr:rowOff>61617</xdr:rowOff>
    </xdr:from>
    <xdr:ext cx="378565" cy="259045"/>
    <xdr:sp macro="" textlink="">
      <xdr:nvSpPr>
        <xdr:cNvPr id="422" name="テキスト ボックス 421">
          <a:extLst>
            <a:ext uri="{FF2B5EF4-FFF2-40B4-BE49-F238E27FC236}">
              <a16:creationId xmlns:a16="http://schemas.microsoft.com/office/drawing/2014/main" id="{00000000-0008-0000-0600-0000A6010000}"/>
            </a:ext>
          </a:extLst>
        </xdr:cNvPr>
        <xdr:cNvSpPr txBox="1"/>
      </xdr:nvSpPr>
      <xdr:spPr>
        <a:xfrm>
          <a:off x="8561017" y="1343471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77</xdr:row>
      <xdr:rowOff>142495</xdr:rowOff>
    </xdr:from>
    <xdr:to>
      <xdr:col>41</xdr:col>
      <xdr:colOff>101600</xdr:colOff>
      <xdr:row>78</xdr:row>
      <xdr:rowOff>72645</xdr:rowOff>
    </xdr:to>
    <xdr:sp macro="" textlink="">
      <xdr:nvSpPr>
        <xdr:cNvPr id="423" name="楕円 422">
          <a:extLst>
            <a:ext uri="{FF2B5EF4-FFF2-40B4-BE49-F238E27FC236}">
              <a16:creationId xmlns:a16="http://schemas.microsoft.com/office/drawing/2014/main" id="{00000000-0008-0000-0600-0000A7010000}"/>
            </a:ext>
          </a:extLst>
        </xdr:cNvPr>
        <xdr:cNvSpPr/>
      </xdr:nvSpPr>
      <xdr:spPr>
        <a:xfrm>
          <a:off x="7810500" y="133441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78</xdr:row>
      <xdr:rowOff>63772</xdr:rowOff>
    </xdr:from>
    <xdr:ext cx="378565" cy="259045"/>
    <xdr:sp macro="" textlink="">
      <xdr:nvSpPr>
        <xdr:cNvPr id="424" name="テキスト ボックス 423">
          <a:extLst>
            <a:ext uri="{FF2B5EF4-FFF2-40B4-BE49-F238E27FC236}">
              <a16:creationId xmlns:a16="http://schemas.microsoft.com/office/drawing/2014/main" id="{00000000-0008-0000-0600-0000A8010000}"/>
            </a:ext>
          </a:extLst>
        </xdr:cNvPr>
        <xdr:cNvSpPr txBox="1"/>
      </xdr:nvSpPr>
      <xdr:spPr>
        <a:xfrm>
          <a:off x="7672017" y="1343687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109995</xdr:rowOff>
    </xdr:from>
    <xdr:to>
      <xdr:col>36</xdr:col>
      <xdr:colOff>165100</xdr:colOff>
      <xdr:row>78</xdr:row>
      <xdr:rowOff>40145</xdr:rowOff>
    </xdr:to>
    <xdr:sp macro="" textlink="">
      <xdr:nvSpPr>
        <xdr:cNvPr id="425" name="楕円 424">
          <a:extLst>
            <a:ext uri="{FF2B5EF4-FFF2-40B4-BE49-F238E27FC236}">
              <a16:creationId xmlns:a16="http://schemas.microsoft.com/office/drawing/2014/main" id="{00000000-0008-0000-0600-0000A9010000}"/>
            </a:ext>
          </a:extLst>
        </xdr:cNvPr>
        <xdr:cNvSpPr/>
      </xdr:nvSpPr>
      <xdr:spPr>
        <a:xfrm>
          <a:off x="6921500" y="133116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78</xdr:row>
      <xdr:rowOff>31272</xdr:rowOff>
    </xdr:from>
    <xdr:ext cx="469744" cy="259045"/>
    <xdr:sp macro="" textlink="">
      <xdr:nvSpPr>
        <xdr:cNvPr id="426" name="テキスト ボックス 425">
          <a:extLst>
            <a:ext uri="{FF2B5EF4-FFF2-40B4-BE49-F238E27FC236}">
              <a16:creationId xmlns:a16="http://schemas.microsoft.com/office/drawing/2014/main" id="{00000000-0008-0000-0600-0000AA010000}"/>
            </a:ext>
          </a:extLst>
        </xdr:cNvPr>
        <xdr:cNvSpPr txBox="1"/>
      </xdr:nvSpPr>
      <xdr:spPr>
        <a:xfrm>
          <a:off x="6737428" y="134043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27" name="正方形/長方形 426">
          <a:extLst>
            <a:ext uri="{FF2B5EF4-FFF2-40B4-BE49-F238E27FC236}">
              <a16:creationId xmlns:a16="http://schemas.microsoft.com/office/drawing/2014/main" id="{00000000-0008-0000-0600-0000AB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28" name="正方形/長方形 427">
          <a:extLst>
            <a:ext uri="{FF2B5EF4-FFF2-40B4-BE49-F238E27FC236}">
              <a16:creationId xmlns:a16="http://schemas.microsoft.com/office/drawing/2014/main" id="{00000000-0008-0000-0600-0000AC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29" name="正方形/長方形 428">
          <a:extLst>
            <a:ext uri="{FF2B5EF4-FFF2-40B4-BE49-F238E27FC236}">
              <a16:creationId xmlns:a16="http://schemas.microsoft.com/office/drawing/2014/main" id="{00000000-0008-0000-0600-0000AD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0" name="正方形/長方形 429">
          <a:extLst>
            <a:ext uri="{FF2B5EF4-FFF2-40B4-BE49-F238E27FC236}">
              <a16:creationId xmlns:a16="http://schemas.microsoft.com/office/drawing/2014/main" id="{00000000-0008-0000-0600-0000AE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1" name="正方形/長方形 430">
          <a:extLst>
            <a:ext uri="{FF2B5EF4-FFF2-40B4-BE49-F238E27FC236}">
              <a16:creationId xmlns:a16="http://schemas.microsoft.com/office/drawing/2014/main" id="{00000000-0008-0000-0600-0000AF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31,823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2" name="正方形/長方形 431">
          <a:extLst>
            <a:ext uri="{FF2B5EF4-FFF2-40B4-BE49-F238E27FC236}">
              <a16:creationId xmlns:a16="http://schemas.microsoft.com/office/drawing/2014/main" id="{00000000-0008-0000-0600-0000B0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3" name="正方形/長方形 432">
          <a:extLst>
            <a:ext uri="{FF2B5EF4-FFF2-40B4-BE49-F238E27FC236}">
              <a16:creationId xmlns:a16="http://schemas.microsoft.com/office/drawing/2014/main" id="{00000000-0008-0000-0600-0000B1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46,933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4" name="正方形/長方形 433">
          <a:extLst>
            <a:ext uri="{FF2B5EF4-FFF2-40B4-BE49-F238E27FC236}">
              <a16:creationId xmlns:a16="http://schemas.microsoft.com/office/drawing/2014/main" id="{00000000-0008-0000-0600-0000B2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35" name="テキスト ボックス 434">
          <a:extLst>
            <a:ext uri="{FF2B5EF4-FFF2-40B4-BE49-F238E27FC236}">
              <a16:creationId xmlns:a16="http://schemas.microsoft.com/office/drawing/2014/main" id="{00000000-0008-0000-0600-0000B3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36" name="直線コネクタ 435">
          <a:extLst>
            <a:ext uri="{FF2B5EF4-FFF2-40B4-BE49-F238E27FC236}">
              <a16:creationId xmlns:a16="http://schemas.microsoft.com/office/drawing/2014/main" id="{00000000-0008-0000-0600-0000B4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98</xdr:row>
      <xdr:rowOff>139700</xdr:rowOff>
    </xdr:from>
    <xdr:to>
      <xdr:col>59</xdr:col>
      <xdr:colOff>50800</xdr:colOff>
      <xdr:row>98</xdr:row>
      <xdr:rowOff>139700</xdr:rowOff>
    </xdr:to>
    <xdr:cxnSp macro="">
      <xdr:nvCxnSpPr>
        <xdr:cNvPr id="437" name="直線コネクタ 436">
          <a:extLst>
            <a:ext uri="{FF2B5EF4-FFF2-40B4-BE49-F238E27FC236}">
              <a16:creationId xmlns:a16="http://schemas.microsoft.com/office/drawing/2014/main" id="{00000000-0008-0000-0600-0000B5010000}"/>
            </a:ext>
          </a:extLst>
        </xdr:cNvPr>
        <xdr:cNvCxnSpPr/>
      </xdr:nvCxnSpPr>
      <xdr:spPr>
        <a:xfrm>
          <a:off x="6604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97</xdr:row>
      <xdr:rowOff>168927</xdr:rowOff>
    </xdr:from>
    <xdr:ext cx="248786" cy="259045"/>
    <xdr:sp macro="" textlink="">
      <xdr:nvSpPr>
        <xdr:cNvPr id="438" name="テキスト ボックス 437">
          <a:extLst>
            <a:ext uri="{FF2B5EF4-FFF2-40B4-BE49-F238E27FC236}">
              <a16:creationId xmlns:a16="http://schemas.microsoft.com/office/drawing/2014/main" id="{00000000-0008-0000-0600-0000B6010000}"/>
            </a:ext>
          </a:extLst>
        </xdr:cNvPr>
        <xdr:cNvSpPr txBox="1"/>
      </xdr:nvSpPr>
      <xdr:spPr>
        <a:xfrm>
          <a:off x="6355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96</xdr:row>
      <xdr:rowOff>25400</xdr:rowOff>
    </xdr:from>
    <xdr:to>
      <xdr:col>59</xdr:col>
      <xdr:colOff>50800</xdr:colOff>
      <xdr:row>96</xdr:row>
      <xdr:rowOff>25400</xdr:rowOff>
    </xdr:to>
    <xdr:cxnSp macro="">
      <xdr:nvCxnSpPr>
        <xdr:cNvPr id="439" name="直線コネクタ 438">
          <a:extLst>
            <a:ext uri="{FF2B5EF4-FFF2-40B4-BE49-F238E27FC236}">
              <a16:creationId xmlns:a16="http://schemas.microsoft.com/office/drawing/2014/main" id="{00000000-0008-0000-0600-0000B7010000}"/>
            </a:ext>
          </a:extLst>
        </xdr:cNvPr>
        <xdr:cNvCxnSpPr/>
      </xdr:nvCxnSpPr>
      <xdr:spPr>
        <a:xfrm>
          <a:off x="6604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95</xdr:row>
      <xdr:rowOff>54627</xdr:rowOff>
    </xdr:from>
    <xdr:ext cx="595419" cy="259045"/>
    <xdr:sp macro="" textlink="">
      <xdr:nvSpPr>
        <xdr:cNvPr id="440" name="テキスト ボックス 439">
          <a:extLst>
            <a:ext uri="{FF2B5EF4-FFF2-40B4-BE49-F238E27FC236}">
              <a16:creationId xmlns:a16="http://schemas.microsoft.com/office/drawing/2014/main" id="{00000000-0008-0000-0600-0000B8010000}"/>
            </a:ext>
          </a:extLst>
        </xdr:cNvPr>
        <xdr:cNvSpPr txBox="1"/>
      </xdr:nvSpPr>
      <xdr:spPr>
        <a:xfrm>
          <a:off x="6008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82550</xdr:rowOff>
    </xdr:from>
    <xdr:to>
      <xdr:col>59</xdr:col>
      <xdr:colOff>50800</xdr:colOff>
      <xdr:row>93</xdr:row>
      <xdr:rowOff>82550</xdr:rowOff>
    </xdr:to>
    <xdr:cxnSp macro="">
      <xdr:nvCxnSpPr>
        <xdr:cNvPr id="441" name="直線コネクタ 440">
          <a:extLst>
            <a:ext uri="{FF2B5EF4-FFF2-40B4-BE49-F238E27FC236}">
              <a16:creationId xmlns:a16="http://schemas.microsoft.com/office/drawing/2014/main" id="{00000000-0008-0000-0600-0000B9010000}"/>
            </a:ext>
          </a:extLst>
        </xdr:cNvPr>
        <xdr:cNvCxnSpPr/>
      </xdr:nvCxnSpPr>
      <xdr:spPr>
        <a:xfrm>
          <a:off x="6604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92</xdr:row>
      <xdr:rowOff>111777</xdr:rowOff>
    </xdr:from>
    <xdr:ext cx="595419" cy="259045"/>
    <xdr:sp macro="" textlink="">
      <xdr:nvSpPr>
        <xdr:cNvPr id="442" name="テキスト ボックス 441">
          <a:extLst>
            <a:ext uri="{FF2B5EF4-FFF2-40B4-BE49-F238E27FC236}">
              <a16:creationId xmlns:a16="http://schemas.microsoft.com/office/drawing/2014/main" id="{00000000-0008-0000-0600-0000BA010000}"/>
            </a:ext>
          </a:extLst>
        </xdr:cNvPr>
        <xdr:cNvSpPr txBox="1"/>
      </xdr:nvSpPr>
      <xdr:spPr>
        <a:xfrm>
          <a:off x="6008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139700</xdr:rowOff>
    </xdr:from>
    <xdr:to>
      <xdr:col>59</xdr:col>
      <xdr:colOff>50800</xdr:colOff>
      <xdr:row>90</xdr:row>
      <xdr:rowOff>139700</xdr:rowOff>
    </xdr:to>
    <xdr:cxnSp macro="">
      <xdr:nvCxnSpPr>
        <xdr:cNvPr id="443" name="直線コネクタ 442">
          <a:extLst>
            <a:ext uri="{FF2B5EF4-FFF2-40B4-BE49-F238E27FC236}">
              <a16:creationId xmlns:a16="http://schemas.microsoft.com/office/drawing/2014/main" id="{00000000-0008-0000-0600-0000BB010000}"/>
            </a:ext>
          </a:extLst>
        </xdr:cNvPr>
        <xdr:cNvCxnSpPr/>
      </xdr:nvCxnSpPr>
      <xdr:spPr>
        <a:xfrm>
          <a:off x="6604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168927</xdr:rowOff>
    </xdr:from>
    <xdr:ext cx="595419" cy="259045"/>
    <xdr:sp macro="" textlink="">
      <xdr:nvSpPr>
        <xdr:cNvPr id="444" name="テキスト ボックス 443">
          <a:extLst>
            <a:ext uri="{FF2B5EF4-FFF2-40B4-BE49-F238E27FC236}">
              <a16:creationId xmlns:a16="http://schemas.microsoft.com/office/drawing/2014/main" id="{00000000-0008-0000-0600-0000BC010000}"/>
            </a:ext>
          </a:extLst>
        </xdr:cNvPr>
        <xdr:cNvSpPr txBox="1"/>
      </xdr:nvSpPr>
      <xdr:spPr>
        <a:xfrm>
          <a:off x="6008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45" name="直線コネクタ 444">
          <a:extLst>
            <a:ext uri="{FF2B5EF4-FFF2-40B4-BE49-F238E27FC236}">
              <a16:creationId xmlns:a16="http://schemas.microsoft.com/office/drawing/2014/main" id="{00000000-0008-0000-0600-0000BD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46" name="テキスト ボックス 445">
          <a:extLst>
            <a:ext uri="{FF2B5EF4-FFF2-40B4-BE49-F238E27FC236}">
              <a16:creationId xmlns:a16="http://schemas.microsoft.com/office/drawing/2014/main" id="{00000000-0008-0000-0600-0000BE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47" name="普通建設事業費 （ うち更新整備　）グラフ枠">
          <a:extLst>
            <a:ext uri="{FF2B5EF4-FFF2-40B4-BE49-F238E27FC236}">
              <a16:creationId xmlns:a16="http://schemas.microsoft.com/office/drawing/2014/main" id="{00000000-0008-0000-0600-0000BF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91</xdr:row>
      <xdr:rowOff>148717</xdr:rowOff>
    </xdr:from>
    <xdr:to>
      <xdr:col>54</xdr:col>
      <xdr:colOff>189865</xdr:colOff>
      <xdr:row>98</xdr:row>
      <xdr:rowOff>87840</xdr:rowOff>
    </xdr:to>
    <xdr:cxnSp macro="">
      <xdr:nvCxnSpPr>
        <xdr:cNvPr id="448" name="直線コネクタ 447">
          <a:extLst>
            <a:ext uri="{FF2B5EF4-FFF2-40B4-BE49-F238E27FC236}">
              <a16:creationId xmlns:a16="http://schemas.microsoft.com/office/drawing/2014/main" id="{00000000-0008-0000-0600-0000C0010000}"/>
            </a:ext>
          </a:extLst>
        </xdr:cNvPr>
        <xdr:cNvCxnSpPr/>
      </xdr:nvCxnSpPr>
      <xdr:spPr>
        <a:xfrm flipV="1">
          <a:off x="10475595" y="15750667"/>
          <a:ext cx="1270" cy="113927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91667</xdr:rowOff>
    </xdr:from>
    <xdr:ext cx="534377" cy="259045"/>
    <xdr:sp macro="" textlink="">
      <xdr:nvSpPr>
        <xdr:cNvPr id="449" name="普通建設事業費 （ うち更新整備　）最小値テキスト">
          <a:extLst>
            <a:ext uri="{FF2B5EF4-FFF2-40B4-BE49-F238E27FC236}">
              <a16:creationId xmlns:a16="http://schemas.microsoft.com/office/drawing/2014/main" id="{00000000-0008-0000-0600-0000C1010000}"/>
            </a:ext>
          </a:extLst>
        </xdr:cNvPr>
        <xdr:cNvSpPr txBox="1"/>
      </xdr:nvSpPr>
      <xdr:spPr>
        <a:xfrm>
          <a:off x="10528300" y="168937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11,343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87840</xdr:rowOff>
    </xdr:from>
    <xdr:to>
      <xdr:col>55</xdr:col>
      <xdr:colOff>88900</xdr:colOff>
      <xdr:row>98</xdr:row>
      <xdr:rowOff>87840</xdr:rowOff>
    </xdr:to>
    <xdr:cxnSp macro="">
      <xdr:nvCxnSpPr>
        <xdr:cNvPr id="450" name="直線コネクタ 449">
          <a:extLst>
            <a:ext uri="{FF2B5EF4-FFF2-40B4-BE49-F238E27FC236}">
              <a16:creationId xmlns:a16="http://schemas.microsoft.com/office/drawing/2014/main" id="{00000000-0008-0000-0600-0000C2010000}"/>
            </a:ext>
          </a:extLst>
        </xdr:cNvPr>
        <xdr:cNvCxnSpPr/>
      </xdr:nvCxnSpPr>
      <xdr:spPr>
        <a:xfrm>
          <a:off x="10388600" y="168899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90</xdr:row>
      <xdr:rowOff>95394</xdr:rowOff>
    </xdr:from>
    <xdr:ext cx="599010" cy="259045"/>
    <xdr:sp macro="" textlink="">
      <xdr:nvSpPr>
        <xdr:cNvPr id="451" name="普通建設事業費 （ うち更新整備　）最大値テキスト">
          <a:extLst>
            <a:ext uri="{FF2B5EF4-FFF2-40B4-BE49-F238E27FC236}">
              <a16:creationId xmlns:a16="http://schemas.microsoft.com/office/drawing/2014/main" id="{00000000-0008-0000-0600-0000C3010000}"/>
            </a:ext>
          </a:extLst>
        </xdr:cNvPr>
        <xdr:cNvSpPr txBox="1"/>
      </xdr:nvSpPr>
      <xdr:spPr>
        <a:xfrm>
          <a:off x="10528300" y="155258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260,528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91</xdr:row>
      <xdr:rowOff>148717</xdr:rowOff>
    </xdr:from>
    <xdr:to>
      <xdr:col>55</xdr:col>
      <xdr:colOff>88900</xdr:colOff>
      <xdr:row>91</xdr:row>
      <xdr:rowOff>148717</xdr:rowOff>
    </xdr:to>
    <xdr:cxnSp macro="">
      <xdr:nvCxnSpPr>
        <xdr:cNvPr id="452" name="直線コネクタ 451">
          <a:extLst>
            <a:ext uri="{FF2B5EF4-FFF2-40B4-BE49-F238E27FC236}">
              <a16:creationId xmlns:a16="http://schemas.microsoft.com/office/drawing/2014/main" id="{00000000-0008-0000-0600-0000C4010000}"/>
            </a:ext>
          </a:extLst>
        </xdr:cNvPr>
        <xdr:cNvCxnSpPr/>
      </xdr:nvCxnSpPr>
      <xdr:spPr>
        <a:xfrm>
          <a:off x="10388600" y="157506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96</xdr:row>
      <xdr:rowOff>117918</xdr:rowOff>
    </xdr:from>
    <xdr:to>
      <xdr:col>55</xdr:col>
      <xdr:colOff>0</xdr:colOff>
      <xdr:row>97</xdr:row>
      <xdr:rowOff>107970</xdr:rowOff>
    </xdr:to>
    <xdr:cxnSp macro="">
      <xdr:nvCxnSpPr>
        <xdr:cNvPr id="453" name="直線コネクタ 452">
          <a:extLst>
            <a:ext uri="{FF2B5EF4-FFF2-40B4-BE49-F238E27FC236}">
              <a16:creationId xmlns:a16="http://schemas.microsoft.com/office/drawing/2014/main" id="{00000000-0008-0000-0600-0000C5010000}"/>
            </a:ext>
          </a:extLst>
        </xdr:cNvPr>
        <xdr:cNvCxnSpPr/>
      </xdr:nvCxnSpPr>
      <xdr:spPr>
        <a:xfrm>
          <a:off x="9639300" y="16577118"/>
          <a:ext cx="838200" cy="1615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96</xdr:row>
      <xdr:rowOff>30766</xdr:rowOff>
    </xdr:from>
    <xdr:ext cx="534377" cy="259045"/>
    <xdr:sp macro="" textlink="">
      <xdr:nvSpPr>
        <xdr:cNvPr id="454" name="普通建設事業費 （ うち更新整備　）平均値テキスト">
          <a:extLst>
            <a:ext uri="{FF2B5EF4-FFF2-40B4-BE49-F238E27FC236}">
              <a16:creationId xmlns:a16="http://schemas.microsoft.com/office/drawing/2014/main" id="{00000000-0008-0000-0600-0000C6010000}"/>
            </a:ext>
          </a:extLst>
        </xdr:cNvPr>
        <xdr:cNvSpPr txBox="1"/>
      </xdr:nvSpPr>
      <xdr:spPr>
        <a:xfrm>
          <a:off x="10528300" y="1648996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55,219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7889</xdr:rowOff>
    </xdr:from>
    <xdr:to>
      <xdr:col>55</xdr:col>
      <xdr:colOff>50800</xdr:colOff>
      <xdr:row>97</xdr:row>
      <xdr:rowOff>109489</xdr:rowOff>
    </xdr:to>
    <xdr:sp macro="" textlink="">
      <xdr:nvSpPr>
        <xdr:cNvPr id="455" name="フローチャート: 判断 454">
          <a:extLst>
            <a:ext uri="{FF2B5EF4-FFF2-40B4-BE49-F238E27FC236}">
              <a16:creationId xmlns:a16="http://schemas.microsoft.com/office/drawing/2014/main" id="{00000000-0008-0000-0600-0000C7010000}"/>
            </a:ext>
          </a:extLst>
        </xdr:cNvPr>
        <xdr:cNvSpPr/>
      </xdr:nvSpPr>
      <xdr:spPr>
        <a:xfrm>
          <a:off x="10426700" y="166385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95</xdr:row>
      <xdr:rowOff>85723</xdr:rowOff>
    </xdr:from>
    <xdr:to>
      <xdr:col>50</xdr:col>
      <xdr:colOff>114300</xdr:colOff>
      <xdr:row>96</xdr:row>
      <xdr:rowOff>117918</xdr:rowOff>
    </xdr:to>
    <xdr:cxnSp macro="">
      <xdr:nvCxnSpPr>
        <xdr:cNvPr id="456" name="直線コネクタ 455">
          <a:extLst>
            <a:ext uri="{FF2B5EF4-FFF2-40B4-BE49-F238E27FC236}">
              <a16:creationId xmlns:a16="http://schemas.microsoft.com/office/drawing/2014/main" id="{00000000-0008-0000-0600-0000C8010000}"/>
            </a:ext>
          </a:extLst>
        </xdr:cNvPr>
        <xdr:cNvCxnSpPr/>
      </xdr:nvCxnSpPr>
      <xdr:spPr>
        <a:xfrm>
          <a:off x="8750300" y="16373473"/>
          <a:ext cx="889000" cy="2036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97</xdr:row>
      <xdr:rowOff>27964</xdr:rowOff>
    </xdr:from>
    <xdr:to>
      <xdr:col>50</xdr:col>
      <xdr:colOff>165100</xdr:colOff>
      <xdr:row>97</xdr:row>
      <xdr:rowOff>129564</xdr:rowOff>
    </xdr:to>
    <xdr:sp macro="" textlink="">
      <xdr:nvSpPr>
        <xdr:cNvPr id="457" name="フローチャート: 判断 456">
          <a:extLst>
            <a:ext uri="{FF2B5EF4-FFF2-40B4-BE49-F238E27FC236}">
              <a16:creationId xmlns:a16="http://schemas.microsoft.com/office/drawing/2014/main" id="{00000000-0008-0000-0600-0000C9010000}"/>
            </a:ext>
          </a:extLst>
        </xdr:cNvPr>
        <xdr:cNvSpPr/>
      </xdr:nvSpPr>
      <xdr:spPr>
        <a:xfrm>
          <a:off x="9588500" y="166586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97</xdr:row>
      <xdr:rowOff>120691</xdr:rowOff>
    </xdr:from>
    <xdr:ext cx="534377" cy="259045"/>
    <xdr:sp macro="" textlink="">
      <xdr:nvSpPr>
        <xdr:cNvPr id="458" name="テキスト ボックス 457">
          <a:extLst>
            <a:ext uri="{FF2B5EF4-FFF2-40B4-BE49-F238E27FC236}">
              <a16:creationId xmlns:a16="http://schemas.microsoft.com/office/drawing/2014/main" id="{00000000-0008-0000-0600-0000CA010000}"/>
            </a:ext>
          </a:extLst>
        </xdr:cNvPr>
        <xdr:cNvSpPr txBox="1"/>
      </xdr:nvSpPr>
      <xdr:spPr>
        <a:xfrm>
          <a:off x="9372111" y="167513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50,828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95</xdr:row>
      <xdr:rowOff>85723</xdr:rowOff>
    </xdr:from>
    <xdr:to>
      <xdr:col>45</xdr:col>
      <xdr:colOff>177800</xdr:colOff>
      <xdr:row>96</xdr:row>
      <xdr:rowOff>114934</xdr:rowOff>
    </xdr:to>
    <xdr:cxnSp macro="">
      <xdr:nvCxnSpPr>
        <xdr:cNvPr id="459" name="直線コネクタ 458">
          <a:extLst>
            <a:ext uri="{FF2B5EF4-FFF2-40B4-BE49-F238E27FC236}">
              <a16:creationId xmlns:a16="http://schemas.microsoft.com/office/drawing/2014/main" id="{00000000-0008-0000-0600-0000CB010000}"/>
            </a:ext>
          </a:extLst>
        </xdr:cNvPr>
        <xdr:cNvCxnSpPr/>
      </xdr:nvCxnSpPr>
      <xdr:spPr>
        <a:xfrm flipV="1">
          <a:off x="7861300" y="16373473"/>
          <a:ext cx="889000" cy="2006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97</xdr:row>
      <xdr:rowOff>20580</xdr:rowOff>
    </xdr:from>
    <xdr:to>
      <xdr:col>46</xdr:col>
      <xdr:colOff>38100</xdr:colOff>
      <xdr:row>97</xdr:row>
      <xdr:rowOff>122180</xdr:rowOff>
    </xdr:to>
    <xdr:sp macro="" textlink="">
      <xdr:nvSpPr>
        <xdr:cNvPr id="460" name="フローチャート: 判断 459">
          <a:extLst>
            <a:ext uri="{FF2B5EF4-FFF2-40B4-BE49-F238E27FC236}">
              <a16:creationId xmlns:a16="http://schemas.microsoft.com/office/drawing/2014/main" id="{00000000-0008-0000-0600-0000CC010000}"/>
            </a:ext>
          </a:extLst>
        </xdr:cNvPr>
        <xdr:cNvSpPr/>
      </xdr:nvSpPr>
      <xdr:spPr>
        <a:xfrm>
          <a:off x="8699500" y="166512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97</xdr:row>
      <xdr:rowOff>113307</xdr:rowOff>
    </xdr:from>
    <xdr:ext cx="534377" cy="259045"/>
    <xdr:sp macro="" textlink="">
      <xdr:nvSpPr>
        <xdr:cNvPr id="461" name="テキスト ボックス 460">
          <a:extLst>
            <a:ext uri="{FF2B5EF4-FFF2-40B4-BE49-F238E27FC236}">
              <a16:creationId xmlns:a16="http://schemas.microsoft.com/office/drawing/2014/main" id="{00000000-0008-0000-0600-0000CD010000}"/>
            </a:ext>
          </a:extLst>
        </xdr:cNvPr>
        <xdr:cNvSpPr txBox="1"/>
      </xdr:nvSpPr>
      <xdr:spPr>
        <a:xfrm>
          <a:off x="8483111" y="167439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52,443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96</xdr:row>
      <xdr:rowOff>114934</xdr:rowOff>
    </xdr:from>
    <xdr:to>
      <xdr:col>41</xdr:col>
      <xdr:colOff>50800</xdr:colOff>
      <xdr:row>98</xdr:row>
      <xdr:rowOff>18190</xdr:rowOff>
    </xdr:to>
    <xdr:cxnSp macro="">
      <xdr:nvCxnSpPr>
        <xdr:cNvPr id="462" name="直線コネクタ 461">
          <a:extLst>
            <a:ext uri="{FF2B5EF4-FFF2-40B4-BE49-F238E27FC236}">
              <a16:creationId xmlns:a16="http://schemas.microsoft.com/office/drawing/2014/main" id="{00000000-0008-0000-0600-0000CE010000}"/>
            </a:ext>
          </a:extLst>
        </xdr:cNvPr>
        <xdr:cNvCxnSpPr/>
      </xdr:nvCxnSpPr>
      <xdr:spPr>
        <a:xfrm flipV="1">
          <a:off x="6972300" y="16574134"/>
          <a:ext cx="889000" cy="2461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97</xdr:row>
      <xdr:rowOff>57152</xdr:rowOff>
    </xdr:from>
    <xdr:to>
      <xdr:col>41</xdr:col>
      <xdr:colOff>101600</xdr:colOff>
      <xdr:row>97</xdr:row>
      <xdr:rowOff>158752</xdr:rowOff>
    </xdr:to>
    <xdr:sp macro="" textlink="">
      <xdr:nvSpPr>
        <xdr:cNvPr id="463" name="フローチャート: 判断 462">
          <a:extLst>
            <a:ext uri="{FF2B5EF4-FFF2-40B4-BE49-F238E27FC236}">
              <a16:creationId xmlns:a16="http://schemas.microsoft.com/office/drawing/2014/main" id="{00000000-0008-0000-0600-0000CF010000}"/>
            </a:ext>
          </a:extLst>
        </xdr:cNvPr>
        <xdr:cNvSpPr/>
      </xdr:nvSpPr>
      <xdr:spPr>
        <a:xfrm>
          <a:off x="7810500" y="166878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97</xdr:row>
      <xdr:rowOff>149879</xdr:rowOff>
    </xdr:from>
    <xdr:ext cx="534377" cy="259045"/>
    <xdr:sp macro="" textlink="">
      <xdr:nvSpPr>
        <xdr:cNvPr id="464" name="テキスト ボックス 463">
          <a:extLst>
            <a:ext uri="{FF2B5EF4-FFF2-40B4-BE49-F238E27FC236}">
              <a16:creationId xmlns:a16="http://schemas.microsoft.com/office/drawing/2014/main" id="{00000000-0008-0000-0600-0000D0010000}"/>
            </a:ext>
          </a:extLst>
        </xdr:cNvPr>
        <xdr:cNvSpPr txBox="1"/>
      </xdr:nvSpPr>
      <xdr:spPr>
        <a:xfrm>
          <a:off x="7594111" y="167805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44,444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52205</xdr:rowOff>
    </xdr:from>
    <xdr:to>
      <xdr:col>36</xdr:col>
      <xdr:colOff>165100</xdr:colOff>
      <xdr:row>97</xdr:row>
      <xdr:rowOff>153805</xdr:rowOff>
    </xdr:to>
    <xdr:sp macro="" textlink="">
      <xdr:nvSpPr>
        <xdr:cNvPr id="465" name="フローチャート: 判断 464">
          <a:extLst>
            <a:ext uri="{FF2B5EF4-FFF2-40B4-BE49-F238E27FC236}">
              <a16:creationId xmlns:a16="http://schemas.microsoft.com/office/drawing/2014/main" id="{00000000-0008-0000-0600-0000D1010000}"/>
            </a:ext>
          </a:extLst>
        </xdr:cNvPr>
        <xdr:cNvSpPr/>
      </xdr:nvSpPr>
      <xdr:spPr>
        <a:xfrm>
          <a:off x="6921500" y="166828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95</xdr:row>
      <xdr:rowOff>170332</xdr:rowOff>
    </xdr:from>
    <xdr:ext cx="534377" cy="259045"/>
    <xdr:sp macro="" textlink="">
      <xdr:nvSpPr>
        <xdr:cNvPr id="466" name="テキスト ボックス 465">
          <a:extLst>
            <a:ext uri="{FF2B5EF4-FFF2-40B4-BE49-F238E27FC236}">
              <a16:creationId xmlns:a16="http://schemas.microsoft.com/office/drawing/2014/main" id="{00000000-0008-0000-0600-0000D2010000}"/>
            </a:ext>
          </a:extLst>
        </xdr:cNvPr>
        <xdr:cNvSpPr txBox="1"/>
      </xdr:nvSpPr>
      <xdr:spPr>
        <a:xfrm>
          <a:off x="6705111" y="164580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45,526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67" name="テキスト ボックス 466">
          <a:extLst>
            <a:ext uri="{FF2B5EF4-FFF2-40B4-BE49-F238E27FC236}">
              <a16:creationId xmlns:a16="http://schemas.microsoft.com/office/drawing/2014/main" id="{00000000-0008-0000-0600-0000D3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68" name="テキスト ボックス 467">
          <a:extLst>
            <a:ext uri="{FF2B5EF4-FFF2-40B4-BE49-F238E27FC236}">
              <a16:creationId xmlns:a16="http://schemas.microsoft.com/office/drawing/2014/main" id="{00000000-0008-0000-0600-0000D4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69" name="テキスト ボックス 468">
          <a:extLst>
            <a:ext uri="{FF2B5EF4-FFF2-40B4-BE49-F238E27FC236}">
              <a16:creationId xmlns:a16="http://schemas.microsoft.com/office/drawing/2014/main" id="{00000000-0008-0000-0600-0000D5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0" name="テキスト ボックス 469">
          <a:extLst>
            <a:ext uri="{FF2B5EF4-FFF2-40B4-BE49-F238E27FC236}">
              <a16:creationId xmlns:a16="http://schemas.microsoft.com/office/drawing/2014/main" id="{00000000-0008-0000-0600-0000D6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1" name="テキスト ボックス 470">
          <a:extLst>
            <a:ext uri="{FF2B5EF4-FFF2-40B4-BE49-F238E27FC236}">
              <a16:creationId xmlns:a16="http://schemas.microsoft.com/office/drawing/2014/main" id="{00000000-0008-0000-0600-0000D7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57170</xdr:rowOff>
    </xdr:from>
    <xdr:to>
      <xdr:col>55</xdr:col>
      <xdr:colOff>50800</xdr:colOff>
      <xdr:row>97</xdr:row>
      <xdr:rowOff>158770</xdr:rowOff>
    </xdr:to>
    <xdr:sp macro="" textlink="">
      <xdr:nvSpPr>
        <xdr:cNvPr id="472" name="楕円 471">
          <a:extLst>
            <a:ext uri="{FF2B5EF4-FFF2-40B4-BE49-F238E27FC236}">
              <a16:creationId xmlns:a16="http://schemas.microsoft.com/office/drawing/2014/main" id="{00000000-0008-0000-0600-0000D8010000}"/>
            </a:ext>
          </a:extLst>
        </xdr:cNvPr>
        <xdr:cNvSpPr/>
      </xdr:nvSpPr>
      <xdr:spPr>
        <a:xfrm>
          <a:off x="10426700" y="16687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97</xdr:row>
      <xdr:rowOff>35597</xdr:rowOff>
    </xdr:from>
    <xdr:ext cx="534377" cy="259045"/>
    <xdr:sp macro="" textlink="">
      <xdr:nvSpPr>
        <xdr:cNvPr id="473" name="普通建設事業費 （ うち更新整備　）該当値テキスト">
          <a:extLst>
            <a:ext uri="{FF2B5EF4-FFF2-40B4-BE49-F238E27FC236}">
              <a16:creationId xmlns:a16="http://schemas.microsoft.com/office/drawing/2014/main" id="{00000000-0008-0000-0600-0000D9010000}"/>
            </a:ext>
          </a:extLst>
        </xdr:cNvPr>
        <xdr:cNvSpPr txBox="1"/>
      </xdr:nvSpPr>
      <xdr:spPr>
        <a:xfrm>
          <a:off x="10528300" y="166662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44,440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96</xdr:row>
      <xdr:rowOff>67118</xdr:rowOff>
    </xdr:from>
    <xdr:to>
      <xdr:col>50</xdr:col>
      <xdr:colOff>165100</xdr:colOff>
      <xdr:row>96</xdr:row>
      <xdr:rowOff>168718</xdr:rowOff>
    </xdr:to>
    <xdr:sp macro="" textlink="">
      <xdr:nvSpPr>
        <xdr:cNvPr id="474" name="楕円 473">
          <a:extLst>
            <a:ext uri="{FF2B5EF4-FFF2-40B4-BE49-F238E27FC236}">
              <a16:creationId xmlns:a16="http://schemas.microsoft.com/office/drawing/2014/main" id="{00000000-0008-0000-0600-0000DA010000}"/>
            </a:ext>
          </a:extLst>
        </xdr:cNvPr>
        <xdr:cNvSpPr/>
      </xdr:nvSpPr>
      <xdr:spPr>
        <a:xfrm>
          <a:off x="9588500" y="165263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95</xdr:row>
      <xdr:rowOff>13795</xdr:rowOff>
    </xdr:from>
    <xdr:ext cx="534377" cy="259045"/>
    <xdr:sp macro="" textlink="">
      <xdr:nvSpPr>
        <xdr:cNvPr id="475" name="テキスト ボックス 474">
          <a:extLst>
            <a:ext uri="{FF2B5EF4-FFF2-40B4-BE49-F238E27FC236}">
              <a16:creationId xmlns:a16="http://schemas.microsoft.com/office/drawing/2014/main" id="{00000000-0008-0000-0600-0000DB010000}"/>
            </a:ext>
          </a:extLst>
        </xdr:cNvPr>
        <xdr:cNvSpPr txBox="1"/>
      </xdr:nvSpPr>
      <xdr:spPr>
        <a:xfrm>
          <a:off x="9372111" y="163015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79,764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95</xdr:row>
      <xdr:rowOff>34923</xdr:rowOff>
    </xdr:from>
    <xdr:to>
      <xdr:col>46</xdr:col>
      <xdr:colOff>38100</xdr:colOff>
      <xdr:row>95</xdr:row>
      <xdr:rowOff>136523</xdr:rowOff>
    </xdr:to>
    <xdr:sp macro="" textlink="">
      <xdr:nvSpPr>
        <xdr:cNvPr id="476" name="楕円 475">
          <a:extLst>
            <a:ext uri="{FF2B5EF4-FFF2-40B4-BE49-F238E27FC236}">
              <a16:creationId xmlns:a16="http://schemas.microsoft.com/office/drawing/2014/main" id="{00000000-0008-0000-0600-0000DC010000}"/>
            </a:ext>
          </a:extLst>
        </xdr:cNvPr>
        <xdr:cNvSpPr/>
      </xdr:nvSpPr>
      <xdr:spPr>
        <a:xfrm>
          <a:off x="8699500" y="163226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93</xdr:row>
      <xdr:rowOff>153050</xdr:rowOff>
    </xdr:from>
    <xdr:ext cx="599010" cy="259045"/>
    <xdr:sp macro="" textlink="">
      <xdr:nvSpPr>
        <xdr:cNvPr id="477" name="テキスト ボックス 476">
          <a:extLst>
            <a:ext uri="{FF2B5EF4-FFF2-40B4-BE49-F238E27FC236}">
              <a16:creationId xmlns:a16="http://schemas.microsoft.com/office/drawing/2014/main" id="{00000000-0008-0000-0600-0000DD010000}"/>
            </a:ext>
          </a:extLst>
        </xdr:cNvPr>
        <xdr:cNvSpPr txBox="1"/>
      </xdr:nvSpPr>
      <xdr:spPr>
        <a:xfrm>
          <a:off x="8450795" y="1609790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124,306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96</xdr:row>
      <xdr:rowOff>64134</xdr:rowOff>
    </xdr:from>
    <xdr:to>
      <xdr:col>41</xdr:col>
      <xdr:colOff>101600</xdr:colOff>
      <xdr:row>96</xdr:row>
      <xdr:rowOff>165734</xdr:rowOff>
    </xdr:to>
    <xdr:sp macro="" textlink="">
      <xdr:nvSpPr>
        <xdr:cNvPr id="478" name="楕円 477">
          <a:extLst>
            <a:ext uri="{FF2B5EF4-FFF2-40B4-BE49-F238E27FC236}">
              <a16:creationId xmlns:a16="http://schemas.microsoft.com/office/drawing/2014/main" id="{00000000-0008-0000-0600-0000DE010000}"/>
            </a:ext>
          </a:extLst>
        </xdr:cNvPr>
        <xdr:cNvSpPr/>
      </xdr:nvSpPr>
      <xdr:spPr>
        <a:xfrm>
          <a:off x="7810500" y="165233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95</xdr:row>
      <xdr:rowOff>10811</xdr:rowOff>
    </xdr:from>
    <xdr:ext cx="534377" cy="259045"/>
    <xdr:sp macro="" textlink="">
      <xdr:nvSpPr>
        <xdr:cNvPr id="479" name="テキスト ボックス 478">
          <a:extLst>
            <a:ext uri="{FF2B5EF4-FFF2-40B4-BE49-F238E27FC236}">
              <a16:creationId xmlns:a16="http://schemas.microsoft.com/office/drawing/2014/main" id="{00000000-0008-0000-0600-0000DF010000}"/>
            </a:ext>
          </a:extLst>
        </xdr:cNvPr>
        <xdr:cNvSpPr txBox="1"/>
      </xdr:nvSpPr>
      <xdr:spPr>
        <a:xfrm>
          <a:off x="7594111" y="162985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80,417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138840</xdr:rowOff>
    </xdr:from>
    <xdr:to>
      <xdr:col>36</xdr:col>
      <xdr:colOff>165100</xdr:colOff>
      <xdr:row>98</xdr:row>
      <xdr:rowOff>68990</xdr:rowOff>
    </xdr:to>
    <xdr:sp macro="" textlink="">
      <xdr:nvSpPr>
        <xdr:cNvPr id="480" name="楕円 479">
          <a:extLst>
            <a:ext uri="{FF2B5EF4-FFF2-40B4-BE49-F238E27FC236}">
              <a16:creationId xmlns:a16="http://schemas.microsoft.com/office/drawing/2014/main" id="{00000000-0008-0000-0600-0000E0010000}"/>
            </a:ext>
          </a:extLst>
        </xdr:cNvPr>
        <xdr:cNvSpPr/>
      </xdr:nvSpPr>
      <xdr:spPr>
        <a:xfrm>
          <a:off x="6921500" y="167694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98</xdr:row>
      <xdr:rowOff>60117</xdr:rowOff>
    </xdr:from>
    <xdr:ext cx="534377" cy="259045"/>
    <xdr:sp macro="" textlink="">
      <xdr:nvSpPr>
        <xdr:cNvPr id="481" name="テキスト ボックス 480">
          <a:extLst>
            <a:ext uri="{FF2B5EF4-FFF2-40B4-BE49-F238E27FC236}">
              <a16:creationId xmlns:a16="http://schemas.microsoft.com/office/drawing/2014/main" id="{00000000-0008-0000-0600-0000E1010000}"/>
            </a:ext>
          </a:extLst>
        </xdr:cNvPr>
        <xdr:cNvSpPr txBox="1"/>
      </xdr:nvSpPr>
      <xdr:spPr>
        <a:xfrm>
          <a:off x="6705111" y="168622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26,577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2" name="正方形/長方形 481">
          <a:extLst>
            <a:ext uri="{FF2B5EF4-FFF2-40B4-BE49-F238E27FC236}">
              <a16:creationId xmlns:a16="http://schemas.microsoft.com/office/drawing/2014/main" id="{00000000-0008-0000-0600-0000E2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83" name="正方形/長方形 482">
          <a:extLst>
            <a:ext uri="{FF2B5EF4-FFF2-40B4-BE49-F238E27FC236}">
              <a16:creationId xmlns:a16="http://schemas.microsoft.com/office/drawing/2014/main" id="{00000000-0008-0000-0600-0000E3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84" name="正方形/長方形 483">
          <a:extLst>
            <a:ext uri="{FF2B5EF4-FFF2-40B4-BE49-F238E27FC236}">
              <a16:creationId xmlns:a16="http://schemas.microsoft.com/office/drawing/2014/main" id="{00000000-0008-0000-0600-0000E4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85" name="正方形/長方形 484">
          <a:extLst>
            <a:ext uri="{FF2B5EF4-FFF2-40B4-BE49-F238E27FC236}">
              <a16:creationId xmlns:a16="http://schemas.microsoft.com/office/drawing/2014/main" id="{00000000-0008-0000-0600-0000E5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86" name="正方形/長方形 485">
          <a:extLst>
            <a:ext uri="{FF2B5EF4-FFF2-40B4-BE49-F238E27FC236}">
              <a16:creationId xmlns:a16="http://schemas.microsoft.com/office/drawing/2014/main" id="{00000000-0008-0000-0600-0000E6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87" name="正方形/長方形 486">
          <a:extLst>
            <a:ext uri="{FF2B5EF4-FFF2-40B4-BE49-F238E27FC236}">
              <a16:creationId xmlns:a16="http://schemas.microsoft.com/office/drawing/2014/main" id="{00000000-0008-0000-0600-0000E7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88" name="正方形/長方形 487">
          <a:extLst>
            <a:ext uri="{FF2B5EF4-FFF2-40B4-BE49-F238E27FC236}">
              <a16:creationId xmlns:a16="http://schemas.microsoft.com/office/drawing/2014/main" id="{00000000-0008-0000-0600-0000E8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89" name="正方形/長方形 488">
          <a:extLst>
            <a:ext uri="{FF2B5EF4-FFF2-40B4-BE49-F238E27FC236}">
              <a16:creationId xmlns:a16="http://schemas.microsoft.com/office/drawing/2014/main" id="{00000000-0008-0000-0600-0000E9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0" name="テキスト ボックス 489">
          <a:extLst>
            <a:ext uri="{FF2B5EF4-FFF2-40B4-BE49-F238E27FC236}">
              <a16:creationId xmlns:a16="http://schemas.microsoft.com/office/drawing/2014/main" id="{00000000-0008-0000-0600-0000EA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1" name="直線コネクタ 490">
          <a:extLst>
            <a:ext uri="{FF2B5EF4-FFF2-40B4-BE49-F238E27FC236}">
              <a16:creationId xmlns:a16="http://schemas.microsoft.com/office/drawing/2014/main" id="{00000000-0008-0000-0600-0000EB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38</xdr:row>
      <xdr:rowOff>25400</xdr:rowOff>
    </xdr:from>
    <xdr:to>
      <xdr:col>89</xdr:col>
      <xdr:colOff>177800</xdr:colOff>
      <xdr:row>38</xdr:row>
      <xdr:rowOff>25400</xdr:rowOff>
    </xdr:to>
    <xdr:cxnSp macro="">
      <xdr:nvCxnSpPr>
        <xdr:cNvPr id="492" name="直線コネクタ 491">
          <a:extLst>
            <a:ext uri="{FF2B5EF4-FFF2-40B4-BE49-F238E27FC236}">
              <a16:creationId xmlns:a16="http://schemas.microsoft.com/office/drawing/2014/main" id="{00000000-0008-0000-0600-0000EC010000}"/>
            </a:ext>
          </a:extLst>
        </xdr:cNvPr>
        <xdr:cNvCxnSpPr/>
      </xdr:nvCxnSpPr>
      <xdr:spPr>
        <a:xfrm>
          <a:off x="12446000" y="6540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37</xdr:row>
      <xdr:rowOff>54627</xdr:rowOff>
    </xdr:from>
    <xdr:ext cx="248786" cy="259045"/>
    <xdr:sp macro="" textlink="">
      <xdr:nvSpPr>
        <xdr:cNvPr id="493" name="テキスト ボックス 492">
          <a:extLst>
            <a:ext uri="{FF2B5EF4-FFF2-40B4-BE49-F238E27FC236}">
              <a16:creationId xmlns:a16="http://schemas.microsoft.com/office/drawing/2014/main" id="{00000000-0008-0000-0600-0000ED010000}"/>
            </a:ext>
          </a:extLst>
        </xdr:cNvPr>
        <xdr:cNvSpPr txBox="1"/>
      </xdr:nvSpPr>
      <xdr:spPr>
        <a:xfrm>
          <a:off x="12197214" y="6398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494" name="直線コネクタ 493">
          <a:extLst>
            <a:ext uri="{FF2B5EF4-FFF2-40B4-BE49-F238E27FC236}">
              <a16:creationId xmlns:a16="http://schemas.microsoft.com/office/drawing/2014/main" id="{00000000-0008-0000-0600-0000EE010000}"/>
            </a:ext>
          </a:extLst>
        </xdr:cNvPr>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33</xdr:row>
      <xdr:rowOff>168927</xdr:rowOff>
    </xdr:from>
    <xdr:ext cx="595419" cy="259045"/>
    <xdr:sp macro="" textlink="">
      <xdr:nvSpPr>
        <xdr:cNvPr id="495" name="テキスト ボックス 494">
          <a:extLst>
            <a:ext uri="{FF2B5EF4-FFF2-40B4-BE49-F238E27FC236}">
              <a16:creationId xmlns:a16="http://schemas.microsoft.com/office/drawing/2014/main" id="{00000000-0008-0000-0600-0000EF010000}"/>
            </a:ext>
          </a:extLst>
        </xdr:cNvPr>
        <xdr:cNvSpPr txBox="1"/>
      </xdr:nvSpPr>
      <xdr:spPr>
        <a:xfrm>
          <a:off x="11850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82550</xdr:rowOff>
    </xdr:from>
    <xdr:to>
      <xdr:col>89</xdr:col>
      <xdr:colOff>177800</xdr:colOff>
      <xdr:row>31</xdr:row>
      <xdr:rowOff>82550</xdr:rowOff>
    </xdr:to>
    <xdr:cxnSp macro="">
      <xdr:nvCxnSpPr>
        <xdr:cNvPr id="496" name="直線コネクタ 495">
          <a:extLst>
            <a:ext uri="{FF2B5EF4-FFF2-40B4-BE49-F238E27FC236}">
              <a16:creationId xmlns:a16="http://schemas.microsoft.com/office/drawing/2014/main" id="{00000000-0008-0000-0600-0000F0010000}"/>
            </a:ext>
          </a:extLst>
        </xdr:cNvPr>
        <xdr:cNvCxnSpPr/>
      </xdr:nvCxnSpPr>
      <xdr:spPr>
        <a:xfrm>
          <a:off x="12446000" y="539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30</xdr:row>
      <xdr:rowOff>111777</xdr:rowOff>
    </xdr:from>
    <xdr:ext cx="595419" cy="259045"/>
    <xdr:sp macro="" textlink="">
      <xdr:nvSpPr>
        <xdr:cNvPr id="497" name="テキスト ボックス 496">
          <a:extLst>
            <a:ext uri="{FF2B5EF4-FFF2-40B4-BE49-F238E27FC236}">
              <a16:creationId xmlns:a16="http://schemas.microsoft.com/office/drawing/2014/main" id="{00000000-0008-0000-0600-0000F1010000}"/>
            </a:ext>
          </a:extLst>
        </xdr:cNvPr>
        <xdr:cNvSpPr txBox="1"/>
      </xdr:nvSpPr>
      <xdr:spPr>
        <a:xfrm>
          <a:off x="11850581" y="5255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498" name="直線コネクタ 497">
          <a:extLst>
            <a:ext uri="{FF2B5EF4-FFF2-40B4-BE49-F238E27FC236}">
              <a16:creationId xmlns:a16="http://schemas.microsoft.com/office/drawing/2014/main" id="{00000000-0008-0000-0600-0000F201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499" name="テキスト ボックス 498">
          <a:extLst>
            <a:ext uri="{FF2B5EF4-FFF2-40B4-BE49-F238E27FC236}">
              <a16:creationId xmlns:a16="http://schemas.microsoft.com/office/drawing/2014/main" id="{00000000-0008-0000-0600-0000F3010000}"/>
            </a:ext>
          </a:extLst>
        </xdr:cNvPr>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00" name="災害復旧事業費グラフ枠">
          <a:extLst>
            <a:ext uri="{FF2B5EF4-FFF2-40B4-BE49-F238E27FC236}">
              <a16:creationId xmlns:a16="http://schemas.microsoft.com/office/drawing/2014/main" id="{00000000-0008-0000-0600-0000F401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31</xdr:row>
      <xdr:rowOff>62553</xdr:rowOff>
    </xdr:from>
    <xdr:to>
      <xdr:col>85</xdr:col>
      <xdr:colOff>126364</xdr:colOff>
      <xdr:row>38</xdr:row>
      <xdr:rowOff>25400</xdr:rowOff>
    </xdr:to>
    <xdr:cxnSp macro="">
      <xdr:nvCxnSpPr>
        <xdr:cNvPr id="501" name="直線コネクタ 500">
          <a:extLst>
            <a:ext uri="{FF2B5EF4-FFF2-40B4-BE49-F238E27FC236}">
              <a16:creationId xmlns:a16="http://schemas.microsoft.com/office/drawing/2014/main" id="{00000000-0008-0000-0600-0000F5010000}"/>
            </a:ext>
          </a:extLst>
        </xdr:cNvPr>
        <xdr:cNvCxnSpPr/>
      </xdr:nvCxnSpPr>
      <xdr:spPr>
        <a:xfrm flipV="1">
          <a:off x="16317595" y="5377503"/>
          <a:ext cx="1269" cy="116299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29227</xdr:rowOff>
    </xdr:from>
    <xdr:ext cx="249299" cy="259045"/>
    <xdr:sp macro="" textlink="">
      <xdr:nvSpPr>
        <xdr:cNvPr id="502" name="災害復旧事業費最小値テキスト">
          <a:extLst>
            <a:ext uri="{FF2B5EF4-FFF2-40B4-BE49-F238E27FC236}">
              <a16:creationId xmlns:a16="http://schemas.microsoft.com/office/drawing/2014/main" id="{00000000-0008-0000-0600-0000F6010000}"/>
            </a:ext>
          </a:extLst>
        </xdr:cNvPr>
        <xdr:cNvSpPr txBox="1"/>
      </xdr:nvSpPr>
      <xdr:spPr>
        <a:xfrm>
          <a:off x="16370300" y="6544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25400</xdr:rowOff>
    </xdr:from>
    <xdr:to>
      <xdr:col>86</xdr:col>
      <xdr:colOff>25400</xdr:colOff>
      <xdr:row>38</xdr:row>
      <xdr:rowOff>25400</xdr:rowOff>
    </xdr:to>
    <xdr:cxnSp macro="">
      <xdr:nvCxnSpPr>
        <xdr:cNvPr id="503" name="直線コネクタ 502">
          <a:extLst>
            <a:ext uri="{FF2B5EF4-FFF2-40B4-BE49-F238E27FC236}">
              <a16:creationId xmlns:a16="http://schemas.microsoft.com/office/drawing/2014/main" id="{00000000-0008-0000-0600-0000F7010000}"/>
            </a:ext>
          </a:extLst>
        </xdr:cNvPr>
        <xdr:cNvCxnSpPr/>
      </xdr:nvCxnSpPr>
      <xdr:spPr>
        <a:xfrm>
          <a:off x="16230600" y="6540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30</xdr:row>
      <xdr:rowOff>9230</xdr:rowOff>
    </xdr:from>
    <xdr:ext cx="599010" cy="259045"/>
    <xdr:sp macro="" textlink="">
      <xdr:nvSpPr>
        <xdr:cNvPr id="504" name="災害復旧事業費最大値テキスト">
          <a:extLst>
            <a:ext uri="{FF2B5EF4-FFF2-40B4-BE49-F238E27FC236}">
              <a16:creationId xmlns:a16="http://schemas.microsoft.com/office/drawing/2014/main" id="{00000000-0008-0000-0600-0000F8010000}"/>
            </a:ext>
          </a:extLst>
        </xdr:cNvPr>
        <xdr:cNvSpPr txBox="1"/>
      </xdr:nvSpPr>
      <xdr:spPr>
        <a:xfrm>
          <a:off x="16370300" y="515273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203,499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31</xdr:row>
      <xdr:rowOff>62553</xdr:rowOff>
    </xdr:from>
    <xdr:to>
      <xdr:col>86</xdr:col>
      <xdr:colOff>25400</xdr:colOff>
      <xdr:row>31</xdr:row>
      <xdr:rowOff>62553</xdr:rowOff>
    </xdr:to>
    <xdr:cxnSp macro="">
      <xdr:nvCxnSpPr>
        <xdr:cNvPr id="505" name="直線コネクタ 504">
          <a:extLst>
            <a:ext uri="{FF2B5EF4-FFF2-40B4-BE49-F238E27FC236}">
              <a16:creationId xmlns:a16="http://schemas.microsoft.com/office/drawing/2014/main" id="{00000000-0008-0000-0600-0000F9010000}"/>
            </a:ext>
          </a:extLst>
        </xdr:cNvPr>
        <xdr:cNvCxnSpPr/>
      </xdr:nvCxnSpPr>
      <xdr:spPr>
        <a:xfrm>
          <a:off x="16230600" y="53775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37</xdr:row>
      <xdr:rowOff>156645</xdr:rowOff>
    </xdr:from>
    <xdr:to>
      <xdr:col>85</xdr:col>
      <xdr:colOff>127000</xdr:colOff>
      <xdr:row>37</xdr:row>
      <xdr:rowOff>158205</xdr:rowOff>
    </xdr:to>
    <xdr:cxnSp macro="">
      <xdr:nvCxnSpPr>
        <xdr:cNvPr id="506" name="直線コネクタ 505">
          <a:extLst>
            <a:ext uri="{FF2B5EF4-FFF2-40B4-BE49-F238E27FC236}">
              <a16:creationId xmlns:a16="http://schemas.microsoft.com/office/drawing/2014/main" id="{00000000-0008-0000-0600-0000FA010000}"/>
            </a:ext>
          </a:extLst>
        </xdr:cNvPr>
        <xdr:cNvCxnSpPr/>
      </xdr:nvCxnSpPr>
      <xdr:spPr>
        <a:xfrm flipV="1">
          <a:off x="15481300" y="6500295"/>
          <a:ext cx="838200" cy="15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36</xdr:row>
      <xdr:rowOff>111411</xdr:rowOff>
    </xdr:from>
    <xdr:ext cx="534377" cy="259045"/>
    <xdr:sp macro="" textlink="">
      <xdr:nvSpPr>
        <xdr:cNvPr id="507" name="災害復旧事業費平均値テキスト">
          <a:extLst>
            <a:ext uri="{FF2B5EF4-FFF2-40B4-BE49-F238E27FC236}">
              <a16:creationId xmlns:a16="http://schemas.microsoft.com/office/drawing/2014/main" id="{00000000-0008-0000-0600-0000FB010000}"/>
            </a:ext>
          </a:extLst>
        </xdr:cNvPr>
        <xdr:cNvSpPr txBox="1"/>
      </xdr:nvSpPr>
      <xdr:spPr>
        <a:xfrm>
          <a:off x="16370300" y="628361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10,064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88534</xdr:rowOff>
    </xdr:from>
    <xdr:to>
      <xdr:col>85</xdr:col>
      <xdr:colOff>177800</xdr:colOff>
      <xdr:row>38</xdr:row>
      <xdr:rowOff>18684</xdr:rowOff>
    </xdr:to>
    <xdr:sp macro="" textlink="">
      <xdr:nvSpPr>
        <xdr:cNvPr id="508" name="フローチャート: 判断 507">
          <a:extLst>
            <a:ext uri="{FF2B5EF4-FFF2-40B4-BE49-F238E27FC236}">
              <a16:creationId xmlns:a16="http://schemas.microsoft.com/office/drawing/2014/main" id="{00000000-0008-0000-0600-0000FC010000}"/>
            </a:ext>
          </a:extLst>
        </xdr:cNvPr>
        <xdr:cNvSpPr/>
      </xdr:nvSpPr>
      <xdr:spPr>
        <a:xfrm>
          <a:off x="16268700" y="64321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37</xdr:row>
      <xdr:rowOff>76629</xdr:rowOff>
    </xdr:from>
    <xdr:to>
      <xdr:col>81</xdr:col>
      <xdr:colOff>50800</xdr:colOff>
      <xdr:row>37</xdr:row>
      <xdr:rowOff>158205</xdr:rowOff>
    </xdr:to>
    <xdr:cxnSp macro="">
      <xdr:nvCxnSpPr>
        <xdr:cNvPr id="509" name="直線コネクタ 508">
          <a:extLst>
            <a:ext uri="{FF2B5EF4-FFF2-40B4-BE49-F238E27FC236}">
              <a16:creationId xmlns:a16="http://schemas.microsoft.com/office/drawing/2014/main" id="{00000000-0008-0000-0600-0000FD010000}"/>
            </a:ext>
          </a:extLst>
        </xdr:cNvPr>
        <xdr:cNvCxnSpPr/>
      </xdr:nvCxnSpPr>
      <xdr:spPr>
        <a:xfrm>
          <a:off x="14592300" y="6420279"/>
          <a:ext cx="889000" cy="81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37</xdr:row>
      <xdr:rowOff>93415</xdr:rowOff>
    </xdr:from>
    <xdr:to>
      <xdr:col>81</xdr:col>
      <xdr:colOff>101600</xdr:colOff>
      <xdr:row>38</xdr:row>
      <xdr:rowOff>23564</xdr:rowOff>
    </xdr:to>
    <xdr:sp macro="" textlink="">
      <xdr:nvSpPr>
        <xdr:cNvPr id="510" name="フローチャート: 判断 509">
          <a:extLst>
            <a:ext uri="{FF2B5EF4-FFF2-40B4-BE49-F238E27FC236}">
              <a16:creationId xmlns:a16="http://schemas.microsoft.com/office/drawing/2014/main" id="{00000000-0008-0000-0600-0000FE010000}"/>
            </a:ext>
          </a:extLst>
        </xdr:cNvPr>
        <xdr:cNvSpPr/>
      </xdr:nvSpPr>
      <xdr:spPr>
        <a:xfrm>
          <a:off x="15430500" y="6437065"/>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36</xdr:row>
      <xdr:rowOff>40092</xdr:rowOff>
    </xdr:from>
    <xdr:ext cx="469744" cy="259045"/>
    <xdr:sp macro="" textlink="">
      <xdr:nvSpPr>
        <xdr:cNvPr id="511" name="テキスト ボックス 510">
          <a:extLst>
            <a:ext uri="{FF2B5EF4-FFF2-40B4-BE49-F238E27FC236}">
              <a16:creationId xmlns:a16="http://schemas.microsoft.com/office/drawing/2014/main" id="{00000000-0008-0000-0600-0000FF010000}"/>
            </a:ext>
          </a:extLst>
        </xdr:cNvPr>
        <xdr:cNvSpPr txBox="1"/>
      </xdr:nvSpPr>
      <xdr:spPr>
        <a:xfrm>
          <a:off x="15246428" y="62122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34</xdr:row>
      <xdr:rowOff>102158</xdr:rowOff>
    </xdr:from>
    <xdr:to>
      <xdr:col>76</xdr:col>
      <xdr:colOff>114300</xdr:colOff>
      <xdr:row>37</xdr:row>
      <xdr:rowOff>76629</xdr:rowOff>
    </xdr:to>
    <xdr:cxnSp macro="">
      <xdr:nvCxnSpPr>
        <xdr:cNvPr id="512" name="直線コネクタ 511">
          <a:extLst>
            <a:ext uri="{FF2B5EF4-FFF2-40B4-BE49-F238E27FC236}">
              <a16:creationId xmlns:a16="http://schemas.microsoft.com/office/drawing/2014/main" id="{00000000-0008-0000-0600-000000020000}"/>
            </a:ext>
          </a:extLst>
        </xdr:cNvPr>
        <xdr:cNvCxnSpPr/>
      </xdr:nvCxnSpPr>
      <xdr:spPr>
        <a:xfrm>
          <a:off x="13703300" y="5931458"/>
          <a:ext cx="889000" cy="4888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37</xdr:row>
      <xdr:rowOff>88231</xdr:rowOff>
    </xdr:from>
    <xdr:to>
      <xdr:col>76</xdr:col>
      <xdr:colOff>165100</xdr:colOff>
      <xdr:row>38</xdr:row>
      <xdr:rowOff>18382</xdr:rowOff>
    </xdr:to>
    <xdr:sp macro="" textlink="">
      <xdr:nvSpPr>
        <xdr:cNvPr id="513" name="フローチャート: 判断 512">
          <a:extLst>
            <a:ext uri="{FF2B5EF4-FFF2-40B4-BE49-F238E27FC236}">
              <a16:creationId xmlns:a16="http://schemas.microsoft.com/office/drawing/2014/main" id="{00000000-0008-0000-0600-000001020000}"/>
            </a:ext>
          </a:extLst>
        </xdr:cNvPr>
        <xdr:cNvSpPr/>
      </xdr:nvSpPr>
      <xdr:spPr>
        <a:xfrm>
          <a:off x="14541500" y="6431881"/>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38</xdr:row>
      <xdr:rowOff>9508</xdr:rowOff>
    </xdr:from>
    <xdr:ext cx="534377" cy="259045"/>
    <xdr:sp macro="" textlink="">
      <xdr:nvSpPr>
        <xdr:cNvPr id="514" name="テキスト ボックス 513">
          <a:extLst>
            <a:ext uri="{FF2B5EF4-FFF2-40B4-BE49-F238E27FC236}">
              <a16:creationId xmlns:a16="http://schemas.microsoft.com/office/drawing/2014/main" id="{00000000-0008-0000-0600-000002020000}"/>
            </a:ext>
          </a:extLst>
        </xdr:cNvPr>
        <xdr:cNvSpPr txBox="1"/>
      </xdr:nvSpPr>
      <xdr:spPr>
        <a:xfrm>
          <a:off x="14325111" y="65246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10,117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34</xdr:row>
      <xdr:rowOff>102158</xdr:rowOff>
    </xdr:from>
    <xdr:to>
      <xdr:col>71</xdr:col>
      <xdr:colOff>177800</xdr:colOff>
      <xdr:row>34</xdr:row>
      <xdr:rowOff>110742</xdr:rowOff>
    </xdr:to>
    <xdr:cxnSp macro="">
      <xdr:nvCxnSpPr>
        <xdr:cNvPr id="515" name="直線コネクタ 514">
          <a:extLst>
            <a:ext uri="{FF2B5EF4-FFF2-40B4-BE49-F238E27FC236}">
              <a16:creationId xmlns:a16="http://schemas.microsoft.com/office/drawing/2014/main" id="{00000000-0008-0000-0600-000003020000}"/>
            </a:ext>
          </a:extLst>
        </xdr:cNvPr>
        <xdr:cNvCxnSpPr/>
      </xdr:nvCxnSpPr>
      <xdr:spPr>
        <a:xfrm flipV="1">
          <a:off x="12814300" y="5931458"/>
          <a:ext cx="889000" cy="85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37</xdr:row>
      <xdr:rowOff>93987</xdr:rowOff>
    </xdr:from>
    <xdr:to>
      <xdr:col>72</xdr:col>
      <xdr:colOff>38100</xdr:colOff>
      <xdr:row>38</xdr:row>
      <xdr:rowOff>24137</xdr:rowOff>
    </xdr:to>
    <xdr:sp macro="" textlink="">
      <xdr:nvSpPr>
        <xdr:cNvPr id="516" name="フローチャート: 判断 515">
          <a:extLst>
            <a:ext uri="{FF2B5EF4-FFF2-40B4-BE49-F238E27FC236}">
              <a16:creationId xmlns:a16="http://schemas.microsoft.com/office/drawing/2014/main" id="{00000000-0008-0000-0600-000004020000}"/>
            </a:ext>
          </a:extLst>
        </xdr:cNvPr>
        <xdr:cNvSpPr/>
      </xdr:nvSpPr>
      <xdr:spPr>
        <a:xfrm>
          <a:off x="13652500" y="64376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38</xdr:row>
      <xdr:rowOff>15264</xdr:rowOff>
    </xdr:from>
    <xdr:ext cx="469744" cy="259045"/>
    <xdr:sp macro="" textlink="">
      <xdr:nvSpPr>
        <xdr:cNvPr id="517" name="テキスト ボックス 516">
          <a:extLst>
            <a:ext uri="{FF2B5EF4-FFF2-40B4-BE49-F238E27FC236}">
              <a16:creationId xmlns:a16="http://schemas.microsoft.com/office/drawing/2014/main" id="{00000000-0008-0000-0600-000005020000}"/>
            </a:ext>
          </a:extLst>
        </xdr:cNvPr>
        <xdr:cNvSpPr txBox="1"/>
      </xdr:nvSpPr>
      <xdr:spPr>
        <a:xfrm>
          <a:off x="13468428" y="65303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115560</xdr:rowOff>
    </xdr:from>
    <xdr:to>
      <xdr:col>67</xdr:col>
      <xdr:colOff>101600</xdr:colOff>
      <xdr:row>38</xdr:row>
      <xdr:rowOff>45710</xdr:rowOff>
    </xdr:to>
    <xdr:sp macro="" textlink="">
      <xdr:nvSpPr>
        <xdr:cNvPr id="518" name="フローチャート: 判断 517">
          <a:extLst>
            <a:ext uri="{FF2B5EF4-FFF2-40B4-BE49-F238E27FC236}">
              <a16:creationId xmlns:a16="http://schemas.microsoft.com/office/drawing/2014/main" id="{00000000-0008-0000-0600-000006020000}"/>
            </a:ext>
          </a:extLst>
        </xdr:cNvPr>
        <xdr:cNvSpPr/>
      </xdr:nvSpPr>
      <xdr:spPr>
        <a:xfrm>
          <a:off x="12763500" y="64592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38</xdr:row>
      <xdr:rowOff>36837</xdr:rowOff>
    </xdr:from>
    <xdr:ext cx="469744" cy="259045"/>
    <xdr:sp macro="" textlink="">
      <xdr:nvSpPr>
        <xdr:cNvPr id="519" name="テキスト ボックス 518">
          <a:extLst>
            <a:ext uri="{FF2B5EF4-FFF2-40B4-BE49-F238E27FC236}">
              <a16:creationId xmlns:a16="http://schemas.microsoft.com/office/drawing/2014/main" id="{00000000-0008-0000-0600-000007020000}"/>
            </a:ext>
          </a:extLst>
        </xdr:cNvPr>
        <xdr:cNvSpPr txBox="1"/>
      </xdr:nvSpPr>
      <xdr:spPr>
        <a:xfrm>
          <a:off x="12579428" y="65519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20" name="テキスト ボックス 519">
          <a:extLst>
            <a:ext uri="{FF2B5EF4-FFF2-40B4-BE49-F238E27FC236}">
              <a16:creationId xmlns:a16="http://schemas.microsoft.com/office/drawing/2014/main" id="{00000000-0008-0000-0600-000008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21" name="テキスト ボックス 520">
          <a:extLst>
            <a:ext uri="{FF2B5EF4-FFF2-40B4-BE49-F238E27FC236}">
              <a16:creationId xmlns:a16="http://schemas.microsoft.com/office/drawing/2014/main" id="{00000000-0008-0000-0600-000009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22" name="テキスト ボックス 521">
          <a:extLst>
            <a:ext uri="{FF2B5EF4-FFF2-40B4-BE49-F238E27FC236}">
              <a16:creationId xmlns:a16="http://schemas.microsoft.com/office/drawing/2014/main" id="{00000000-0008-0000-0600-00000A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23" name="テキスト ボックス 522">
          <a:extLst>
            <a:ext uri="{FF2B5EF4-FFF2-40B4-BE49-F238E27FC236}">
              <a16:creationId xmlns:a16="http://schemas.microsoft.com/office/drawing/2014/main" id="{00000000-0008-0000-0600-00000B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24" name="テキスト ボックス 523">
          <a:extLst>
            <a:ext uri="{FF2B5EF4-FFF2-40B4-BE49-F238E27FC236}">
              <a16:creationId xmlns:a16="http://schemas.microsoft.com/office/drawing/2014/main" id="{00000000-0008-0000-0600-00000C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105845</xdr:rowOff>
    </xdr:from>
    <xdr:to>
      <xdr:col>85</xdr:col>
      <xdr:colOff>177800</xdr:colOff>
      <xdr:row>38</xdr:row>
      <xdr:rowOff>35995</xdr:rowOff>
    </xdr:to>
    <xdr:sp macro="" textlink="">
      <xdr:nvSpPr>
        <xdr:cNvPr id="525" name="楕円 524">
          <a:extLst>
            <a:ext uri="{FF2B5EF4-FFF2-40B4-BE49-F238E27FC236}">
              <a16:creationId xmlns:a16="http://schemas.microsoft.com/office/drawing/2014/main" id="{00000000-0008-0000-0600-00000D020000}"/>
            </a:ext>
          </a:extLst>
        </xdr:cNvPr>
        <xdr:cNvSpPr/>
      </xdr:nvSpPr>
      <xdr:spPr>
        <a:xfrm>
          <a:off x="16268700" y="64494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37</xdr:row>
      <xdr:rowOff>66961</xdr:rowOff>
    </xdr:from>
    <xdr:ext cx="469744" cy="259045"/>
    <xdr:sp macro="" textlink="">
      <xdr:nvSpPr>
        <xdr:cNvPr id="526" name="災害復旧事業費該当値テキスト">
          <a:extLst>
            <a:ext uri="{FF2B5EF4-FFF2-40B4-BE49-F238E27FC236}">
              <a16:creationId xmlns:a16="http://schemas.microsoft.com/office/drawing/2014/main" id="{00000000-0008-0000-0600-00000E020000}"/>
            </a:ext>
          </a:extLst>
        </xdr:cNvPr>
        <xdr:cNvSpPr txBox="1"/>
      </xdr:nvSpPr>
      <xdr:spPr>
        <a:xfrm>
          <a:off x="16370300" y="64106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7,035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37</xdr:row>
      <xdr:rowOff>107405</xdr:rowOff>
    </xdr:from>
    <xdr:to>
      <xdr:col>81</xdr:col>
      <xdr:colOff>101600</xdr:colOff>
      <xdr:row>38</xdr:row>
      <xdr:rowOff>37555</xdr:rowOff>
    </xdr:to>
    <xdr:sp macro="" textlink="">
      <xdr:nvSpPr>
        <xdr:cNvPr id="527" name="楕円 526">
          <a:extLst>
            <a:ext uri="{FF2B5EF4-FFF2-40B4-BE49-F238E27FC236}">
              <a16:creationId xmlns:a16="http://schemas.microsoft.com/office/drawing/2014/main" id="{00000000-0008-0000-0600-00000F020000}"/>
            </a:ext>
          </a:extLst>
        </xdr:cNvPr>
        <xdr:cNvSpPr/>
      </xdr:nvSpPr>
      <xdr:spPr>
        <a:xfrm>
          <a:off x="15430500" y="64510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38</xdr:row>
      <xdr:rowOff>28682</xdr:rowOff>
    </xdr:from>
    <xdr:ext cx="469744" cy="259045"/>
    <xdr:sp macro="" textlink="">
      <xdr:nvSpPr>
        <xdr:cNvPr id="528" name="テキスト ボックス 527">
          <a:extLst>
            <a:ext uri="{FF2B5EF4-FFF2-40B4-BE49-F238E27FC236}">
              <a16:creationId xmlns:a16="http://schemas.microsoft.com/office/drawing/2014/main" id="{00000000-0008-0000-0600-000010020000}"/>
            </a:ext>
          </a:extLst>
        </xdr:cNvPr>
        <xdr:cNvSpPr txBox="1"/>
      </xdr:nvSpPr>
      <xdr:spPr>
        <a:xfrm>
          <a:off x="15246428" y="65437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37</xdr:row>
      <xdr:rowOff>25829</xdr:rowOff>
    </xdr:from>
    <xdr:to>
      <xdr:col>76</xdr:col>
      <xdr:colOff>165100</xdr:colOff>
      <xdr:row>37</xdr:row>
      <xdr:rowOff>127429</xdr:rowOff>
    </xdr:to>
    <xdr:sp macro="" textlink="">
      <xdr:nvSpPr>
        <xdr:cNvPr id="529" name="楕円 528">
          <a:extLst>
            <a:ext uri="{FF2B5EF4-FFF2-40B4-BE49-F238E27FC236}">
              <a16:creationId xmlns:a16="http://schemas.microsoft.com/office/drawing/2014/main" id="{00000000-0008-0000-0600-000011020000}"/>
            </a:ext>
          </a:extLst>
        </xdr:cNvPr>
        <xdr:cNvSpPr/>
      </xdr:nvSpPr>
      <xdr:spPr>
        <a:xfrm>
          <a:off x="14541500" y="63694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35</xdr:row>
      <xdr:rowOff>143956</xdr:rowOff>
    </xdr:from>
    <xdr:ext cx="534377" cy="259045"/>
    <xdr:sp macro="" textlink="">
      <xdr:nvSpPr>
        <xdr:cNvPr id="530" name="テキスト ボックス 529">
          <a:extLst>
            <a:ext uri="{FF2B5EF4-FFF2-40B4-BE49-F238E27FC236}">
              <a16:creationId xmlns:a16="http://schemas.microsoft.com/office/drawing/2014/main" id="{00000000-0008-0000-0600-000012020000}"/>
            </a:ext>
          </a:extLst>
        </xdr:cNvPr>
        <xdr:cNvSpPr txBox="1"/>
      </xdr:nvSpPr>
      <xdr:spPr>
        <a:xfrm>
          <a:off x="14325111" y="61447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21,036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34</xdr:row>
      <xdr:rowOff>51358</xdr:rowOff>
    </xdr:from>
    <xdr:to>
      <xdr:col>72</xdr:col>
      <xdr:colOff>38100</xdr:colOff>
      <xdr:row>34</xdr:row>
      <xdr:rowOff>152958</xdr:rowOff>
    </xdr:to>
    <xdr:sp macro="" textlink="">
      <xdr:nvSpPr>
        <xdr:cNvPr id="531" name="楕円 530">
          <a:extLst>
            <a:ext uri="{FF2B5EF4-FFF2-40B4-BE49-F238E27FC236}">
              <a16:creationId xmlns:a16="http://schemas.microsoft.com/office/drawing/2014/main" id="{00000000-0008-0000-0600-000013020000}"/>
            </a:ext>
          </a:extLst>
        </xdr:cNvPr>
        <xdr:cNvSpPr/>
      </xdr:nvSpPr>
      <xdr:spPr>
        <a:xfrm>
          <a:off x="13652500" y="58806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32</xdr:row>
      <xdr:rowOff>169485</xdr:rowOff>
    </xdr:from>
    <xdr:ext cx="599010" cy="259045"/>
    <xdr:sp macro="" textlink="">
      <xdr:nvSpPr>
        <xdr:cNvPr id="532" name="テキスト ボックス 531">
          <a:extLst>
            <a:ext uri="{FF2B5EF4-FFF2-40B4-BE49-F238E27FC236}">
              <a16:creationId xmlns:a16="http://schemas.microsoft.com/office/drawing/2014/main" id="{00000000-0008-0000-0600-000014020000}"/>
            </a:ext>
          </a:extLst>
        </xdr:cNvPr>
        <xdr:cNvSpPr txBox="1"/>
      </xdr:nvSpPr>
      <xdr:spPr>
        <a:xfrm>
          <a:off x="13403795" y="565588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106,569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34</xdr:row>
      <xdr:rowOff>59942</xdr:rowOff>
    </xdr:from>
    <xdr:to>
      <xdr:col>67</xdr:col>
      <xdr:colOff>101600</xdr:colOff>
      <xdr:row>34</xdr:row>
      <xdr:rowOff>161542</xdr:rowOff>
    </xdr:to>
    <xdr:sp macro="" textlink="">
      <xdr:nvSpPr>
        <xdr:cNvPr id="533" name="楕円 532">
          <a:extLst>
            <a:ext uri="{FF2B5EF4-FFF2-40B4-BE49-F238E27FC236}">
              <a16:creationId xmlns:a16="http://schemas.microsoft.com/office/drawing/2014/main" id="{00000000-0008-0000-0600-000015020000}"/>
            </a:ext>
          </a:extLst>
        </xdr:cNvPr>
        <xdr:cNvSpPr/>
      </xdr:nvSpPr>
      <xdr:spPr>
        <a:xfrm>
          <a:off x="12763500" y="58892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33</xdr:row>
      <xdr:rowOff>6619</xdr:rowOff>
    </xdr:from>
    <xdr:ext cx="599010" cy="259045"/>
    <xdr:sp macro="" textlink="">
      <xdr:nvSpPr>
        <xdr:cNvPr id="534" name="テキスト ボックス 533">
          <a:extLst>
            <a:ext uri="{FF2B5EF4-FFF2-40B4-BE49-F238E27FC236}">
              <a16:creationId xmlns:a16="http://schemas.microsoft.com/office/drawing/2014/main" id="{00000000-0008-0000-0600-000016020000}"/>
            </a:ext>
          </a:extLst>
        </xdr:cNvPr>
        <xdr:cNvSpPr txBox="1"/>
      </xdr:nvSpPr>
      <xdr:spPr>
        <a:xfrm>
          <a:off x="12514795" y="566446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105,067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35" name="正方形/長方形 534">
          <a:extLst>
            <a:ext uri="{FF2B5EF4-FFF2-40B4-BE49-F238E27FC236}">
              <a16:creationId xmlns:a16="http://schemas.microsoft.com/office/drawing/2014/main" id="{00000000-0008-0000-0600-000017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36" name="正方形/長方形 535">
          <a:extLst>
            <a:ext uri="{FF2B5EF4-FFF2-40B4-BE49-F238E27FC236}">
              <a16:creationId xmlns:a16="http://schemas.microsoft.com/office/drawing/2014/main" id="{00000000-0008-0000-0600-000018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37" name="正方形/長方形 536">
          <a:extLst>
            <a:ext uri="{FF2B5EF4-FFF2-40B4-BE49-F238E27FC236}">
              <a16:creationId xmlns:a16="http://schemas.microsoft.com/office/drawing/2014/main" id="{00000000-0008-0000-0600-000019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38" name="正方形/長方形 537">
          <a:extLst>
            <a:ext uri="{FF2B5EF4-FFF2-40B4-BE49-F238E27FC236}">
              <a16:creationId xmlns:a16="http://schemas.microsoft.com/office/drawing/2014/main" id="{00000000-0008-0000-0600-00001A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39" name="正方形/長方形 538">
          <a:extLst>
            <a:ext uri="{FF2B5EF4-FFF2-40B4-BE49-F238E27FC236}">
              <a16:creationId xmlns:a16="http://schemas.microsoft.com/office/drawing/2014/main" id="{00000000-0008-0000-0600-00001B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40" name="正方形/長方形 539">
          <a:extLst>
            <a:ext uri="{FF2B5EF4-FFF2-40B4-BE49-F238E27FC236}">
              <a16:creationId xmlns:a16="http://schemas.microsoft.com/office/drawing/2014/main" id="{00000000-0008-0000-0600-00001C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41" name="正方形/長方形 540">
          <a:extLst>
            <a:ext uri="{FF2B5EF4-FFF2-40B4-BE49-F238E27FC236}">
              <a16:creationId xmlns:a16="http://schemas.microsoft.com/office/drawing/2014/main" id="{00000000-0008-0000-0600-00001D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42" name="正方形/長方形 541">
          <a:extLst>
            <a:ext uri="{FF2B5EF4-FFF2-40B4-BE49-F238E27FC236}">
              <a16:creationId xmlns:a16="http://schemas.microsoft.com/office/drawing/2014/main" id="{00000000-0008-0000-0600-00001E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43" name="テキスト ボックス 542">
          <a:extLst>
            <a:ext uri="{FF2B5EF4-FFF2-40B4-BE49-F238E27FC236}">
              <a16:creationId xmlns:a16="http://schemas.microsoft.com/office/drawing/2014/main" id="{00000000-0008-0000-0600-00001F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44" name="直線コネクタ 543">
          <a:extLst>
            <a:ext uri="{FF2B5EF4-FFF2-40B4-BE49-F238E27FC236}">
              <a16:creationId xmlns:a16="http://schemas.microsoft.com/office/drawing/2014/main" id="{00000000-0008-0000-0600-000020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57</xdr:row>
      <xdr:rowOff>6350</xdr:rowOff>
    </xdr:from>
    <xdr:to>
      <xdr:col>89</xdr:col>
      <xdr:colOff>177800</xdr:colOff>
      <xdr:row>57</xdr:row>
      <xdr:rowOff>6350</xdr:rowOff>
    </xdr:to>
    <xdr:cxnSp macro="">
      <xdr:nvCxnSpPr>
        <xdr:cNvPr id="545" name="直線コネクタ 544">
          <a:extLst>
            <a:ext uri="{FF2B5EF4-FFF2-40B4-BE49-F238E27FC236}">
              <a16:creationId xmlns:a16="http://schemas.microsoft.com/office/drawing/2014/main" id="{00000000-0008-0000-0600-000021020000}"/>
            </a:ext>
          </a:extLst>
        </xdr:cNvPr>
        <xdr:cNvCxnSpPr/>
      </xdr:nvCxnSpPr>
      <xdr:spPr>
        <a:xfrm>
          <a:off x="12446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56</xdr:row>
      <xdr:rowOff>35577</xdr:rowOff>
    </xdr:from>
    <xdr:ext cx="248786" cy="259045"/>
    <xdr:sp macro="" textlink="">
      <xdr:nvSpPr>
        <xdr:cNvPr id="546" name="テキスト ボックス 545">
          <a:extLst>
            <a:ext uri="{FF2B5EF4-FFF2-40B4-BE49-F238E27FC236}">
              <a16:creationId xmlns:a16="http://schemas.microsoft.com/office/drawing/2014/main" id="{00000000-0008-0000-0600-000022020000}"/>
            </a:ext>
          </a:extLst>
        </xdr:cNvPr>
        <xdr:cNvSpPr txBox="1"/>
      </xdr:nvSpPr>
      <xdr:spPr>
        <a:xfrm>
          <a:off x="12197214" y="963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52</xdr:row>
      <xdr:rowOff>101600</xdr:rowOff>
    </xdr:from>
    <xdr:to>
      <xdr:col>89</xdr:col>
      <xdr:colOff>177800</xdr:colOff>
      <xdr:row>52</xdr:row>
      <xdr:rowOff>101600</xdr:rowOff>
    </xdr:to>
    <xdr:cxnSp macro="">
      <xdr:nvCxnSpPr>
        <xdr:cNvPr id="547" name="直線コネクタ 546">
          <a:extLst>
            <a:ext uri="{FF2B5EF4-FFF2-40B4-BE49-F238E27FC236}">
              <a16:creationId xmlns:a16="http://schemas.microsoft.com/office/drawing/2014/main" id="{00000000-0008-0000-0600-000023020000}"/>
            </a:ext>
          </a:extLst>
        </xdr:cNvPr>
        <xdr:cNvCxnSpPr/>
      </xdr:nvCxnSpPr>
      <xdr:spPr>
        <a:xfrm>
          <a:off x="12446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51</xdr:row>
      <xdr:rowOff>130827</xdr:rowOff>
    </xdr:from>
    <xdr:ext cx="248786" cy="259045"/>
    <xdr:sp macro="" textlink="">
      <xdr:nvSpPr>
        <xdr:cNvPr id="548" name="テキスト ボックス 547">
          <a:extLst>
            <a:ext uri="{FF2B5EF4-FFF2-40B4-BE49-F238E27FC236}">
              <a16:creationId xmlns:a16="http://schemas.microsoft.com/office/drawing/2014/main" id="{00000000-0008-0000-0600-000024020000}"/>
            </a:ext>
          </a:extLst>
        </xdr:cNvPr>
        <xdr:cNvSpPr txBox="1"/>
      </xdr:nvSpPr>
      <xdr:spPr>
        <a:xfrm>
          <a:off x="12197214" y="8874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49" name="直線コネクタ 548">
          <a:extLst>
            <a:ext uri="{FF2B5EF4-FFF2-40B4-BE49-F238E27FC236}">
              <a16:creationId xmlns:a16="http://schemas.microsoft.com/office/drawing/2014/main" id="{00000000-0008-0000-0600-000025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50" name="テキスト ボックス 549">
          <a:extLst>
            <a:ext uri="{FF2B5EF4-FFF2-40B4-BE49-F238E27FC236}">
              <a16:creationId xmlns:a16="http://schemas.microsoft.com/office/drawing/2014/main" id="{00000000-0008-0000-0600-000026020000}"/>
            </a:ext>
          </a:extLst>
        </xdr:cNvPr>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51" name="失業対策事業費グラフ枠">
          <a:extLst>
            <a:ext uri="{FF2B5EF4-FFF2-40B4-BE49-F238E27FC236}">
              <a16:creationId xmlns:a16="http://schemas.microsoft.com/office/drawing/2014/main" id="{00000000-0008-0000-0600-000027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57</xdr:row>
      <xdr:rowOff>6350</xdr:rowOff>
    </xdr:from>
    <xdr:to>
      <xdr:col>85</xdr:col>
      <xdr:colOff>126364</xdr:colOff>
      <xdr:row>57</xdr:row>
      <xdr:rowOff>6350</xdr:rowOff>
    </xdr:to>
    <xdr:cxnSp macro="">
      <xdr:nvCxnSpPr>
        <xdr:cNvPr id="552" name="直線コネクタ 551">
          <a:extLst>
            <a:ext uri="{FF2B5EF4-FFF2-40B4-BE49-F238E27FC236}">
              <a16:creationId xmlns:a16="http://schemas.microsoft.com/office/drawing/2014/main" id="{00000000-0008-0000-0600-000028020000}"/>
            </a:ext>
          </a:extLst>
        </xdr:cNvPr>
        <xdr:cNvCxnSpPr/>
      </xdr:nvCxnSpPr>
      <xdr:spPr>
        <a:xfrm>
          <a:off x="16317595" y="9779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57</xdr:row>
      <xdr:rowOff>48277</xdr:rowOff>
    </xdr:from>
    <xdr:ext cx="249299" cy="259045"/>
    <xdr:sp macro="" textlink="">
      <xdr:nvSpPr>
        <xdr:cNvPr id="553" name="失業対策事業費最小値テキスト">
          <a:extLst>
            <a:ext uri="{FF2B5EF4-FFF2-40B4-BE49-F238E27FC236}">
              <a16:creationId xmlns:a16="http://schemas.microsoft.com/office/drawing/2014/main" id="{00000000-0008-0000-0600-000029020000}"/>
            </a:ext>
          </a:extLst>
        </xdr:cNvPr>
        <xdr:cNvSpPr txBox="1"/>
      </xdr:nvSpPr>
      <xdr:spPr>
        <a:xfrm>
          <a:off x="16370300" y="982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57</xdr:row>
      <xdr:rowOff>6350</xdr:rowOff>
    </xdr:from>
    <xdr:to>
      <xdr:col>86</xdr:col>
      <xdr:colOff>25400</xdr:colOff>
      <xdr:row>57</xdr:row>
      <xdr:rowOff>6350</xdr:rowOff>
    </xdr:to>
    <xdr:cxnSp macro="">
      <xdr:nvCxnSpPr>
        <xdr:cNvPr id="554" name="直線コネクタ 553">
          <a:extLst>
            <a:ext uri="{FF2B5EF4-FFF2-40B4-BE49-F238E27FC236}">
              <a16:creationId xmlns:a16="http://schemas.microsoft.com/office/drawing/2014/main" id="{00000000-0008-0000-0600-00002A020000}"/>
            </a:ext>
          </a:extLst>
        </xdr:cNvPr>
        <xdr:cNvCxnSpPr/>
      </xdr:nvCxnSpPr>
      <xdr:spPr>
        <a:xfrm>
          <a:off x="16230600" y="977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48277</xdr:rowOff>
    </xdr:from>
    <xdr:ext cx="249299" cy="259045"/>
    <xdr:sp macro="" textlink="">
      <xdr:nvSpPr>
        <xdr:cNvPr id="555" name="失業対策事業費最大値テキスト">
          <a:extLst>
            <a:ext uri="{FF2B5EF4-FFF2-40B4-BE49-F238E27FC236}">
              <a16:creationId xmlns:a16="http://schemas.microsoft.com/office/drawing/2014/main" id="{00000000-0008-0000-0600-00002B020000}"/>
            </a:ext>
          </a:extLst>
        </xdr:cNvPr>
        <xdr:cNvSpPr txBox="1"/>
      </xdr:nvSpPr>
      <xdr:spPr>
        <a:xfrm>
          <a:off x="16370300" y="9478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57</xdr:row>
      <xdr:rowOff>6350</xdr:rowOff>
    </xdr:from>
    <xdr:to>
      <xdr:col>86</xdr:col>
      <xdr:colOff>25400</xdr:colOff>
      <xdr:row>57</xdr:row>
      <xdr:rowOff>6350</xdr:rowOff>
    </xdr:to>
    <xdr:cxnSp macro="">
      <xdr:nvCxnSpPr>
        <xdr:cNvPr id="556" name="直線コネクタ 555">
          <a:extLst>
            <a:ext uri="{FF2B5EF4-FFF2-40B4-BE49-F238E27FC236}">
              <a16:creationId xmlns:a16="http://schemas.microsoft.com/office/drawing/2014/main" id="{00000000-0008-0000-0600-00002C020000}"/>
            </a:ext>
          </a:extLst>
        </xdr:cNvPr>
        <xdr:cNvCxnSpPr/>
      </xdr:nvCxnSpPr>
      <xdr:spPr>
        <a:xfrm>
          <a:off x="16230600" y="977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57</xdr:row>
      <xdr:rowOff>6350</xdr:rowOff>
    </xdr:from>
    <xdr:to>
      <xdr:col>85</xdr:col>
      <xdr:colOff>127000</xdr:colOff>
      <xdr:row>57</xdr:row>
      <xdr:rowOff>6350</xdr:rowOff>
    </xdr:to>
    <xdr:cxnSp macro="">
      <xdr:nvCxnSpPr>
        <xdr:cNvPr id="557" name="直線コネクタ 556">
          <a:extLst>
            <a:ext uri="{FF2B5EF4-FFF2-40B4-BE49-F238E27FC236}">
              <a16:creationId xmlns:a16="http://schemas.microsoft.com/office/drawing/2014/main" id="{00000000-0008-0000-0600-00002D020000}"/>
            </a:ext>
          </a:extLst>
        </xdr:cNvPr>
        <xdr:cNvCxnSpPr/>
      </xdr:nvCxnSpPr>
      <xdr:spPr>
        <a:xfrm>
          <a:off x="15481300" y="9779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56</xdr:row>
      <xdr:rowOff>105427</xdr:rowOff>
    </xdr:from>
    <xdr:ext cx="249299" cy="259045"/>
    <xdr:sp macro="" textlink="">
      <xdr:nvSpPr>
        <xdr:cNvPr id="558" name="失業対策事業費平均値テキスト">
          <a:extLst>
            <a:ext uri="{FF2B5EF4-FFF2-40B4-BE49-F238E27FC236}">
              <a16:creationId xmlns:a16="http://schemas.microsoft.com/office/drawing/2014/main" id="{00000000-0008-0000-0600-00002E020000}"/>
            </a:ext>
          </a:extLst>
        </xdr:cNvPr>
        <xdr:cNvSpPr txBox="1"/>
      </xdr:nvSpPr>
      <xdr:spPr>
        <a:xfrm>
          <a:off x="16370300" y="9706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127000</xdr:rowOff>
    </xdr:from>
    <xdr:to>
      <xdr:col>85</xdr:col>
      <xdr:colOff>177800</xdr:colOff>
      <xdr:row>57</xdr:row>
      <xdr:rowOff>57150</xdr:rowOff>
    </xdr:to>
    <xdr:sp macro="" textlink="">
      <xdr:nvSpPr>
        <xdr:cNvPr id="559" name="フローチャート: 判断 558">
          <a:extLst>
            <a:ext uri="{FF2B5EF4-FFF2-40B4-BE49-F238E27FC236}">
              <a16:creationId xmlns:a16="http://schemas.microsoft.com/office/drawing/2014/main" id="{00000000-0008-0000-0600-00002F020000}"/>
            </a:ext>
          </a:extLst>
        </xdr:cNvPr>
        <xdr:cNvSpPr/>
      </xdr:nvSpPr>
      <xdr:spPr>
        <a:xfrm>
          <a:off x="16268700" y="9728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57</xdr:row>
      <xdr:rowOff>6350</xdr:rowOff>
    </xdr:from>
    <xdr:to>
      <xdr:col>81</xdr:col>
      <xdr:colOff>50800</xdr:colOff>
      <xdr:row>57</xdr:row>
      <xdr:rowOff>6350</xdr:rowOff>
    </xdr:to>
    <xdr:cxnSp macro="">
      <xdr:nvCxnSpPr>
        <xdr:cNvPr id="560" name="直線コネクタ 559">
          <a:extLst>
            <a:ext uri="{FF2B5EF4-FFF2-40B4-BE49-F238E27FC236}">
              <a16:creationId xmlns:a16="http://schemas.microsoft.com/office/drawing/2014/main" id="{00000000-0008-0000-0600-000030020000}"/>
            </a:ext>
          </a:extLst>
        </xdr:cNvPr>
        <xdr:cNvCxnSpPr/>
      </xdr:nvCxnSpPr>
      <xdr:spPr>
        <a:xfrm>
          <a:off x="14592300" y="9779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56</xdr:row>
      <xdr:rowOff>127000</xdr:rowOff>
    </xdr:from>
    <xdr:to>
      <xdr:col>81</xdr:col>
      <xdr:colOff>101600</xdr:colOff>
      <xdr:row>57</xdr:row>
      <xdr:rowOff>57150</xdr:rowOff>
    </xdr:to>
    <xdr:sp macro="" textlink="">
      <xdr:nvSpPr>
        <xdr:cNvPr id="561" name="フローチャート: 判断 560">
          <a:extLst>
            <a:ext uri="{FF2B5EF4-FFF2-40B4-BE49-F238E27FC236}">
              <a16:creationId xmlns:a16="http://schemas.microsoft.com/office/drawing/2014/main" id="{00000000-0008-0000-0600-000031020000}"/>
            </a:ext>
          </a:extLst>
        </xdr:cNvPr>
        <xdr:cNvSpPr/>
      </xdr:nvSpPr>
      <xdr:spPr>
        <a:xfrm>
          <a:off x="15430500" y="9728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57</xdr:row>
      <xdr:rowOff>48277</xdr:rowOff>
    </xdr:from>
    <xdr:ext cx="249299" cy="259045"/>
    <xdr:sp macro="" textlink="">
      <xdr:nvSpPr>
        <xdr:cNvPr id="562" name="テキスト ボックス 561">
          <a:extLst>
            <a:ext uri="{FF2B5EF4-FFF2-40B4-BE49-F238E27FC236}">
              <a16:creationId xmlns:a16="http://schemas.microsoft.com/office/drawing/2014/main" id="{00000000-0008-0000-0600-000032020000}"/>
            </a:ext>
          </a:extLst>
        </xdr:cNvPr>
        <xdr:cNvSpPr txBox="1"/>
      </xdr:nvSpPr>
      <xdr:spPr>
        <a:xfrm>
          <a:off x="15356650" y="982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57</xdr:row>
      <xdr:rowOff>6350</xdr:rowOff>
    </xdr:from>
    <xdr:to>
      <xdr:col>76</xdr:col>
      <xdr:colOff>114300</xdr:colOff>
      <xdr:row>57</xdr:row>
      <xdr:rowOff>6350</xdr:rowOff>
    </xdr:to>
    <xdr:cxnSp macro="">
      <xdr:nvCxnSpPr>
        <xdr:cNvPr id="563" name="直線コネクタ 562">
          <a:extLst>
            <a:ext uri="{FF2B5EF4-FFF2-40B4-BE49-F238E27FC236}">
              <a16:creationId xmlns:a16="http://schemas.microsoft.com/office/drawing/2014/main" id="{00000000-0008-0000-0600-000033020000}"/>
            </a:ext>
          </a:extLst>
        </xdr:cNvPr>
        <xdr:cNvCxnSpPr/>
      </xdr:nvCxnSpPr>
      <xdr:spPr>
        <a:xfrm>
          <a:off x="13703300" y="9779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56</xdr:row>
      <xdr:rowOff>127000</xdr:rowOff>
    </xdr:from>
    <xdr:to>
      <xdr:col>76</xdr:col>
      <xdr:colOff>165100</xdr:colOff>
      <xdr:row>57</xdr:row>
      <xdr:rowOff>57150</xdr:rowOff>
    </xdr:to>
    <xdr:sp macro="" textlink="">
      <xdr:nvSpPr>
        <xdr:cNvPr id="564" name="フローチャート: 判断 563">
          <a:extLst>
            <a:ext uri="{FF2B5EF4-FFF2-40B4-BE49-F238E27FC236}">
              <a16:creationId xmlns:a16="http://schemas.microsoft.com/office/drawing/2014/main" id="{00000000-0008-0000-0600-000034020000}"/>
            </a:ext>
          </a:extLst>
        </xdr:cNvPr>
        <xdr:cNvSpPr/>
      </xdr:nvSpPr>
      <xdr:spPr>
        <a:xfrm>
          <a:off x="14541500" y="9728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57</xdr:row>
      <xdr:rowOff>48277</xdr:rowOff>
    </xdr:from>
    <xdr:ext cx="249299" cy="259045"/>
    <xdr:sp macro="" textlink="">
      <xdr:nvSpPr>
        <xdr:cNvPr id="565" name="テキスト ボックス 564">
          <a:extLst>
            <a:ext uri="{FF2B5EF4-FFF2-40B4-BE49-F238E27FC236}">
              <a16:creationId xmlns:a16="http://schemas.microsoft.com/office/drawing/2014/main" id="{00000000-0008-0000-0600-000035020000}"/>
            </a:ext>
          </a:extLst>
        </xdr:cNvPr>
        <xdr:cNvSpPr txBox="1"/>
      </xdr:nvSpPr>
      <xdr:spPr>
        <a:xfrm>
          <a:off x="14467650" y="982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57</xdr:row>
      <xdr:rowOff>6350</xdr:rowOff>
    </xdr:from>
    <xdr:to>
      <xdr:col>71</xdr:col>
      <xdr:colOff>177800</xdr:colOff>
      <xdr:row>57</xdr:row>
      <xdr:rowOff>6350</xdr:rowOff>
    </xdr:to>
    <xdr:cxnSp macro="">
      <xdr:nvCxnSpPr>
        <xdr:cNvPr id="566" name="直線コネクタ 565">
          <a:extLst>
            <a:ext uri="{FF2B5EF4-FFF2-40B4-BE49-F238E27FC236}">
              <a16:creationId xmlns:a16="http://schemas.microsoft.com/office/drawing/2014/main" id="{00000000-0008-0000-0600-000036020000}"/>
            </a:ext>
          </a:extLst>
        </xdr:cNvPr>
        <xdr:cNvCxnSpPr/>
      </xdr:nvCxnSpPr>
      <xdr:spPr>
        <a:xfrm>
          <a:off x="12814300" y="9779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52</xdr:row>
      <xdr:rowOff>50800</xdr:rowOff>
    </xdr:from>
    <xdr:to>
      <xdr:col>72</xdr:col>
      <xdr:colOff>38100</xdr:colOff>
      <xdr:row>52</xdr:row>
      <xdr:rowOff>152400</xdr:rowOff>
    </xdr:to>
    <xdr:sp macro="" textlink="">
      <xdr:nvSpPr>
        <xdr:cNvPr id="567" name="フローチャート: 判断 566">
          <a:extLst>
            <a:ext uri="{FF2B5EF4-FFF2-40B4-BE49-F238E27FC236}">
              <a16:creationId xmlns:a16="http://schemas.microsoft.com/office/drawing/2014/main" id="{00000000-0008-0000-0600-000037020000}"/>
            </a:ext>
          </a:extLst>
        </xdr:cNvPr>
        <xdr:cNvSpPr/>
      </xdr:nvSpPr>
      <xdr:spPr>
        <a:xfrm>
          <a:off x="13652500" y="8966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50</xdr:row>
      <xdr:rowOff>168927</xdr:rowOff>
    </xdr:from>
    <xdr:ext cx="249299" cy="259045"/>
    <xdr:sp macro="" textlink="">
      <xdr:nvSpPr>
        <xdr:cNvPr id="568" name="テキスト ボックス 567">
          <a:extLst>
            <a:ext uri="{FF2B5EF4-FFF2-40B4-BE49-F238E27FC236}">
              <a16:creationId xmlns:a16="http://schemas.microsoft.com/office/drawing/2014/main" id="{00000000-0008-0000-0600-000038020000}"/>
            </a:ext>
          </a:extLst>
        </xdr:cNvPr>
        <xdr:cNvSpPr txBox="1"/>
      </xdr:nvSpPr>
      <xdr:spPr>
        <a:xfrm>
          <a:off x="13578650" y="8741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52</xdr:row>
      <xdr:rowOff>50800</xdr:rowOff>
    </xdr:from>
    <xdr:to>
      <xdr:col>67</xdr:col>
      <xdr:colOff>101600</xdr:colOff>
      <xdr:row>52</xdr:row>
      <xdr:rowOff>152400</xdr:rowOff>
    </xdr:to>
    <xdr:sp macro="" textlink="">
      <xdr:nvSpPr>
        <xdr:cNvPr id="569" name="フローチャート: 判断 568">
          <a:extLst>
            <a:ext uri="{FF2B5EF4-FFF2-40B4-BE49-F238E27FC236}">
              <a16:creationId xmlns:a16="http://schemas.microsoft.com/office/drawing/2014/main" id="{00000000-0008-0000-0600-000039020000}"/>
            </a:ext>
          </a:extLst>
        </xdr:cNvPr>
        <xdr:cNvSpPr/>
      </xdr:nvSpPr>
      <xdr:spPr>
        <a:xfrm>
          <a:off x="12763500" y="8966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50</xdr:row>
      <xdr:rowOff>168927</xdr:rowOff>
    </xdr:from>
    <xdr:ext cx="249299" cy="259045"/>
    <xdr:sp macro="" textlink="">
      <xdr:nvSpPr>
        <xdr:cNvPr id="570" name="テキスト ボックス 569">
          <a:extLst>
            <a:ext uri="{FF2B5EF4-FFF2-40B4-BE49-F238E27FC236}">
              <a16:creationId xmlns:a16="http://schemas.microsoft.com/office/drawing/2014/main" id="{00000000-0008-0000-0600-00003A020000}"/>
            </a:ext>
          </a:extLst>
        </xdr:cNvPr>
        <xdr:cNvSpPr txBox="1"/>
      </xdr:nvSpPr>
      <xdr:spPr>
        <a:xfrm>
          <a:off x="12689650" y="8741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71" name="テキスト ボックス 570">
          <a:extLst>
            <a:ext uri="{FF2B5EF4-FFF2-40B4-BE49-F238E27FC236}">
              <a16:creationId xmlns:a16="http://schemas.microsoft.com/office/drawing/2014/main" id="{00000000-0008-0000-0600-00003B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72" name="テキスト ボックス 571">
          <a:extLst>
            <a:ext uri="{FF2B5EF4-FFF2-40B4-BE49-F238E27FC236}">
              <a16:creationId xmlns:a16="http://schemas.microsoft.com/office/drawing/2014/main" id="{00000000-0008-0000-0600-00003C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73" name="テキスト ボックス 572">
          <a:extLst>
            <a:ext uri="{FF2B5EF4-FFF2-40B4-BE49-F238E27FC236}">
              <a16:creationId xmlns:a16="http://schemas.microsoft.com/office/drawing/2014/main" id="{00000000-0008-0000-0600-00003D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74" name="テキスト ボックス 573">
          <a:extLst>
            <a:ext uri="{FF2B5EF4-FFF2-40B4-BE49-F238E27FC236}">
              <a16:creationId xmlns:a16="http://schemas.microsoft.com/office/drawing/2014/main" id="{00000000-0008-0000-0600-00003E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75" name="テキスト ボックス 574">
          <a:extLst>
            <a:ext uri="{FF2B5EF4-FFF2-40B4-BE49-F238E27FC236}">
              <a16:creationId xmlns:a16="http://schemas.microsoft.com/office/drawing/2014/main" id="{00000000-0008-0000-0600-00003F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127000</xdr:rowOff>
    </xdr:from>
    <xdr:to>
      <xdr:col>85</xdr:col>
      <xdr:colOff>177800</xdr:colOff>
      <xdr:row>57</xdr:row>
      <xdr:rowOff>57150</xdr:rowOff>
    </xdr:to>
    <xdr:sp macro="" textlink="">
      <xdr:nvSpPr>
        <xdr:cNvPr id="576" name="楕円 575">
          <a:extLst>
            <a:ext uri="{FF2B5EF4-FFF2-40B4-BE49-F238E27FC236}">
              <a16:creationId xmlns:a16="http://schemas.microsoft.com/office/drawing/2014/main" id="{00000000-0008-0000-0600-000040020000}"/>
            </a:ext>
          </a:extLst>
        </xdr:cNvPr>
        <xdr:cNvSpPr/>
      </xdr:nvSpPr>
      <xdr:spPr>
        <a:xfrm>
          <a:off x="16268700" y="972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55</xdr:row>
      <xdr:rowOff>162577</xdr:rowOff>
    </xdr:from>
    <xdr:ext cx="249299" cy="259045"/>
    <xdr:sp macro="" textlink="">
      <xdr:nvSpPr>
        <xdr:cNvPr id="577" name="失業対策事業費該当値テキスト">
          <a:extLst>
            <a:ext uri="{FF2B5EF4-FFF2-40B4-BE49-F238E27FC236}">
              <a16:creationId xmlns:a16="http://schemas.microsoft.com/office/drawing/2014/main" id="{00000000-0008-0000-0600-000041020000}"/>
            </a:ext>
          </a:extLst>
        </xdr:cNvPr>
        <xdr:cNvSpPr txBox="1"/>
      </xdr:nvSpPr>
      <xdr:spPr>
        <a:xfrm>
          <a:off x="16370300" y="9592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56</xdr:row>
      <xdr:rowOff>127000</xdr:rowOff>
    </xdr:from>
    <xdr:to>
      <xdr:col>81</xdr:col>
      <xdr:colOff>101600</xdr:colOff>
      <xdr:row>57</xdr:row>
      <xdr:rowOff>57150</xdr:rowOff>
    </xdr:to>
    <xdr:sp macro="" textlink="">
      <xdr:nvSpPr>
        <xdr:cNvPr id="578" name="楕円 577">
          <a:extLst>
            <a:ext uri="{FF2B5EF4-FFF2-40B4-BE49-F238E27FC236}">
              <a16:creationId xmlns:a16="http://schemas.microsoft.com/office/drawing/2014/main" id="{00000000-0008-0000-0600-000042020000}"/>
            </a:ext>
          </a:extLst>
        </xdr:cNvPr>
        <xdr:cNvSpPr/>
      </xdr:nvSpPr>
      <xdr:spPr>
        <a:xfrm>
          <a:off x="15430500" y="972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55</xdr:row>
      <xdr:rowOff>73677</xdr:rowOff>
    </xdr:from>
    <xdr:ext cx="249299" cy="259045"/>
    <xdr:sp macro="" textlink="">
      <xdr:nvSpPr>
        <xdr:cNvPr id="579" name="テキスト ボックス 578">
          <a:extLst>
            <a:ext uri="{FF2B5EF4-FFF2-40B4-BE49-F238E27FC236}">
              <a16:creationId xmlns:a16="http://schemas.microsoft.com/office/drawing/2014/main" id="{00000000-0008-0000-0600-000043020000}"/>
            </a:ext>
          </a:extLst>
        </xdr:cNvPr>
        <xdr:cNvSpPr txBox="1"/>
      </xdr:nvSpPr>
      <xdr:spPr>
        <a:xfrm>
          <a:off x="15356650" y="9503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56</xdr:row>
      <xdr:rowOff>127000</xdr:rowOff>
    </xdr:from>
    <xdr:to>
      <xdr:col>76</xdr:col>
      <xdr:colOff>165100</xdr:colOff>
      <xdr:row>57</xdr:row>
      <xdr:rowOff>57150</xdr:rowOff>
    </xdr:to>
    <xdr:sp macro="" textlink="">
      <xdr:nvSpPr>
        <xdr:cNvPr id="580" name="楕円 579">
          <a:extLst>
            <a:ext uri="{FF2B5EF4-FFF2-40B4-BE49-F238E27FC236}">
              <a16:creationId xmlns:a16="http://schemas.microsoft.com/office/drawing/2014/main" id="{00000000-0008-0000-0600-000044020000}"/>
            </a:ext>
          </a:extLst>
        </xdr:cNvPr>
        <xdr:cNvSpPr/>
      </xdr:nvSpPr>
      <xdr:spPr>
        <a:xfrm>
          <a:off x="14541500" y="972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55</xdr:row>
      <xdr:rowOff>73677</xdr:rowOff>
    </xdr:from>
    <xdr:ext cx="249299" cy="259045"/>
    <xdr:sp macro="" textlink="">
      <xdr:nvSpPr>
        <xdr:cNvPr id="581" name="テキスト ボックス 580">
          <a:extLst>
            <a:ext uri="{FF2B5EF4-FFF2-40B4-BE49-F238E27FC236}">
              <a16:creationId xmlns:a16="http://schemas.microsoft.com/office/drawing/2014/main" id="{00000000-0008-0000-0600-000045020000}"/>
            </a:ext>
          </a:extLst>
        </xdr:cNvPr>
        <xdr:cNvSpPr txBox="1"/>
      </xdr:nvSpPr>
      <xdr:spPr>
        <a:xfrm>
          <a:off x="14467650" y="9503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56</xdr:row>
      <xdr:rowOff>127000</xdr:rowOff>
    </xdr:from>
    <xdr:to>
      <xdr:col>72</xdr:col>
      <xdr:colOff>38100</xdr:colOff>
      <xdr:row>57</xdr:row>
      <xdr:rowOff>57150</xdr:rowOff>
    </xdr:to>
    <xdr:sp macro="" textlink="">
      <xdr:nvSpPr>
        <xdr:cNvPr id="582" name="楕円 581">
          <a:extLst>
            <a:ext uri="{FF2B5EF4-FFF2-40B4-BE49-F238E27FC236}">
              <a16:creationId xmlns:a16="http://schemas.microsoft.com/office/drawing/2014/main" id="{00000000-0008-0000-0600-000046020000}"/>
            </a:ext>
          </a:extLst>
        </xdr:cNvPr>
        <xdr:cNvSpPr/>
      </xdr:nvSpPr>
      <xdr:spPr>
        <a:xfrm>
          <a:off x="13652500" y="972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57</xdr:row>
      <xdr:rowOff>48277</xdr:rowOff>
    </xdr:from>
    <xdr:ext cx="249299" cy="259045"/>
    <xdr:sp macro="" textlink="">
      <xdr:nvSpPr>
        <xdr:cNvPr id="583" name="テキスト ボックス 582">
          <a:extLst>
            <a:ext uri="{FF2B5EF4-FFF2-40B4-BE49-F238E27FC236}">
              <a16:creationId xmlns:a16="http://schemas.microsoft.com/office/drawing/2014/main" id="{00000000-0008-0000-0600-000047020000}"/>
            </a:ext>
          </a:extLst>
        </xdr:cNvPr>
        <xdr:cNvSpPr txBox="1"/>
      </xdr:nvSpPr>
      <xdr:spPr>
        <a:xfrm>
          <a:off x="13578650" y="982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56</xdr:row>
      <xdr:rowOff>127000</xdr:rowOff>
    </xdr:from>
    <xdr:to>
      <xdr:col>67</xdr:col>
      <xdr:colOff>101600</xdr:colOff>
      <xdr:row>57</xdr:row>
      <xdr:rowOff>57150</xdr:rowOff>
    </xdr:to>
    <xdr:sp macro="" textlink="">
      <xdr:nvSpPr>
        <xdr:cNvPr id="584" name="楕円 583">
          <a:extLst>
            <a:ext uri="{FF2B5EF4-FFF2-40B4-BE49-F238E27FC236}">
              <a16:creationId xmlns:a16="http://schemas.microsoft.com/office/drawing/2014/main" id="{00000000-0008-0000-0600-000048020000}"/>
            </a:ext>
          </a:extLst>
        </xdr:cNvPr>
        <xdr:cNvSpPr/>
      </xdr:nvSpPr>
      <xdr:spPr>
        <a:xfrm>
          <a:off x="12763500" y="972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57</xdr:row>
      <xdr:rowOff>48277</xdr:rowOff>
    </xdr:from>
    <xdr:ext cx="249299" cy="259045"/>
    <xdr:sp macro="" textlink="">
      <xdr:nvSpPr>
        <xdr:cNvPr id="585" name="テキスト ボックス 584">
          <a:extLst>
            <a:ext uri="{FF2B5EF4-FFF2-40B4-BE49-F238E27FC236}">
              <a16:creationId xmlns:a16="http://schemas.microsoft.com/office/drawing/2014/main" id="{00000000-0008-0000-0600-000049020000}"/>
            </a:ext>
          </a:extLst>
        </xdr:cNvPr>
        <xdr:cNvSpPr txBox="1"/>
      </xdr:nvSpPr>
      <xdr:spPr>
        <a:xfrm>
          <a:off x="12689650" y="982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86" name="正方形/長方形 585">
          <a:extLst>
            <a:ext uri="{FF2B5EF4-FFF2-40B4-BE49-F238E27FC236}">
              <a16:creationId xmlns:a16="http://schemas.microsoft.com/office/drawing/2014/main" id="{00000000-0008-0000-0600-00004A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587" name="正方形/長方形 586">
          <a:extLst>
            <a:ext uri="{FF2B5EF4-FFF2-40B4-BE49-F238E27FC236}">
              <a16:creationId xmlns:a16="http://schemas.microsoft.com/office/drawing/2014/main" id="{00000000-0008-0000-0600-00004B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588" name="正方形/長方形 587">
          <a:extLst>
            <a:ext uri="{FF2B5EF4-FFF2-40B4-BE49-F238E27FC236}">
              <a16:creationId xmlns:a16="http://schemas.microsoft.com/office/drawing/2014/main" id="{00000000-0008-0000-0600-00004C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589" name="正方形/長方形 588">
          <a:extLst>
            <a:ext uri="{FF2B5EF4-FFF2-40B4-BE49-F238E27FC236}">
              <a16:creationId xmlns:a16="http://schemas.microsoft.com/office/drawing/2014/main" id="{00000000-0008-0000-0600-00004D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590" name="正方形/長方形 589">
          <a:extLst>
            <a:ext uri="{FF2B5EF4-FFF2-40B4-BE49-F238E27FC236}">
              <a16:creationId xmlns:a16="http://schemas.microsoft.com/office/drawing/2014/main" id="{00000000-0008-0000-0600-00004E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43,933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591" name="正方形/長方形 590">
          <a:extLst>
            <a:ext uri="{FF2B5EF4-FFF2-40B4-BE49-F238E27FC236}">
              <a16:creationId xmlns:a16="http://schemas.microsoft.com/office/drawing/2014/main" id="{00000000-0008-0000-0600-00004F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592" name="正方形/長方形 591">
          <a:extLst>
            <a:ext uri="{FF2B5EF4-FFF2-40B4-BE49-F238E27FC236}">
              <a16:creationId xmlns:a16="http://schemas.microsoft.com/office/drawing/2014/main" id="{00000000-0008-0000-0600-000050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58,422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593" name="正方形/長方形 592">
          <a:extLst>
            <a:ext uri="{FF2B5EF4-FFF2-40B4-BE49-F238E27FC236}">
              <a16:creationId xmlns:a16="http://schemas.microsoft.com/office/drawing/2014/main" id="{00000000-0008-0000-0600-000051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594" name="テキスト ボックス 593">
          <a:extLst>
            <a:ext uri="{FF2B5EF4-FFF2-40B4-BE49-F238E27FC236}">
              <a16:creationId xmlns:a16="http://schemas.microsoft.com/office/drawing/2014/main" id="{00000000-0008-0000-0600-000052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595" name="直線コネクタ 594">
          <a:extLst>
            <a:ext uri="{FF2B5EF4-FFF2-40B4-BE49-F238E27FC236}">
              <a16:creationId xmlns:a16="http://schemas.microsoft.com/office/drawing/2014/main" id="{00000000-0008-0000-0600-000053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98879</xdr:rowOff>
    </xdr:from>
    <xdr:to>
      <xdr:col>89</xdr:col>
      <xdr:colOff>177800</xdr:colOff>
      <xdr:row>79</xdr:row>
      <xdr:rowOff>98879</xdr:rowOff>
    </xdr:to>
    <xdr:cxnSp macro="">
      <xdr:nvCxnSpPr>
        <xdr:cNvPr id="596" name="直線コネクタ 595">
          <a:extLst>
            <a:ext uri="{FF2B5EF4-FFF2-40B4-BE49-F238E27FC236}">
              <a16:creationId xmlns:a16="http://schemas.microsoft.com/office/drawing/2014/main" id="{00000000-0008-0000-0600-000054020000}"/>
            </a:ext>
          </a:extLst>
        </xdr:cNvPr>
        <xdr:cNvCxnSpPr/>
      </xdr:nvCxnSpPr>
      <xdr:spPr>
        <a:xfrm>
          <a:off x="12446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128106</xdr:rowOff>
    </xdr:from>
    <xdr:ext cx="248786" cy="259045"/>
    <xdr:sp macro="" textlink="">
      <xdr:nvSpPr>
        <xdr:cNvPr id="597" name="テキスト ボックス 596">
          <a:extLst>
            <a:ext uri="{FF2B5EF4-FFF2-40B4-BE49-F238E27FC236}">
              <a16:creationId xmlns:a16="http://schemas.microsoft.com/office/drawing/2014/main" id="{00000000-0008-0000-0600-000055020000}"/>
            </a:ext>
          </a:extLst>
        </xdr:cNvPr>
        <xdr:cNvSpPr txBox="1"/>
      </xdr:nvSpPr>
      <xdr:spPr>
        <a:xfrm>
          <a:off x="12197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115207</xdr:rowOff>
    </xdr:from>
    <xdr:to>
      <xdr:col>89</xdr:col>
      <xdr:colOff>177800</xdr:colOff>
      <xdr:row>77</xdr:row>
      <xdr:rowOff>115207</xdr:rowOff>
    </xdr:to>
    <xdr:cxnSp macro="">
      <xdr:nvCxnSpPr>
        <xdr:cNvPr id="598" name="直線コネクタ 597">
          <a:extLst>
            <a:ext uri="{FF2B5EF4-FFF2-40B4-BE49-F238E27FC236}">
              <a16:creationId xmlns:a16="http://schemas.microsoft.com/office/drawing/2014/main" id="{00000000-0008-0000-0600-000056020000}"/>
            </a:ext>
          </a:extLst>
        </xdr:cNvPr>
        <xdr:cNvCxnSpPr/>
      </xdr:nvCxnSpPr>
      <xdr:spPr>
        <a:xfrm>
          <a:off x="12446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76</xdr:row>
      <xdr:rowOff>144434</xdr:rowOff>
    </xdr:from>
    <xdr:ext cx="595419" cy="259045"/>
    <xdr:sp macro="" textlink="">
      <xdr:nvSpPr>
        <xdr:cNvPr id="599" name="テキスト ボックス 598">
          <a:extLst>
            <a:ext uri="{FF2B5EF4-FFF2-40B4-BE49-F238E27FC236}">
              <a16:creationId xmlns:a16="http://schemas.microsoft.com/office/drawing/2014/main" id="{00000000-0008-0000-0600-000057020000}"/>
            </a:ext>
          </a:extLst>
        </xdr:cNvPr>
        <xdr:cNvSpPr txBox="1"/>
      </xdr:nvSpPr>
      <xdr:spPr>
        <a:xfrm>
          <a:off x="11850581" y="1317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131535</xdr:rowOff>
    </xdr:from>
    <xdr:to>
      <xdr:col>89</xdr:col>
      <xdr:colOff>177800</xdr:colOff>
      <xdr:row>75</xdr:row>
      <xdr:rowOff>131535</xdr:rowOff>
    </xdr:to>
    <xdr:cxnSp macro="">
      <xdr:nvCxnSpPr>
        <xdr:cNvPr id="600" name="直線コネクタ 599">
          <a:extLst>
            <a:ext uri="{FF2B5EF4-FFF2-40B4-BE49-F238E27FC236}">
              <a16:creationId xmlns:a16="http://schemas.microsoft.com/office/drawing/2014/main" id="{00000000-0008-0000-0600-000058020000}"/>
            </a:ext>
          </a:extLst>
        </xdr:cNvPr>
        <xdr:cNvCxnSpPr/>
      </xdr:nvCxnSpPr>
      <xdr:spPr>
        <a:xfrm>
          <a:off x="12446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74</xdr:row>
      <xdr:rowOff>160762</xdr:rowOff>
    </xdr:from>
    <xdr:ext cx="595419" cy="259045"/>
    <xdr:sp macro="" textlink="">
      <xdr:nvSpPr>
        <xdr:cNvPr id="601" name="テキスト ボックス 600">
          <a:extLst>
            <a:ext uri="{FF2B5EF4-FFF2-40B4-BE49-F238E27FC236}">
              <a16:creationId xmlns:a16="http://schemas.microsoft.com/office/drawing/2014/main" id="{00000000-0008-0000-0600-000059020000}"/>
            </a:ext>
          </a:extLst>
        </xdr:cNvPr>
        <xdr:cNvSpPr txBox="1"/>
      </xdr:nvSpPr>
      <xdr:spPr>
        <a:xfrm>
          <a:off x="11850581" y="12848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147865</xdr:rowOff>
    </xdr:from>
    <xdr:to>
      <xdr:col>89</xdr:col>
      <xdr:colOff>177800</xdr:colOff>
      <xdr:row>73</xdr:row>
      <xdr:rowOff>147865</xdr:rowOff>
    </xdr:to>
    <xdr:cxnSp macro="">
      <xdr:nvCxnSpPr>
        <xdr:cNvPr id="602" name="直線コネクタ 601">
          <a:extLst>
            <a:ext uri="{FF2B5EF4-FFF2-40B4-BE49-F238E27FC236}">
              <a16:creationId xmlns:a16="http://schemas.microsoft.com/office/drawing/2014/main" id="{00000000-0008-0000-0600-00005A020000}"/>
            </a:ext>
          </a:extLst>
        </xdr:cNvPr>
        <xdr:cNvCxnSpPr/>
      </xdr:nvCxnSpPr>
      <xdr:spPr>
        <a:xfrm>
          <a:off x="12446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73</xdr:row>
      <xdr:rowOff>5642</xdr:rowOff>
    </xdr:from>
    <xdr:ext cx="595419" cy="259045"/>
    <xdr:sp macro="" textlink="">
      <xdr:nvSpPr>
        <xdr:cNvPr id="603" name="テキスト ボックス 602">
          <a:extLst>
            <a:ext uri="{FF2B5EF4-FFF2-40B4-BE49-F238E27FC236}">
              <a16:creationId xmlns:a16="http://schemas.microsoft.com/office/drawing/2014/main" id="{00000000-0008-0000-0600-00005B020000}"/>
            </a:ext>
          </a:extLst>
        </xdr:cNvPr>
        <xdr:cNvSpPr txBox="1"/>
      </xdr:nvSpPr>
      <xdr:spPr>
        <a:xfrm>
          <a:off x="11850581" y="1252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71</xdr:row>
      <xdr:rowOff>164193</xdr:rowOff>
    </xdr:from>
    <xdr:to>
      <xdr:col>89</xdr:col>
      <xdr:colOff>177800</xdr:colOff>
      <xdr:row>71</xdr:row>
      <xdr:rowOff>164193</xdr:rowOff>
    </xdr:to>
    <xdr:cxnSp macro="">
      <xdr:nvCxnSpPr>
        <xdr:cNvPr id="604" name="直線コネクタ 603">
          <a:extLst>
            <a:ext uri="{FF2B5EF4-FFF2-40B4-BE49-F238E27FC236}">
              <a16:creationId xmlns:a16="http://schemas.microsoft.com/office/drawing/2014/main" id="{00000000-0008-0000-0600-00005C020000}"/>
            </a:ext>
          </a:extLst>
        </xdr:cNvPr>
        <xdr:cNvCxnSpPr/>
      </xdr:nvCxnSpPr>
      <xdr:spPr>
        <a:xfrm>
          <a:off x="12446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71</xdr:row>
      <xdr:rowOff>21970</xdr:rowOff>
    </xdr:from>
    <xdr:ext cx="595419" cy="259045"/>
    <xdr:sp macro="" textlink="">
      <xdr:nvSpPr>
        <xdr:cNvPr id="605" name="テキスト ボックス 604">
          <a:extLst>
            <a:ext uri="{FF2B5EF4-FFF2-40B4-BE49-F238E27FC236}">
              <a16:creationId xmlns:a16="http://schemas.microsoft.com/office/drawing/2014/main" id="{00000000-0008-0000-0600-00005D020000}"/>
            </a:ext>
          </a:extLst>
        </xdr:cNvPr>
        <xdr:cNvSpPr txBox="1"/>
      </xdr:nvSpPr>
      <xdr:spPr>
        <a:xfrm>
          <a:off x="11850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9072</xdr:rowOff>
    </xdr:from>
    <xdr:to>
      <xdr:col>89</xdr:col>
      <xdr:colOff>177800</xdr:colOff>
      <xdr:row>70</xdr:row>
      <xdr:rowOff>9072</xdr:rowOff>
    </xdr:to>
    <xdr:cxnSp macro="">
      <xdr:nvCxnSpPr>
        <xdr:cNvPr id="606" name="直線コネクタ 605">
          <a:extLst>
            <a:ext uri="{FF2B5EF4-FFF2-40B4-BE49-F238E27FC236}">
              <a16:creationId xmlns:a16="http://schemas.microsoft.com/office/drawing/2014/main" id="{00000000-0008-0000-0600-00005E020000}"/>
            </a:ext>
          </a:extLst>
        </xdr:cNvPr>
        <xdr:cNvCxnSpPr/>
      </xdr:nvCxnSpPr>
      <xdr:spPr>
        <a:xfrm>
          <a:off x="12446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38299</xdr:rowOff>
    </xdr:from>
    <xdr:ext cx="595419" cy="259045"/>
    <xdr:sp macro="" textlink="">
      <xdr:nvSpPr>
        <xdr:cNvPr id="607" name="テキスト ボックス 606">
          <a:extLst>
            <a:ext uri="{FF2B5EF4-FFF2-40B4-BE49-F238E27FC236}">
              <a16:creationId xmlns:a16="http://schemas.microsoft.com/office/drawing/2014/main" id="{00000000-0008-0000-0600-00005F020000}"/>
            </a:ext>
          </a:extLst>
        </xdr:cNvPr>
        <xdr:cNvSpPr txBox="1"/>
      </xdr:nvSpPr>
      <xdr:spPr>
        <a:xfrm>
          <a:off x="11850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08" name="直線コネクタ 607">
          <a:extLst>
            <a:ext uri="{FF2B5EF4-FFF2-40B4-BE49-F238E27FC236}">
              <a16:creationId xmlns:a16="http://schemas.microsoft.com/office/drawing/2014/main" id="{00000000-0008-0000-0600-000060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09" name="テキスト ボックス 608">
          <a:extLst>
            <a:ext uri="{FF2B5EF4-FFF2-40B4-BE49-F238E27FC236}">
              <a16:creationId xmlns:a16="http://schemas.microsoft.com/office/drawing/2014/main" id="{00000000-0008-0000-0600-000061020000}"/>
            </a:ext>
          </a:extLst>
        </xdr:cNvPr>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10" name="公債費グラフ枠">
          <a:extLst>
            <a:ext uri="{FF2B5EF4-FFF2-40B4-BE49-F238E27FC236}">
              <a16:creationId xmlns:a16="http://schemas.microsoft.com/office/drawing/2014/main" id="{00000000-0008-0000-0600-000062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23914</xdr:rowOff>
    </xdr:from>
    <xdr:to>
      <xdr:col>85</xdr:col>
      <xdr:colOff>126364</xdr:colOff>
      <xdr:row>79</xdr:row>
      <xdr:rowOff>2367</xdr:rowOff>
    </xdr:to>
    <xdr:cxnSp macro="">
      <xdr:nvCxnSpPr>
        <xdr:cNvPr id="611" name="直線コネクタ 610">
          <a:extLst>
            <a:ext uri="{FF2B5EF4-FFF2-40B4-BE49-F238E27FC236}">
              <a16:creationId xmlns:a16="http://schemas.microsoft.com/office/drawing/2014/main" id="{00000000-0008-0000-0600-000063020000}"/>
            </a:ext>
          </a:extLst>
        </xdr:cNvPr>
        <xdr:cNvCxnSpPr/>
      </xdr:nvCxnSpPr>
      <xdr:spPr>
        <a:xfrm flipV="1">
          <a:off x="16317595" y="12025414"/>
          <a:ext cx="1269" cy="152150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6194</xdr:rowOff>
    </xdr:from>
    <xdr:ext cx="534377" cy="259045"/>
    <xdr:sp macro="" textlink="">
      <xdr:nvSpPr>
        <xdr:cNvPr id="612" name="公債費最小値テキスト">
          <a:extLst>
            <a:ext uri="{FF2B5EF4-FFF2-40B4-BE49-F238E27FC236}">
              <a16:creationId xmlns:a16="http://schemas.microsoft.com/office/drawing/2014/main" id="{00000000-0008-0000-0600-000064020000}"/>
            </a:ext>
          </a:extLst>
        </xdr:cNvPr>
        <xdr:cNvSpPr txBox="1"/>
      </xdr:nvSpPr>
      <xdr:spPr>
        <a:xfrm>
          <a:off x="16370300" y="135507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29,553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2367</xdr:rowOff>
    </xdr:from>
    <xdr:to>
      <xdr:col>86</xdr:col>
      <xdr:colOff>25400</xdr:colOff>
      <xdr:row>79</xdr:row>
      <xdr:rowOff>2367</xdr:rowOff>
    </xdr:to>
    <xdr:cxnSp macro="">
      <xdr:nvCxnSpPr>
        <xdr:cNvPr id="613" name="直線コネクタ 612">
          <a:extLst>
            <a:ext uri="{FF2B5EF4-FFF2-40B4-BE49-F238E27FC236}">
              <a16:creationId xmlns:a16="http://schemas.microsoft.com/office/drawing/2014/main" id="{00000000-0008-0000-0600-000065020000}"/>
            </a:ext>
          </a:extLst>
        </xdr:cNvPr>
        <xdr:cNvCxnSpPr/>
      </xdr:nvCxnSpPr>
      <xdr:spPr>
        <a:xfrm>
          <a:off x="16230600" y="135469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68</xdr:row>
      <xdr:rowOff>142041</xdr:rowOff>
    </xdr:from>
    <xdr:ext cx="599010" cy="259045"/>
    <xdr:sp macro="" textlink="">
      <xdr:nvSpPr>
        <xdr:cNvPr id="614" name="公債費最大値テキスト">
          <a:extLst>
            <a:ext uri="{FF2B5EF4-FFF2-40B4-BE49-F238E27FC236}">
              <a16:creationId xmlns:a16="http://schemas.microsoft.com/office/drawing/2014/main" id="{00000000-0008-0000-0600-000066020000}"/>
            </a:ext>
          </a:extLst>
        </xdr:cNvPr>
        <xdr:cNvSpPr txBox="1"/>
      </xdr:nvSpPr>
      <xdr:spPr>
        <a:xfrm>
          <a:off x="16370300" y="1180064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495,455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70</xdr:row>
      <xdr:rowOff>23914</xdr:rowOff>
    </xdr:from>
    <xdr:to>
      <xdr:col>86</xdr:col>
      <xdr:colOff>25400</xdr:colOff>
      <xdr:row>70</xdr:row>
      <xdr:rowOff>23914</xdr:rowOff>
    </xdr:to>
    <xdr:cxnSp macro="">
      <xdr:nvCxnSpPr>
        <xdr:cNvPr id="615" name="直線コネクタ 614">
          <a:extLst>
            <a:ext uri="{FF2B5EF4-FFF2-40B4-BE49-F238E27FC236}">
              <a16:creationId xmlns:a16="http://schemas.microsoft.com/office/drawing/2014/main" id="{00000000-0008-0000-0600-000067020000}"/>
            </a:ext>
          </a:extLst>
        </xdr:cNvPr>
        <xdr:cNvCxnSpPr/>
      </xdr:nvCxnSpPr>
      <xdr:spPr>
        <a:xfrm>
          <a:off x="16230600" y="120254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78</xdr:row>
      <xdr:rowOff>19093</xdr:rowOff>
    </xdr:from>
    <xdr:to>
      <xdr:col>85</xdr:col>
      <xdr:colOff>127000</xdr:colOff>
      <xdr:row>78</xdr:row>
      <xdr:rowOff>46901</xdr:rowOff>
    </xdr:to>
    <xdr:cxnSp macro="">
      <xdr:nvCxnSpPr>
        <xdr:cNvPr id="616" name="直線コネクタ 615">
          <a:extLst>
            <a:ext uri="{FF2B5EF4-FFF2-40B4-BE49-F238E27FC236}">
              <a16:creationId xmlns:a16="http://schemas.microsoft.com/office/drawing/2014/main" id="{00000000-0008-0000-0600-000068020000}"/>
            </a:ext>
          </a:extLst>
        </xdr:cNvPr>
        <xdr:cNvCxnSpPr/>
      </xdr:nvCxnSpPr>
      <xdr:spPr>
        <a:xfrm flipV="1">
          <a:off x="15481300" y="13392193"/>
          <a:ext cx="838200" cy="278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77</xdr:row>
      <xdr:rowOff>124379</xdr:rowOff>
    </xdr:from>
    <xdr:ext cx="534377" cy="259045"/>
    <xdr:sp macro="" textlink="">
      <xdr:nvSpPr>
        <xdr:cNvPr id="617" name="公債費平均値テキスト">
          <a:extLst>
            <a:ext uri="{FF2B5EF4-FFF2-40B4-BE49-F238E27FC236}">
              <a16:creationId xmlns:a16="http://schemas.microsoft.com/office/drawing/2014/main" id="{00000000-0008-0000-0600-000069020000}"/>
            </a:ext>
          </a:extLst>
        </xdr:cNvPr>
        <xdr:cNvSpPr txBox="1"/>
      </xdr:nvSpPr>
      <xdr:spPr>
        <a:xfrm>
          <a:off x="16370300" y="1332602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75,030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145952</xdr:rowOff>
    </xdr:from>
    <xdr:to>
      <xdr:col>85</xdr:col>
      <xdr:colOff>177800</xdr:colOff>
      <xdr:row>78</xdr:row>
      <xdr:rowOff>76102</xdr:rowOff>
    </xdr:to>
    <xdr:sp macro="" textlink="">
      <xdr:nvSpPr>
        <xdr:cNvPr id="618" name="フローチャート: 判断 617">
          <a:extLst>
            <a:ext uri="{FF2B5EF4-FFF2-40B4-BE49-F238E27FC236}">
              <a16:creationId xmlns:a16="http://schemas.microsoft.com/office/drawing/2014/main" id="{00000000-0008-0000-0600-00006A020000}"/>
            </a:ext>
          </a:extLst>
        </xdr:cNvPr>
        <xdr:cNvSpPr/>
      </xdr:nvSpPr>
      <xdr:spPr>
        <a:xfrm>
          <a:off x="16268700" y="133476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78</xdr:row>
      <xdr:rowOff>44360</xdr:rowOff>
    </xdr:from>
    <xdr:to>
      <xdr:col>81</xdr:col>
      <xdr:colOff>50800</xdr:colOff>
      <xdr:row>78</xdr:row>
      <xdr:rowOff>46901</xdr:rowOff>
    </xdr:to>
    <xdr:cxnSp macro="">
      <xdr:nvCxnSpPr>
        <xdr:cNvPr id="619" name="直線コネクタ 618">
          <a:extLst>
            <a:ext uri="{FF2B5EF4-FFF2-40B4-BE49-F238E27FC236}">
              <a16:creationId xmlns:a16="http://schemas.microsoft.com/office/drawing/2014/main" id="{00000000-0008-0000-0600-00006B020000}"/>
            </a:ext>
          </a:extLst>
        </xdr:cNvPr>
        <xdr:cNvCxnSpPr/>
      </xdr:nvCxnSpPr>
      <xdr:spPr>
        <a:xfrm>
          <a:off x="14592300" y="13417460"/>
          <a:ext cx="889000" cy="25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77</xdr:row>
      <xdr:rowOff>160700</xdr:rowOff>
    </xdr:from>
    <xdr:to>
      <xdr:col>81</xdr:col>
      <xdr:colOff>101600</xdr:colOff>
      <xdr:row>78</xdr:row>
      <xdr:rowOff>90850</xdr:rowOff>
    </xdr:to>
    <xdr:sp macro="" textlink="">
      <xdr:nvSpPr>
        <xdr:cNvPr id="620" name="フローチャート: 判断 619">
          <a:extLst>
            <a:ext uri="{FF2B5EF4-FFF2-40B4-BE49-F238E27FC236}">
              <a16:creationId xmlns:a16="http://schemas.microsoft.com/office/drawing/2014/main" id="{00000000-0008-0000-0600-00006C020000}"/>
            </a:ext>
          </a:extLst>
        </xdr:cNvPr>
        <xdr:cNvSpPr/>
      </xdr:nvSpPr>
      <xdr:spPr>
        <a:xfrm>
          <a:off x="15430500" y="133623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76</xdr:row>
      <xdr:rowOff>107377</xdr:rowOff>
    </xdr:from>
    <xdr:ext cx="534377" cy="259045"/>
    <xdr:sp macro="" textlink="">
      <xdr:nvSpPr>
        <xdr:cNvPr id="621" name="テキスト ボックス 620">
          <a:extLst>
            <a:ext uri="{FF2B5EF4-FFF2-40B4-BE49-F238E27FC236}">
              <a16:creationId xmlns:a16="http://schemas.microsoft.com/office/drawing/2014/main" id="{00000000-0008-0000-0600-00006D020000}"/>
            </a:ext>
          </a:extLst>
        </xdr:cNvPr>
        <xdr:cNvSpPr txBox="1"/>
      </xdr:nvSpPr>
      <xdr:spPr>
        <a:xfrm>
          <a:off x="15214111" y="131375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70,514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78</xdr:row>
      <xdr:rowOff>44360</xdr:rowOff>
    </xdr:from>
    <xdr:to>
      <xdr:col>76</xdr:col>
      <xdr:colOff>114300</xdr:colOff>
      <xdr:row>78</xdr:row>
      <xdr:rowOff>71819</xdr:rowOff>
    </xdr:to>
    <xdr:cxnSp macro="">
      <xdr:nvCxnSpPr>
        <xdr:cNvPr id="622" name="直線コネクタ 621">
          <a:extLst>
            <a:ext uri="{FF2B5EF4-FFF2-40B4-BE49-F238E27FC236}">
              <a16:creationId xmlns:a16="http://schemas.microsoft.com/office/drawing/2014/main" id="{00000000-0008-0000-0600-00006E020000}"/>
            </a:ext>
          </a:extLst>
        </xdr:cNvPr>
        <xdr:cNvCxnSpPr/>
      </xdr:nvCxnSpPr>
      <xdr:spPr>
        <a:xfrm flipV="1">
          <a:off x="13703300" y="13417460"/>
          <a:ext cx="889000" cy="274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77</xdr:row>
      <xdr:rowOff>165066</xdr:rowOff>
    </xdr:from>
    <xdr:to>
      <xdr:col>76</xdr:col>
      <xdr:colOff>165100</xdr:colOff>
      <xdr:row>78</xdr:row>
      <xdr:rowOff>95216</xdr:rowOff>
    </xdr:to>
    <xdr:sp macro="" textlink="">
      <xdr:nvSpPr>
        <xdr:cNvPr id="623" name="フローチャート: 判断 622">
          <a:extLst>
            <a:ext uri="{FF2B5EF4-FFF2-40B4-BE49-F238E27FC236}">
              <a16:creationId xmlns:a16="http://schemas.microsoft.com/office/drawing/2014/main" id="{00000000-0008-0000-0600-00006F020000}"/>
            </a:ext>
          </a:extLst>
        </xdr:cNvPr>
        <xdr:cNvSpPr/>
      </xdr:nvSpPr>
      <xdr:spPr>
        <a:xfrm>
          <a:off x="14541500" y="133667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78</xdr:row>
      <xdr:rowOff>86343</xdr:rowOff>
    </xdr:from>
    <xdr:ext cx="534377" cy="259045"/>
    <xdr:sp macro="" textlink="">
      <xdr:nvSpPr>
        <xdr:cNvPr id="624" name="テキスト ボックス 623">
          <a:extLst>
            <a:ext uri="{FF2B5EF4-FFF2-40B4-BE49-F238E27FC236}">
              <a16:creationId xmlns:a16="http://schemas.microsoft.com/office/drawing/2014/main" id="{00000000-0008-0000-0600-000070020000}"/>
            </a:ext>
          </a:extLst>
        </xdr:cNvPr>
        <xdr:cNvSpPr txBox="1"/>
      </xdr:nvSpPr>
      <xdr:spPr>
        <a:xfrm>
          <a:off x="14325111" y="134594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69,177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78</xdr:row>
      <xdr:rowOff>71819</xdr:rowOff>
    </xdr:from>
    <xdr:to>
      <xdr:col>71</xdr:col>
      <xdr:colOff>177800</xdr:colOff>
      <xdr:row>78</xdr:row>
      <xdr:rowOff>83320</xdr:rowOff>
    </xdr:to>
    <xdr:cxnSp macro="">
      <xdr:nvCxnSpPr>
        <xdr:cNvPr id="625" name="直線コネクタ 624">
          <a:extLst>
            <a:ext uri="{FF2B5EF4-FFF2-40B4-BE49-F238E27FC236}">
              <a16:creationId xmlns:a16="http://schemas.microsoft.com/office/drawing/2014/main" id="{00000000-0008-0000-0600-000071020000}"/>
            </a:ext>
          </a:extLst>
        </xdr:cNvPr>
        <xdr:cNvCxnSpPr/>
      </xdr:nvCxnSpPr>
      <xdr:spPr>
        <a:xfrm flipV="1">
          <a:off x="12814300" y="13444919"/>
          <a:ext cx="889000" cy="115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77</xdr:row>
      <xdr:rowOff>162920</xdr:rowOff>
    </xdr:from>
    <xdr:to>
      <xdr:col>72</xdr:col>
      <xdr:colOff>38100</xdr:colOff>
      <xdr:row>78</xdr:row>
      <xdr:rowOff>93070</xdr:rowOff>
    </xdr:to>
    <xdr:sp macro="" textlink="">
      <xdr:nvSpPr>
        <xdr:cNvPr id="626" name="フローチャート: 判断 625">
          <a:extLst>
            <a:ext uri="{FF2B5EF4-FFF2-40B4-BE49-F238E27FC236}">
              <a16:creationId xmlns:a16="http://schemas.microsoft.com/office/drawing/2014/main" id="{00000000-0008-0000-0600-000072020000}"/>
            </a:ext>
          </a:extLst>
        </xdr:cNvPr>
        <xdr:cNvSpPr/>
      </xdr:nvSpPr>
      <xdr:spPr>
        <a:xfrm>
          <a:off x="13652500" y="133645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76</xdr:row>
      <xdr:rowOff>109597</xdr:rowOff>
    </xdr:from>
    <xdr:ext cx="534377" cy="259045"/>
    <xdr:sp macro="" textlink="">
      <xdr:nvSpPr>
        <xdr:cNvPr id="627" name="テキスト ボックス 626">
          <a:extLst>
            <a:ext uri="{FF2B5EF4-FFF2-40B4-BE49-F238E27FC236}">
              <a16:creationId xmlns:a16="http://schemas.microsoft.com/office/drawing/2014/main" id="{00000000-0008-0000-0600-000073020000}"/>
            </a:ext>
          </a:extLst>
        </xdr:cNvPr>
        <xdr:cNvSpPr txBox="1"/>
      </xdr:nvSpPr>
      <xdr:spPr>
        <a:xfrm>
          <a:off x="13436111" y="131397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69,834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162185</xdr:rowOff>
    </xdr:from>
    <xdr:to>
      <xdr:col>67</xdr:col>
      <xdr:colOff>101600</xdr:colOff>
      <xdr:row>78</xdr:row>
      <xdr:rowOff>92335</xdr:rowOff>
    </xdr:to>
    <xdr:sp macro="" textlink="">
      <xdr:nvSpPr>
        <xdr:cNvPr id="628" name="フローチャート: 判断 627">
          <a:extLst>
            <a:ext uri="{FF2B5EF4-FFF2-40B4-BE49-F238E27FC236}">
              <a16:creationId xmlns:a16="http://schemas.microsoft.com/office/drawing/2014/main" id="{00000000-0008-0000-0600-000074020000}"/>
            </a:ext>
          </a:extLst>
        </xdr:cNvPr>
        <xdr:cNvSpPr/>
      </xdr:nvSpPr>
      <xdr:spPr>
        <a:xfrm>
          <a:off x="12763500" y="133638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76</xdr:row>
      <xdr:rowOff>108862</xdr:rowOff>
    </xdr:from>
    <xdr:ext cx="534377" cy="259045"/>
    <xdr:sp macro="" textlink="">
      <xdr:nvSpPr>
        <xdr:cNvPr id="629" name="テキスト ボックス 628">
          <a:extLst>
            <a:ext uri="{FF2B5EF4-FFF2-40B4-BE49-F238E27FC236}">
              <a16:creationId xmlns:a16="http://schemas.microsoft.com/office/drawing/2014/main" id="{00000000-0008-0000-0600-000075020000}"/>
            </a:ext>
          </a:extLst>
        </xdr:cNvPr>
        <xdr:cNvSpPr txBox="1"/>
      </xdr:nvSpPr>
      <xdr:spPr>
        <a:xfrm>
          <a:off x="12547111" y="131390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70,059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30" name="テキスト ボックス 629">
          <a:extLst>
            <a:ext uri="{FF2B5EF4-FFF2-40B4-BE49-F238E27FC236}">
              <a16:creationId xmlns:a16="http://schemas.microsoft.com/office/drawing/2014/main" id="{00000000-0008-0000-0600-000076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31" name="テキスト ボックス 630">
          <a:extLst>
            <a:ext uri="{FF2B5EF4-FFF2-40B4-BE49-F238E27FC236}">
              <a16:creationId xmlns:a16="http://schemas.microsoft.com/office/drawing/2014/main" id="{00000000-0008-0000-0600-000077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32" name="テキスト ボックス 631">
          <a:extLst>
            <a:ext uri="{FF2B5EF4-FFF2-40B4-BE49-F238E27FC236}">
              <a16:creationId xmlns:a16="http://schemas.microsoft.com/office/drawing/2014/main" id="{00000000-0008-0000-0600-000078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33" name="テキスト ボックス 632">
          <a:extLst>
            <a:ext uri="{FF2B5EF4-FFF2-40B4-BE49-F238E27FC236}">
              <a16:creationId xmlns:a16="http://schemas.microsoft.com/office/drawing/2014/main" id="{00000000-0008-0000-0600-000079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34" name="テキスト ボックス 633">
          <a:extLst>
            <a:ext uri="{FF2B5EF4-FFF2-40B4-BE49-F238E27FC236}">
              <a16:creationId xmlns:a16="http://schemas.microsoft.com/office/drawing/2014/main" id="{00000000-0008-0000-0600-00007A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139743</xdr:rowOff>
    </xdr:from>
    <xdr:to>
      <xdr:col>85</xdr:col>
      <xdr:colOff>177800</xdr:colOff>
      <xdr:row>78</xdr:row>
      <xdr:rowOff>69893</xdr:rowOff>
    </xdr:to>
    <xdr:sp macro="" textlink="">
      <xdr:nvSpPr>
        <xdr:cNvPr id="635" name="楕円 634">
          <a:extLst>
            <a:ext uri="{FF2B5EF4-FFF2-40B4-BE49-F238E27FC236}">
              <a16:creationId xmlns:a16="http://schemas.microsoft.com/office/drawing/2014/main" id="{00000000-0008-0000-0600-00007B020000}"/>
            </a:ext>
          </a:extLst>
        </xdr:cNvPr>
        <xdr:cNvSpPr/>
      </xdr:nvSpPr>
      <xdr:spPr>
        <a:xfrm>
          <a:off x="16268700" y="133413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76</xdr:row>
      <xdr:rowOff>162620</xdr:rowOff>
    </xdr:from>
    <xdr:ext cx="534377" cy="259045"/>
    <xdr:sp macro="" textlink="">
      <xdr:nvSpPr>
        <xdr:cNvPr id="636" name="公債費該当値テキスト">
          <a:extLst>
            <a:ext uri="{FF2B5EF4-FFF2-40B4-BE49-F238E27FC236}">
              <a16:creationId xmlns:a16="http://schemas.microsoft.com/office/drawing/2014/main" id="{00000000-0008-0000-0600-00007C020000}"/>
            </a:ext>
          </a:extLst>
        </xdr:cNvPr>
        <xdr:cNvSpPr txBox="1"/>
      </xdr:nvSpPr>
      <xdr:spPr>
        <a:xfrm>
          <a:off x="16370300" y="131928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76,931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77</xdr:row>
      <xdr:rowOff>167551</xdr:rowOff>
    </xdr:from>
    <xdr:to>
      <xdr:col>81</xdr:col>
      <xdr:colOff>101600</xdr:colOff>
      <xdr:row>78</xdr:row>
      <xdr:rowOff>97701</xdr:rowOff>
    </xdr:to>
    <xdr:sp macro="" textlink="">
      <xdr:nvSpPr>
        <xdr:cNvPr id="637" name="楕円 636">
          <a:extLst>
            <a:ext uri="{FF2B5EF4-FFF2-40B4-BE49-F238E27FC236}">
              <a16:creationId xmlns:a16="http://schemas.microsoft.com/office/drawing/2014/main" id="{00000000-0008-0000-0600-00007D020000}"/>
            </a:ext>
          </a:extLst>
        </xdr:cNvPr>
        <xdr:cNvSpPr/>
      </xdr:nvSpPr>
      <xdr:spPr>
        <a:xfrm>
          <a:off x="15430500" y="133692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78</xdr:row>
      <xdr:rowOff>88828</xdr:rowOff>
    </xdr:from>
    <xdr:ext cx="534377" cy="259045"/>
    <xdr:sp macro="" textlink="">
      <xdr:nvSpPr>
        <xdr:cNvPr id="638" name="テキスト ボックス 637">
          <a:extLst>
            <a:ext uri="{FF2B5EF4-FFF2-40B4-BE49-F238E27FC236}">
              <a16:creationId xmlns:a16="http://schemas.microsoft.com/office/drawing/2014/main" id="{00000000-0008-0000-0600-00007E020000}"/>
            </a:ext>
          </a:extLst>
        </xdr:cNvPr>
        <xdr:cNvSpPr txBox="1"/>
      </xdr:nvSpPr>
      <xdr:spPr>
        <a:xfrm>
          <a:off x="15214111" y="134619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68,416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77</xdr:row>
      <xdr:rowOff>165010</xdr:rowOff>
    </xdr:from>
    <xdr:to>
      <xdr:col>76</xdr:col>
      <xdr:colOff>165100</xdr:colOff>
      <xdr:row>78</xdr:row>
      <xdr:rowOff>95160</xdr:rowOff>
    </xdr:to>
    <xdr:sp macro="" textlink="">
      <xdr:nvSpPr>
        <xdr:cNvPr id="639" name="楕円 638">
          <a:extLst>
            <a:ext uri="{FF2B5EF4-FFF2-40B4-BE49-F238E27FC236}">
              <a16:creationId xmlns:a16="http://schemas.microsoft.com/office/drawing/2014/main" id="{00000000-0008-0000-0600-00007F020000}"/>
            </a:ext>
          </a:extLst>
        </xdr:cNvPr>
        <xdr:cNvSpPr/>
      </xdr:nvSpPr>
      <xdr:spPr>
        <a:xfrm>
          <a:off x="14541500" y="133666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76</xdr:row>
      <xdr:rowOff>111687</xdr:rowOff>
    </xdr:from>
    <xdr:ext cx="534377" cy="259045"/>
    <xdr:sp macro="" textlink="">
      <xdr:nvSpPr>
        <xdr:cNvPr id="640" name="テキスト ボックス 639">
          <a:extLst>
            <a:ext uri="{FF2B5EF4-FFF2-40B4-BE49-F238E27FC236}">
              <a16:creationId xmlns:a16="http://schemas.microsoft.com/office/drawing/2014/main" id="{00000000-0008-0000-0600-000080020000}"/>
            </a:ext>
          </a:extLst>
        </xdr:cNvPr>
        <xdr:cNvSpPr txBox="1"/>
      </xdr:nvSpPr>
      <xdr:spPr>
        <a:xfrm>
          <a:off x="14325111" y="131418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69,194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78</xdr:row>
      <xdr:rowOff>21019</xdr:rowOff>
    </xdr:from>
    <xdr:to>
      <xdr:col>72</xdr:col>
      <xdr:colOff>38100</xdr:colOff>
      <xdr:row>78</xdr:row>
      <xdr:rowOff>122619</xdr:rowOff>
    </xdr:to>
    <xdr:sp macro="" textlink="">
      <xdr:nvSpPr>
        <xdr:cNvPr id="641" name="楕円 640">
          <a:extLst>
            <a:ext uri="{FF2B5EF4-FFF2-40B4-BE49-F238E27FC236}">
              <a16:creationId xmlns:a16="http://schemas.microsoft.com/office/drawing/2014/main" id="{00000000-0008-0000-0600-000081020000}"/>
            </a:ext>
          </a:extLst>
        </xdr:cNvPr>
        <xdr:cNvSpPr/>
      </xdr:nvSpPr>
      <xdr:spPr>
        <a:xfrm>
          <a:off x="13652500" y="133941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78</xdr:row>
      <xdr:rowOff>113746</xdr:rowOff>
    </xdr:from>
    <xdr:ext cx="534377" cy="259045"/>
    <xdr:sp macro="" textlink="">
      <xdr:nvSpPr>
        <xdr:cNvPr id="642" name="テキスト ボックス 641">
          <a:extLst>
            <a:ext uri="{FF2B5EF4-FFF2-40B4-BE49-F238E27FC236}">
              <a16:creationId xmlns:a16="http://schemas.microsoft.com/office/drawing/2014/main" id="{00000000-0008-0000-0600-000082020000}"/>
            </a:ext>
          </a:extLst>
        </xdr:cNvPr>
        <xdr:cNvSpPr txBox="1"/>
      </xdr:nvSpPr>
      <xdr:spPr>
        <a:xfrm>
          <a:off x="13436111" y="134868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60,786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32520</xdr:rowOff>
    </xdr:from>
    <xdr:to>
      <xdr:col>67</xdr:col>
      <xdr:colOff>101600</xdr:colOff>
      <xdr:row>78</xdr:row>
      <xdr:rowOff>134120</xdr:rowOff>
    </xdr:to>
    <xdr:sp macro="" textlink="">
      <xdr:nvSpPr>
        <xdr:cNvPr id="643" name="楕円 642">
          <a:extLst>
            <a:ext uri="{FF2B5EF4-FFF2-40B4-BE49-F238E27FC236}">
              <a16:creationId xmlns:a16="http://schemas.microsoft.com/office/drawing/2014/main" id="{00000000-0008-0000-0600-000083020000}"/>
            </a:ext>
          </a:extLst>
        </xdr:cNvPr>
        <xdr:cNvSpPr/>
      </xdr:nvSpPr>
      <xdr:spPr>
        <a:xfrm>
          <a:off x="12763500" y="13405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78</xdr:row>
      <xdr:rowOff>125247</xdr:rowOff>
    </xdr:from>
    <xdr:ext cx="534377" cy="259045"/>
    <xdr:sp macro="" textlink="">
      <xdr:nvSpPr>
        <xdr:cNvPr id="644" name="テキスト ボックス 643">
          <a:extLst>
            <a:ext uri="{FF2B5EF4-FFF2-40B4-BE49-F238E27FC236}">
              <a16:creationId xmlns:a16="http://schemas.microsoft.com/office/drawing/2014/main" id="{00000000-0008-0000-0600-000084020000}"/>
            </a:ext>
          </a:extLst>
        </xdr:cNvPr>
        <xdr:cNvSpPr txBox="1"/>
      </xdr:nvSpPr>
      <xdr:spPr>
        <a:xfrm>
          <a:off x="12547111" y="134983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57,264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45" name="正方形/長方形 644">
          <a:extLst>
            <a:ext uri="{FF2B5EF4-FFF2-40B4-BE49-F238E27FC236}">
              <a16:creationId xmlns:a16="http://schemas.microsoft.com/office/drawing/2014/main" id="{00000000-0008-0000-0600-000085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46" name="正方形/長方形 645">
          <a:extLst>
            <a:ext uri="{FF2B5EF4-FFF2-40B4-BE49-F238E27FC236}">
              <a16:creationId xmlns:a16="http://schemas.microsoft.com/office/drawing/2014/main" id="{00000000-0008-0000-0600-000086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47" name="正方形/長方形 646">
          <a:extLst>
            <a:ext uri="{FF2B5EF4-FFF2-40B4-BE49-F238E27FC236}">
              <a16:creationId xmlns:a16="http://schemas.microsoft.com/office/drawing/2014/main" id="{00000000-0008-0000-0600-000087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111/132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48" name="正方形/長方形 647">
          <a:extLst>
            <a:ext uri="{FF2B5EF4-FFF2-40B4-BE49-F238E27FC236}">
              <a16:creationId xmlns:a16="http://schemas.microsoft.com/office/drawing/2014/main" id="{00000000-0008-0000-0600-000088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49" name="正方形/長方形 648">
          <a:extLst>
            <a:ext uri="{FF2B5EF4-FFF2-40B4-BE49-F238E27FC236}">
              <a16:creationId xmlns:a16="http://schemas.microsoft.com/office/drawing/2014/main" id="{00000000-0008-0000-0600-000089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50" name="正方形/長方形 649">
          <a:extLst>
            <a:ext uri="{FF2B5EF4-FFF2-40B4-BE49-F238E27FC236}">
              <a16:creationId xmlns:a16="http://schemas.microsoft.com/office/drawing/2014/main" id="{00000000-0008-0000-0600-00008A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51" name="正方形/長方形 650">
          <a:extLst>
            <a:ext uri="{FF2B5EF4-FFF2-40B4-BE49-F238E27FC236}">
              <a16:creationId xmlns:a16="http://schemas.microsoft.com/office/drawing/2014/main" id="{00000000-0008-0000-0600-00008B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28,262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52" name="正方形/長方形 651">
          <a:extLst>
            <a:ext uri="{FF2B5EF4-FFF2-40B4-BE49-F238E27FC236}">
              <a16:creationId xmlns:a16="http://schemas.microsoft.com/office/drawing/2014/main" id="{00000000-0008-0000-0600-00008C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53" name="テキスト ボックス 652">
          <a:extLst>
            <a:ext uri="{FF2B5EF4-FFF2-40B4-BE49-F238E27FC236}">
              <a16:creationId xmlns:a16="http://schemas.microsoft.com/office/drawing/2014/main" id="{00000000-0008-0000-0600-00008D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54" name="直線コネクタ 653">
          <a:extLst>
            <a:ext uri="{FF2B5EF4-FFF2-40B4-BE49-F238E27FC236}">
              <a16:creationId xmlns:a16="http://schemas.microsoft.com/office/drawing/2014/main" id="{00000000-0008-0000-0600-00008E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98</xdr:row>
      <xdr:rowOff>139700</xdr:rowOff>
    </xdr:from>
    <xdr:to>
      <xdr:col>89</xdr:col>
      <xdr:colOff>177800</xdr:colOff>
      <xdr:row>98</xdr:row>
      <xdr:rowOff>139700</xdr:rowOff>
    </xdr:to>
    <xdr:cxnSp macro="">
      <xdr:nvCxnSpPr>
        <xdr:cNvPr id="655" name="直線コネクタ 654">
          <a:extLst>
            <a:ext uri="{FF2B5EF4-FFF2-40B4-BE49-F238E27FC236}">
              <a16:creationId xmlns:a16="http://schemas.microsoft.com/office/drawing/2014/main" id="{00000000-0008-0000-0600-00008F020000}"/>
            </a:ext>
          </a:extLst>
        </xdr:cNvPr>
        <xdr:cNvCxnSpPr/>
      </xdr:nvCxnSpPr>
      <xdr:spPr>
        <a:xfrm>
          <a:off x="12446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97</xdr:row>
      <xdr:rowOff>168927</xdr:rowOff>
    </xdr:from>
    <xdr:ext cx="248786" cy="259045"/>
    <xdr:sp macro="" textlink="">
      <xdr:nvSpPr>
        <xdr:cNvPr id="656" name="テキスト ボックス 655">
          <a:extLst>
            <a:ext uri="{FF2B5EF4-FFF2-40B4-BE49-F238E27FC236}">
              <a16:creationId xmlns:a16="http://schemas.microsoft.com/office/drawing/2014/main" id="{00000000-0008-0000-0600-000090020000}"/>
            </a:ext>
          </a:extLst>
        </xdr:cNvPr>
        <xdr:cNvSpPr txBox="1"/>
      </xdr:nvSpPr>
      <xdr:spPr>
        <a:xfrm>
          <a:off x="12197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96</xdr:row>
      <xdr:rowOff>25400</xdr:rowOff>
    </xdr:from>
    <xdr:to>
      <xdr:col>89</xdr:col>
      <xdr:colOff>177800</xdr:colOff>
      <xdr:row>96</xdr:row>
      <xdr:rowOff>25400</xdr:rowOff>
    </xdr:to>
    <xdr:cxnSp macro="">
      <xdr:nvCxnSpPr>
        <xdr:cNvPr id="657" name="直線コネクタ 656">
          <a:extLst>
            <a:ext uri="{FF2B5EF4-FFF2-40B4-BE49-F238E27FC236}">
              <a16:creationId xmlns:a16="http://schemas.microsoft.com/office/drawing/2014/main" id="{00000000-0008-0000-0600-000091020000}"/>
            </a:ext>
          </a:extLst>
        </xdr:cNvPr>
        <xdr:cNvCxnSpPr/>
      </xdr:nvCxnSpPr>
      <xdr:spPr>
        <a:xfrm>
          <a:off x="12446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95</xdr:row>
      <xdr:rowOff>54627</xdr:rowOff>
    </xdr:from>
    <xdr:ext cx="595419" cy="259045"/>
    <xdr:sp macro="" textlink="">
      <xdr:nvSpPr>
        <xdr:cNvPr id="658" name="テキスト ボックス 657">
          <a:extLst>
            <a:ext uri="{FF2B5EF4-FFF2-40B4-BE49-F238E27FC236}">
              <a16:creationId xmlns:a16="http://schemas.microsoft.com/office/drawing/2014/main" id="{00000000-0008-0000-0600-000092020000}"/>
            </a:ext>
          </a:extLst>
        </xdr:cNvPr>
        <xdr:cNvSpPr txBox="1"/>
      </xdr:nvSpPr>
      <xdr:spPr>
        <a:xfrm>
          <a:off x="11850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82550</xdr:rowOff>
    </xdr:from>
    <xdr:to>
      <xdr:col>89</xdr:col>
      <xdr:colOff>177800</xdr:colOff>
      <xdr:row>93</xdr:row>
      <xdr:rowOff>82550</xdr:rowOff>
    </xdr:to>
    <xdr:cxnSp macro="">
      <xdr:nvCxnSpPr>
        <xdr:cNvPr id="659" name="直線コネクタ 658">
          <a:extLst>
            <a:ext uri="{FF2B5EF4-FFF2-40B4-BE49-F238E27FC236}">
              <a16:creationId xmlns:a16="http://schemas.microsoft.com/office/drawing/2014/main" id="{00000000-0008-0000-0600-000093020000}"/>
            </a:ext>
          </a:extLst>
        </xdr:cNvPr>
        <xdr:cNvCxnSpPr/>
      </xdr:nvCxnSpPr>
      <xdr:spPr>
        <a:xfrm>
          <a:off x="12446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92</xdr:row>
      <xdr:rowOff>111777</xdr:rowOff>
    </xdr:from>
    <xdr:ext cx="595419" cy="259045"/>
    <xdr:sp macro="" textlink="">
      <xdr:nvSpPr>
        <xdr:cNvPr id="660" name="テキスト ボックス 659">
          <a:extLst>
            <a:ext uri="{FF2B5EF4-FFF2-40B4-BE49-F238E27FC236}">
              <a16:creationId xmlns:a16="http://schemas.microsoft.com/office/drawing/2014/main" id="{00000000-0008-0000-0600-000094020000}"/>
            </a:ext>
          </a:extLst>
        </xdr:cNvPr>
        <xdr:cNvSpPr txBox="1"/>
      </xdr:nvSpPr>
      <xdr:spPr>
        <a:xfrm>
          <a:off x="11850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139700</xdr:rowOff>
    </xdr:from>
    <xdr:to>
      <xdr:col>89</xdr:col>
      <xdr:colOff>177800</xdr:colOff>
      <xdr:row>90</xdr:row>
      <xdr:rowOff>139700</xdr:rowOff>
    </xdr:to>
    <xdr:cxnSp macro="">
      <xdr:nvCxnSpPr>
        <xdr:cNvPr id="661" name="直線コネクタ 660">
          <a:extLst>
            <a:ext uri="{FF2B5EF4-FFF2-40B4-BE49-F238E27FC236}">
              <a16:creationId xmlns:a16="http://schemas.microsoft.com/office/drawing/2014/main" id="{00000000-0008-0000-0600-000095020000}"/>
            </a:ext>
          </a:extLst>
        </xdr:cNvPr>
        <xdr:cNvCxnSpPr/>
      </xdr:nvCxnSpPr>
      <xdr:spPr>
        <a:xfrm>
          <a:off x="12446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168927</xdr:rowOff>
    </xdr:from>
    <xdr:ext cx="595419" cy="259045"/>
    <xdr:sp macro="" textlink="">
      <xdr:nvSpPr>
        <xdr:cNvPr id="662" name="テキスト ボックス 661">
          <a:extLst>
            <a:ext uri="{FF2B5EF4-FFF2-40B4-BE49-F238E27FC236}">
              <a16:creationId xmlns:a16="http://schemas.microsoft.com/office/drawing/2014/main" id="{00000000-0008-0000-0600-000096020000}"/>
            </a:ext>
          </a:extLst>
        </xdr:cNvPr>
        <xdr:cNvSpPr txBox="1"/>
      </xdr:nvSpPr>
      <xdr:spPr>
        <a:xfrm>
          <a:off x="11850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63" name="直線コネクタ 662">
          <a:extLst>
            <a:ext uri="{FF2B5EF4-FFF2-40B4-BE49-F238E27FC236}">
              <a16:creationId xmlns:a16="http://schemas.microsoft.com/office/drawing/2014/main" id="{00000000-0008-0000-0600-000097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64" name="テキスト ボックス 663">
          <a:extLst>
            <a:ext uri="{FF2B5EF4-FFF2-40B4-BE49-F238E27FC236}">
              <a16:creationId xmlns:a16="http://schemas.microsoft.com/office/drawing/2014/main" id="{00000000-0008-0000-0600-000098020000}"/>
            </a:ext>
          </a:extLst>
        </xdr:cNvPr>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65" name="積立金グラフ枠">
          <a:extLst>
            <a:ext uri="{FF2B5EF4-FFF2-40B4-BE49-F238E27FC236}">
              <a16:creationId xmlns:a16="http://schemas.microsoft.com/office/drawing/2014/main" id="{00000000-0008-0000-0600-000099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37227</xdr:rowOff>
    </xdr:from>
    <xdr:to>
      <xdr:col>85</xdr:col>
      <xdr:colOff>126364</xdr:colOff>
      <xdr:row>98</xdr:row>
      <xdr:rowOff>131279</xdr:rowOff>
    </xdr:to>
    <xdr:cxnSp macro="">
      <xdr:nvCxnSpPr>
        <xdr:cNvPr id="666" name="直線コネクタ 665">
          <a:extLst>
            <a:ext uri="{FF2B5EF4-FFF2-40B4-BE49-F238E27FC236}">
              <a16:creationId xmlns:a16="http://schemas.microsoft.com/office/drawing/2014/main" id="{00000000-0008-0000-0600-00009A020000}"/>
            </a:ext>
          </a:extLst>
        </xdr:cNvPr>
        <xdr:cNvCxnSpPr/>
      </xdr:nvCxnSpPr>
      <xdr:spPr>
        <a:xfrm flipV="1">
          <a:off x="16317595" y="15467727"/>
          <a:ext cx="1269" cy="146565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135106</xdr:rowOff>
    </xdr:from>
    <xdr:ext cx="469744" cy="259045"/>
    <xdr:sp macro="" textlink="">
      <xdr:nvSpPr>
        <xdr:cNvPr id="667" name="積立金最小値テキスト">
          <a:extLst>
            <a:ext uri="{FF2B5EF4-FFF2-40B4-BE49-F238E27FC236}">
              <a16:creationId xmlns:a16="http://schemas.microsoft.com/office/drawing/2014/main" id="{00000000-0008-0000-0600-00009B020000}"/>
            </a:ext>
          </a:extLst>
        </xdr:cNvPr>
        <xdr:cNvSpPr txBox="1"/>
      </xdr:nvSpPr>
      <xdr:spPr>
        <a:xfrm>
          <a:off x="16370300" y="169372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131279</xdr:rowOff>
    </xdr:from>
    <xdr:to>
      <xdr:col>86</xdr:col>
      <xdr:colOff>25400</xdr:colOff>
      <xdr:row>98</xdr:row>
      <xdr:rowOff>131279</xdr:rowOff>
    </xdr:to>
    <xdr:cxnSp macro="">
      <xdr:nvCxnSpPr>
        <xdr:cNvPr id="668" name="直線コネクタ 667">
          <a:extLst>
            <a:ext uri="{FF2B5EF4-FFF2-40B4-BE49-F238E27FC236}">
              <a16:creationId xmlns:a16="http://schemas.microsoft.com/office/drawing/2014/main" id="{00000000-0008-0000-0600-00009C020000}"/>
            </a:ext>
          </a:extLst>
        </xdr:cNvPr>
        <xdr:cNvCxnSpPr/>
      </xdr:nvCxnSpPr>
      <xdr:spPr>
        <a:xfrm>
          <a:off x="16230600" y="1693337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88</xdr:row>
      <xdr:rowOff>155354</xdr:rowOff>
    </xdr:from>
    <xdr:ext cx="599010" cy="259045"/>
    <xdr:sp macro="" textlink="">
      <xdr:nvSpPr>
        <xdr:cNvPr id="669" name="積立金最大値テキスト">
          <a:extLst>
            <a:ext uri="{FF2B5EF4-FFF2-40B4-BE49-F238E27FC236}">
              <a16:creationId xmlns:a16="http://schemas.microsoft.com/office/drawing/2014/main" id="{00000000-0008-0000-0600-00009D020000}"/>
            </a:ext>
          </a:extLst>
        </xdr:cNvPr>
        <xdr:cNvSpPr txBox="1"/>
      </xdr:nvSpPr>
      <xdr:spPr>
        <a:xfrm>
          <a:off x="16370300" y="152429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644,826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90</xdr:row>
      <xdr:rowOff>37227</xdr:rowOff>
    </xdr:from>
    <xdr:to>
      <xdr:col>86</xdr:col>
      <xdr:colOff>25400</xdr:colOff>
      <xdr:row>90</xdr:row>
      <xdr:rowOff>37227</xdr:rowOff>
    </xdr:to>
    <xdr:cxnSp macro="">
      <xdr:nvCxnSpPr>
        <xdr:cNvPr id="670" name="直線コネクタ 669">
          <a:extLst>
            <a:ext uri="{FF2B5EF4-FFF2-40B4-BE49-F238E27FC236}">
              <a16:creationId xmlns:a16="http://schemas.microsoft.com/office/drawing/2014/main" id="{00000000-0008-0000-0600-00009E020000}"/>
            </a:ext>
          </a:extLst>
        </xdr:cNvPr>
        <xdr:cNvCxnSpPr/>
      </xdr:nvCxnSpPr>
      <xdr:spPr>
        <a:xfrm>
          <a:off x="16230600" y="154677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98</xdr:row>
      <xdr:rowOff>96538</xdr:rowOff>
    </xdr:from>
    <xdr:to>
      <xdr:col>85</xdr:col>
      <xdr:colOff>127000</xdr:colOff>
      <xdr:row>98</xdr:row>
      <xdr:rowOff>130350</xdr:rowOff>
    </xdr:to>
    <xdr:cxnSp macro="">
      <xdr:nvCxnSpPr>
        <xdr:cNvPr id="671" name="直線コネクタ 670">
          <a:extLst>
            <a:ext uri="{FF2B5EF4-FFF2-40B4-BE49-F238E27FC236}">
              <a16:creationId xmlns:a16="http://schemas.microsoft.com/office/drawing/2014/main" id="{00000000-0008-0000-0600-00009F020000}"/>
            </a:ext>
          </a:extLst>
        </xdr:cNvPr>
        <xdr:cNvCxnSpPr/>
      </xdr:nvCxnSpPr>
      <xdr:spPr>
        <a:xfrm flipV="1">
          <a:off x="15481300" y="16898638"/>
          <a:ext cx="838200" cy="338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97</xdr:row>
      <xdr:rowOff>747</xdr:rowOff>
    </xdr:from>
    <xdr:ext cx="534377" cy="259045"/>
    <xdr:sp macro="" textlink="">
      <xdr:nvSpPr>
        <xdr:cNvPr id="672" name="積立金平均値テキスト">
          <a:extLst>
            <a:ext uri="{FF2B5EF4-FFF2-40B4-BE49-F238E27FC236}">
              <a16:creationId xmlns:a16="http://schemas.microsoft.com/office/drawing/2014/main" id="{00000000-0008-0000-0600-0000A0020000}"/>
            </a:ext>
          </a:extLst>
        </xdr:cNvPr>
        <xdr:cNvSpPr txBox="1"/>
      </xdr:nvSpPr>
      <xdr:spPr>
        <a:xfrm>
          <a:off x="16370300" y="1663139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48,570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149320</xdr:rowOff>
    </xdr:from>
    <xdr:to>
      <xdr:col>85</xdr:col>
      <xdr:colOff>177800</xdr:colOff>
      <xdr:row>98</xdr:row>
      <xdr:rowOff>79470</xdr:rowOff>
    </xdr:to>
    <xdr:sp macro="" textlink="">
      <xdr:nvSpPr>
        <xdr:cNvPr id="673" name="フローチャート: 判断 672">
          <a:extLst>
            <a:ext uri="{FF2B5EF4-FFF2-40B4-BE49-F238E27FC236}">
              <a16:creationId xmlns:a16="http://schemas.microsoft.com/office/drawing/2014/main" id="{00000000-0008-0000-0600-0000A1020000}"/>
            </a:ext>
          </a:extLst>
        </xdr:cNvPr>
        <xdr:cNvSpPr/>
      </xdr:nvSpPr>
      <xdr:spPr>
        <a:xfrm>
          <a:off x="16268700" y="167799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98</xdr:row>
      <xdr:rowOff>73437</xdr:rowOff>
    </xdr:from>
    <xdr:to>
      <xdr:col>81</xdr:col>
      <xdr:colOff>50800</xdr:colOff>
      <xdr:row>98</xdr:row>
      <xdr:rowOff>130350</xdr:rowOff>
    </xdr:to>
    <xdr:cxnSp macro="">
      <xdr:nvCxnSpPr>
        <xdr:cNvPr id="674" name="直線コネクタ 673">
          <a:extLst>
            <a:ext uri="{FF2B5EF4-FFF2-40B4-BE49-F238E27FC236}">
              <a16:creationId xmlns:a16="http://schemas.microsoft.com/office/drawing/2014/main" id="{00000000-0008-0000-0600-0000A2020000}"/>
            </a:ext>
          </a:extLst>
        </xdr:cNvPr>
        <xdr:cNvCxnSpPr/>
      </xdr:nvCxnSpPr>
      <xdr:spPr>
        <a:xfrm>
          <a:off x="14592300" y="16875537"/>
          <a:ext cx="889000" cy="569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98</xdr:row>
      <xdr:rowOff>16365</xdr:rowOff>
    </xdr:from>
    <xdr:to>
      <xdr:col>81</xdr:col>
      <xdr:colOff>101600</xdr:colOff>
      <xdr:row>98</xdr:row>
      <xdr:rowOff>117965</xdr:rowOff>
    </xdr:to>
    <xdr:sp macro="" textlink="">
      <xdr:nvSpPr>
        <xdr:cNvPr id="675" name="フローチャート: 判断 674">
          <a:extLst>
            <a:ext uri="{FF2B5EF4-FFF2-40B4-BE49-F238E27FC236}">
              <a16:creationId xmlns:a16="http://schemas.microsoft.com/office/drawing/2014/main" id="{00000000-0008-0000-0600-0000A3020000}"/>
            </a:ext>
          </a:extLst>
        </xdr:cNvPr>
        <xdr:cNvSpPr/>
      </xdr:nvSpPr>
      <xdr:spPr>
        <a:xfrm>
          <a:off x="15430500" y="168184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96</xdr:row>
      <xdr:rowOff>134492</xdr:rowOff>
    </xdr:from>
    <xdr:ext cx="534377" cy="259045"/>
    <xdr:sp macro="" textlink="">
      <xdr:nvSpPr>
        <xdr:cNvPr id="676" name="テキスト ボックス 675">
          <a:extLst>
            <a:ext uri="{FF2B5EF4-FFF2-40B4-BE49-F238E27FC236}">
              <a16:creationId xmlns:a16="http://schemas.microsoft.com/office/drawing/2014/main" id="{00000000-0008-0000-0600-0000A4020000}"/>
            </a:ext>
          </a:extLst>
        </xdr:cNvPr>
        <xdr:cNvSpPr txBox="1"/>
      </xdr:nvSpPr>
      <xdr:spPr>
        <a:xfrm>
          <a:off x="15214111" y="165936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31,730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98</xdr:row>
      <xdr:rowOff>21222</xdr:rowOff>
    </xdr:from>
    <xdr:to>
      <xdr:col>76</xdr:col>
      <xdr:colOff>114300</xdr:colOff>
      <xdr:row>98</xdr:row>
      <xdr:rowOff>73437</xdr:rowOff>
    </xdr:to>
    <xdr:cxnSp macro="">
      <xdr:nvCxnSpPr>
        <xdr:cNvPr id="677" name="直線コネクタ 676">
          <a:extLst>
            <a:ext uri="{FF2B5EF4-FFF2-40B4-BE49-F238E27FC236}">
              <a16:creationId xmlns:a16="http://schemas.microsoft.com/office/drawing/2014/main" id="{00000000-0008-0000-0600-0000A5020000}"/>
            </a:ext>
          </a:extLst>
        </xdr:cNvPr>
        <xdr:cNvCxnSpPr/>
      </xdr:nvCxnSpPr>
      <xdr:spPr>
        <a:xfrm>
          <a:off x="13703300" y="16823322"/>
          <a:ext cx="889000" cy="522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98</xdr:row>
      <xdr:rowOff>30578</xdr:rowOff>
    </xdr:from>
    <xdr:to>
      <xdr:col>76</xdr:col>
      <xdr:colOff>165100</xdr:colOff>
      <xdr:row>98</xdr:row>
      <xdr:rowOff>132178</xdr:rowOff>
    </xdr:to>
    <xdr:sp macro="" textlink="">
      <xdr:nvSpPr>
        <xdr:cNvPr id="678" name="フローチャート: 判断 677">
          <a:extLst>
            <a:ext uri="{FF2B5EF4-FFF2-40B4-BE49-F238E27FC236}">
              <a16:creationId xmlns:a16="http://schemas.microsoft.com/office/drawing/2014/main" id="{00000000-0008-0000-0600-0000A6020000}"/>
            </a:ext>
          </a:extLst>
        </xdr:cNvPr>
        <xdr:cNvSpPr/>
      </xdr:nvSpPr>
      <xdr:spPr>
        <a:xfrm>
          <a:off x="14541500" y="168326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98</xdr:row>
      <xdr:rowOff>123305</xdr:rowOff>
    </xdr:from>
    <xdr:ext cx="534377" cy="259045"/>
    <xdr:sp macro="" textlink="">
      <xdr:nvSpPr>
        <xdr:cNvPr id="679" name="テキスト ボックス 678">
          <a:extLst>
            <a:ext uri="{FF2B5EF4-FFF2-40B4-BE49-F238E27FC236}">
              <a16:creationId xmlns:a16="http://schemas.microsoft.com/office/drawing/2014/main" id="{00000000-0008-0000-0600-0000A7020000}"/>
            </a:ext>
          </a:extLst>
        </xdr:cNvPr>
        <xdr:cNvSpPr txBox="1"/>
      </xdr:nvSpPr>
      <xdr:spPr>
        <a:xfrm>
          <a:off x="14325111" y="169254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25,513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98</xdr:row>
      <xdr:rowOff>21222</xdr:rowOff>
    </xdr:from>
    <xdr:to>
      <xdr:col>71</xdr:col>
      <xdr:colOff>177800</xdr:colOff>
      <xdr:row>98</xdr:row>
      <xdr:rowOff>40343</xdr:rowOff>
    </xdr:to>
    <xdr:cxnSp macro="">
      <xdr:nvCxnSpPr>
        <xdr:cNvPr id="680" name="直線コネクタ 679">
          <a:extLst>
            <a:ext uri="{FF2B5EF4-FFF2-40B4-BE49-F238E27FC236}">
              <a16:creationId xmlns:a16="http://schemas.microsoft.com/office/drawing/2014/main" id="{00000000-0008-0000-0600-0000A8020000}"/>
            </a:ext>
          </a:extLst>
        </xdr:cNvPr>
        <xdr:cNvCxnSpPr/>
      </xdr:nvCxnSpPr>
      <xdr:spPr>
        <a:xfrm flipV="1">
          <a:off x="12814300" y="16823322"/>
          <a:ext cx="889000" cy="191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98</xdr:row>
      <xdr:rowOff>39653</xdr:rowOff>
    </xdr:from>
    <xdr:to>
      <xdr:col>72</xdr:col>
      <xdr:colOff>38100</xdr:colOff>
      <xdr:row>98</xdr:row>
      <xdr:rowOff>141253</xdr:rowOff>
    </xdr:to>
    <xdr:sp macro="" textlink="">
      <xdr:nvSpPr>
        <xdr:cNvPr id="681" name="フローチャート: 判断 680">
          <a:extLst>
            <a:ext uri="{FF2B5EF4-FFF2-40B4-BE49-F238E27FC236}">
              <a16:creationId xmlns:a16="http://schemas.microsoft.com/office/drawing/2014/main" id="{00000000-0008-0000-0600-0000A9020000}"/>
            </a:ext>
          </a:extLst>
        </xdr:cNvPr>
        <xdr:cNvSpPr/>
      </xdr:nvSpPr>
      <xdr:spPr>
        <a:xfrm>
          <a:off x="13652500" y="168417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98</xdr:row>
      <xdr:rowOff>132380</xdr:rowOff>
    </xdr:from>
    <xdr:ext cx="534377" cy="259045"/>
    <xdr:sp macro="" textlink="">
      <xdr:nvSpPr>
        <xdr:cNvPr id="682" name="テキスト ボックス 681">
          <a:extLst>
            <a:ext uri="{FF2B5EF4-FFF2-40B4-BE49-F238E27FC236}">
              <a16:creationId xmlns:a16="http://schemas.microsoft.com/office/drawing/2014/main" id="{00000000-0008-0000-0600-0000AA020000}"/>
            </a:ext>
          </a:extLst>
        </xdr:cNvPr>
        <xdr:cNvSpPr txBox="1"/>
      </xdr:nvSpPr>
      <xdr:spPr>
        <a:xfrm>
          <a:off x="13436111" y="169344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21,543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42686</xdr:rowOff>
    </xdr:from>
    <xdr:to>
      <xdr:col>67</xdr:col>
      <xdr:colOff>101600</xdr:colOff>
      <xdr:row>98</xdr:row>
      <xdr:rowOff>144286</xdr:rowOff>
    </xdr:to>
    <xdr:sp macro="" textlink="">
      <xdr:nvSpPr>
        <xdr:cNvPr id="683" name="フローチャート: 判断 682">
          <a:extLst>
            <a:ext uri="{FF2B5EF4-FFF2-40B4-BE49-F238E27FC236}">
              <a16:creationId xmlns:a16="http://schemas.microsoft.com/office/drawing/2014/main" id="{00000000-0008-0000-0600-0000AB020000}"/>
            </a:ext>
          </a:extLst>
        </xdr:cNvPr>
        <xdr:cNvSpPr/>
      </xdr:nvSpPr>
      <xdr:spPr>
        <a:xfrm>
          <a:off x="12763500" y="168447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98</xdr:row>
      <xdr:rowOff>135413</xdr:rowOff>
    </xdr:from>
    <xdr:ext cx="534377" cy="259045"/>
    <xdr:sp macro="" textlink="">
      <xdr:nvSpPr>
        <xdr:cNvPr id="684" name="テキスト ボックス 683">
          <a:extLst>
            <a:ext uri="{FF2B5EF4-FFF2-40B4-BE49-F238E27FC236}">
              <a16:creationId xmlns:a16="http://schemas.microsoft.com/office/drawing/2014/main" id="{00000000-0008-0000-0600-0000AC020000}"/>
            </a:ext>
          </a:extLst>
        </xdr:cNvPr>
        <xdr:cNvSpPr txBox="1"/>
      </xdr:nvSpPr>
      <xdr:spPr>
        <a:xfrm>
          <a:off x="12547111" y="169375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20,216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85" name="テキスト ボックス 684">
          <a:extLst>
            <a:ext uri="{FF2B5EF4-FFF2-40B4-BE49-F238E27FC236}">
              <a16:creationId xmlns:a16="http://schemas.microsoft.com/office/drawing/2014/main" id="{00000000-0008-0000-0600-0000AD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86" name="テキスト ボックス 685">
          <a:extLst>
            <a:ext uri="{FF2B5EF4-FFF2-40B4-BE49-F238E27FC236}">
              <a16:creationId xmlns:a16="http://schemas.microsoft.com/office/drawing/2014/main" id="{00000000-0008-0000-0600-0000AE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87" name="テキスト ボックス 686">
          <a:extLst>
            <a:ext uri="{FF2B5EF4-FFF2-40B4-BE49-F238E27FC236}">
              <a16:creationId xmlns:a16="http://schemas.microsoft.com/office/drawing/2014/main" id="{00000000-0008-0000-0600-0000AF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688" name="テキスト ボックス 687">
          <a:extLst>
            <a:ext uri="{FF2B5EF4-FFF2-40B4-BE49-F238E27FC236}">
              <a16:creationId xmlns:a16="http://schemas.microsoft.com/office/drawing/2014/main" id="{00000000-0008-0000-0600-0000B0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689" name="テキスト ボックス 688">
          <a:extLst>
            <a:ext uri="{FF2B5EF4-FFF2-40B4-BE49-F238E27FC236}">
              <a16:creationId xmlns:a16="http://schemas.microsoft.com/office/drawing/2014/main" id="{00000000-0008-0000-0600-0000B1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45738</xdr:rowOff>
    </xdr:from>
    <xdr:to>
      <xdr:col>85</xdr:col>
      <xdr:colOff>177800</xdr:colOff>
      <xdr:row>98</xdr:row>
      <xdr:rowOff>147338</xdr:rowOff>
    </xdr:to>
    <xdr:sp macro="" textlink="">
      <xdr:nvSpPr>
        <xdr:cNvPr id="690" name="楕円 689">
          <a:extLst>
            <a:ext uri="{FF2B5EF4-FFF2-40B4-BE49-F238E27FC236}">
              <a16:creationId xmlns:a16="http://schemas.microsoft.com/office/drawing/2014/main" id="{00000000-0008-0000-0600-0000B2020000}"/>
            </a:ext>
          </a:extLst>
        </xdr:cNvPr>
        <xdr:cNvSpPr/>
      </xdr:nvSpPr>
      <xdr:spPr>
        <a:xfrm>
          <a:off x="16268700" y="168478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97</xdr:row>
      <xdr:rowOff>132115</xdr:rowOff>
    </xdr:from>
    <xdr:ext cx="534377" cy="259045"/>
    <xdr:sp macro="" textlink="">
      <xdr:nvSpPr>
        <xdr:cNvPr id="691" name="積立金該当値テキスト">
          <a:extLst>
            <a:ext uri="{FF2B5EF4-FFF2-40B4-BE49-F238E27FC236}">
              <a16:creationId xmlns:a16="http://schemas.microsoft.com/office/drawing/2014/main" id="{00000000-0008-0000-0600-0000B3020000}"/>
            </a:ext>
          </a:extLst>
        </xdr:cNvPr>
        <xdr:cNvSpPr txBox="1"/>
      </xdr:nvSpPr>
      <xdr:spPr>
        <a:xfrm>
          <a:off x="16370300" y="167627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18,881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98</xdr:row>
      <xdr:rowOff>79550</xdr:rowOff>
    </xdr:from>
    <xdr:to>
      <xdr:col>81</xdr:col>
      <xdr:colOff>101600</xdr:colOff>
      <xdr:row>99</xdr:row>
      <xdr:rowOff>9700</xdr:rowOff>
    </xdr:to>
    <xdr:sp macro="" textlink="">
      <xdr:nvSpPr>
        <xdr:cNvPr id="692" name="楕円 691">
          <a:extLst>
            <a:ext uri="{FF2B5EF4-FFF2-40B4-BE49-F238E27FC236}">
              <a16:creationId xmlns:a16="http://schemas.microsoft.com/office/drawing/2014/main" id="{00000000-0008-0000-0600-0000B4020000}"/>
            </a:ext>
          </a:extLst>
        </xdr:cNvPr>
        <xdr:cNvSpPr/>
      </xdr:nvSpPr>
      <xdr:spPr>
        <a:xfrm>
          <a:off x="15430500" y="168816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99</xdr:row>
      <xdr:rowOff>827</xdr:rowOff>
    </xdr:from>
    <xdr:ext cx="469744" cy="259045"/>
    <xdr:sp macro="" textlink="">
      <xdr:nvSpPr>
        <xdr:cNvPr id="693" name="テキスト ボックス 692">
          <a:extLst>
            <a:ext uri="{FF2B5EF4-FFF2-40B4-BE49-F238E27FC236}">
              <a16:creationId xmlns:a16="http://schemas.microsoft.com/office/drawing/2014/main" id="{00000000-0008-0000-0600-0000B5020000}"/>
            </a:ext>
          </a:extLst>
        </xdr:cNvPr>
        <xdr:cNvSpPr txBox="1"/>
      </xdr:nvSpPr>
      <xdr:spPr>
        <a:xfrm>
          <a:off x="15246428" y="169743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98</xdr:row>
      <xdr:rowOff>22637</xdr:rowOff>
    </xdr:from>
    <xdr:to>
      <xdr:col>76</xdr:col>
      <xdr:colOff>165100</xdr:colOff>
      <xdr:row>98</xdr:row>
      <xdr:rowOff>124237</xdr:rowOff>
    </xdr:to>
    <xdr:sp macro="" textlink="">
      <xdr:nvSpPr>
        <xdr:cNvPr id="694" name="楕円 693">
          <a:extLst>
            <a:ext uri="{FF2B5EF4-FFF2-40B4-BE49-F238E27FC236}">
              <a16:creationId xmlns:a16="http://schemas.microsoft.com/office/drawing/2014/main" id="{00000000-0008-0000-0600-0000B6020000}"/>
            </a:ext>
          </a:extLst>
        </xdr:cNvPr>
        <xdr:cNvSpPr/>
      </xdr:nvSpPr>
      <xdr:spPr>
        <a:xfrm>
          <a:off x="14541500" y="168247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96</xdr:row>
      <xdr:rowOff>140764</xdr:rowOff>
    </xdr:from>
    <xdr:ext cx="534377" cy="259045"/>
    <xdr:sp macro="" textlink="">
      <xdr:nvSpPr>
        <xdr:cNvPr id="695" name="テキスト ボックス 694">
          <a:extLst>
            <a:ext uri="{FF2B5EF4-FFF2-40B4-BE49-F238E27FC236}">
              <a16:creationId xmlns:a16="http://schemas.microsoft.com/office/drawing/2014/main" id="{00000000-0008-0000-0600-0000B7020000}"/>
            </a:ext>
          </a:extLst>
        </xdr:cNvPr>
        <xdr:cNvSpPr txBox="1"/>
      </xdr:nvSpPr>
      <xdr:spPr>
        <a:xfrm>
          <a:off x="14325111" y="165999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28,986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97</xdr:row>
      <xdr:rowOff>141872</xdr:rowOff>
    </xdr:from>
    <xdr:to>
      <xdr:col>72</xdr:col>
      <xdr:colOff>38100</xdr:colOff>
      <xdr:row>98</xdr:row>
      <xdr:rowOff>72022</xdr:rowOff>
    </xdr:to>
    <xdr:sp macro="" textlink="">
      <xdr:nvSpPr>
        <xdr:cNvPr id="696" name="楕円 695">
          <a:extLst>
            <a:ext uri="{FF2B5EF4-FFF2-40B4-BE49-F238E27FC236}">
              <a16:creationId xmlns:a16="http://schemas.microsoft.com/office/drawing/2014/main" id="{00000000-0008-0000-0600-0000B8020000}"/>
            </a:ext>
          </a:extLst>
        </xdr:cNvPr>
        <xdr:cNvSpPr/>
      </xdr:nvSpPr>
      <xdr:spPr>
        <a:xfrm>
          <a:off x="13652500" y="167725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96</xdr:row>
      <xdr:rowOff>88549</xdr:rowOff>
    </xdr:from>
    <xdr:ext cx="534377" cy="259045"/>
    <xdr:sp macro="" textlink="">
      <xdr:nvSpPr>
        <xdr:cNvPr id="697" name="テキスト ボックス 696">
          <a:extLst>
            <a:ext uri="{FF2B5EF4-FFF2-40B4-BE49-F238E27FC236}">
              <a16:creationId xmlns:a16="http://schemas.microsoft.com/office/drawing/2014/main" id="{00000000-0008-0000-0600-0000B9020000}"/>
            </a:ext>
          </a:extLst>
        </xdr:cNvPr>
        <xdr:cNvSpPr txBox="1"/>
      </xdr:nvSpPr>
      <xdr:spPr>
        <a:xfrm>
          <a:off x="13436111" y="165477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51,828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160993</xdr:rowOff>
    </xdr:from>
    <xdr:to>
      <xdr:col>67</xdr:col>
      <xdr:colOff>101600</xdr:colOff>
      <xdr:row>98</xdr:row>
      <xdr:rowOff>91143</xdr:rowOff>
    </xdr:to>
    <xdr:sp macro="" textlink="">
      <xdr:nvSpPr>
        <xdr:cNvPr id="698" name="楕円 697">
          <a:extLst>
            <a:ext uri="{FF2B5EF4-FFF2-40B4-BE49-F238E27FC236}">
              <a16:creationId xmlns:a16="http://schemas.microsoft.com/office/drawing/2014/main" id="{00000000-0008-0000-0600-0000BA020000}"/>
            </a:ext>
          </a:extLst>
        </xdr:cNvPr>
        <xdr:cNvSpPr/>
      </xdr:nvSpPr>
      <xdr:spPr>
        <a:xfrm>
          <a:off x="12763500" y="167916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96</xdr:row>
      <xdr:rowOff>107670</xdr:rowOff>
    </xdr:from>
    <xdr:ext cx="534377" cy="259045"/>
    <xdr:sp macro="" textlink="">
      <xdr:nvSpPr>
        <xdr:cNvPr id="699" name="テキスト ボックス 698">
          <a:extLst>
            <a:ext uri="{FF2B5EF4-FFF2-40B4-BE49-F238E27FC236}">
              <a16:creationId xmlns:a16="http://schemas.microsoft.com/office/drawing/2014/main" id="{00000000-0008-0000-0600-0000BB020000}"/>
            </a:ext>
          </a:extLst>
        </xdr:cNvPr>
        <xdr:cNvSpPr txBox="1"/>
      </xdr:nvSpPr>
      <xdr:spPr>
        <a:xfrm>
          <a:off x="12547111" y="165668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43,463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00" name="正方形/長方形 699">
          <a:extLst>
            <a:ext uri="{FF2B5EF4-FFF2-40B4-BE49-F238E27FC236}">
              <a16:creationId xmlns:a16="http://schemas.microsoft.com/office/drawing/2014/main" id="{00000000-0008-0000-0600-0000BC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01" name="正方形/長方形 700">
          <a:extLst>
            <a:ext uri="{FF2B5EF4-FFF2-40B4-BE49-F238E27FC236}">
              <a16:creationId xmlns:a16="http://schemas.microsoft.com/office/drawing/2014/main" id="{00000000-0008-0000-0600-0000BD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02" name="正方形/長方形 701">
          <a:extLst>
            <a:ext uri="{FF2B5EF4-FFF2-40B4-BE49-F238E27FC236}">
              <a16:creationId xmlns:a16="http://schemas.microsoft.com/office/drawing/2014/main" id="{00000000-0008-0000-0600-0000BE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86/132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03" name="正方形/長方形 702">
          <a:extLst>
            <a:ext uri="{FF2B5EF4-FFF2-40B4-BE49-F238E27FC236}">
              <a16:creationId xmlns:a16="http://schemas.microsoft.com/office/drawing/2014/main" id="{00000000-0008-0000-0600-0000BF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04" name="正方形/長方形 703">
          <a:extLst>
            <a:ext uri="{FF2B5EF4-FFF2-40B4-BE49-F238E27FC236}">
              <a16:creationId xmlns:a16="http://schemas.microsoft.com/office/drawing/2014/main" id="{00000000-0008-0000-0600-0000C0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05" name="正方形/長方形 704">
          <a:extLst>
            <a:ext uri="{FF2B5EF4-FFF2-40B4-BE49-F238E27FC236}">
              <a16:creationId xmlns:a16="http://schemas.microsoft.com/office/drawing/2014/main" id="{00000000-0008-0000-0600-0000C1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06" name="正方形/長方形 705">
          <a:extLst>
            <a:ext uri="{FF2B5EF4-FFF2-40B4-BE49-F238E27FC236}">
              <a16:creationId xmlns:a16="http://schemas.microsoft.com/office/drawing/2014/main" id="{00000000-0008-0000-0600-0000C2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07" name="正方形/長方形 706">
          <a:extLst>
            <a:ext uri="{FF2B5EF4-FFF2-40B4-BE49-F238E27FC236}">
              <a16:creationId xmlns:a16="http://schemas.microsoft.com/office/drawing/2014/main" id="{00000000-0008-0000-0600-0000C3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08" name="テキスト ボックス 707">
          <a:extLst>
            <a:ext uri="{FF2B5EF4-FFF2-40B4-BE49-F238E27FC236}">
              <a16:creationId xmlns:a16="http://schemas.microsoft.com/office/drawing/2014/main" id="{00000000-0008-0000-0600-0000C4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09" name="直線コネクタ 708">
          <a:extLst>
            <a:ext uri="{FF2B5EF4-FFF2-40B4-BE49-F238E27FC236}">
              <a16:creationId xmlns:a16="http://schemas.microsoft.com/office/drawing/2014/main" id="{00000000-0008-0000-0600-0000C5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10" name="直線コネクタ 709">
          <a:extLst>
            <a:ext uri="{FF2B5EF4-FFF2-40B4-BE49-F238E27FC236}">
              <a16:creationId xmlns:a16="http://schemas.microsoft.com/office/drawing/2014/main" id="{00000000-0008-0000-0600-0000C6020000}"/>
            </a:ext>
          </a:extLst>
        </xdr:cNvPr>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73677</xdr:rowOff>
    </xdr:from>
    <xdr:ext cx="248786" cy="259045"/>
    <xdr:sp macro="" textlink="">
      <xdr:nvSpPr>
        <xdr:cNvPr id="711" name="テキスト ボックス 710">
          <a:extLst>
            <a:ext uri="{FF2B5EF4-FFF2-40B4-BE49-F238E27FC236}">
              <a16:creationId xmlns:a16="http://schemas.microsoft.com/office/drawing/2014/main" id="{00000000-0008-0000-0600-0000C7020000}"/>
            </a:ext>
          </a:extLst>
        </xdr:cNvPr>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12" name="直線コネクタ 711">
          <a:extLst>
            <a:ext uri="{FF2B5EF4-FFF2-40B4-BE49-F238E27FC236}">
              <a16:creationId xmlns:a16="http://schemas.microsoft.com/office/drawing/2014/main" id="{00000000-0008-0000-0600-0000C8020000}"/>
            </a:ext>
          </a:extLst>
        </xdr:cNvPr>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36</xdr:row>
      <xdr:rowOff>35577</xdr:rowOff>
    </xdr:from>
    <xdr:ext cx="531299" cy="259045"/>
    <xdr:sp macro="" textlink="">
      <xdr:nvSpPr>
        <xdr:cNvPr id="713" name="テキスト ボックス 712">
          <a:extLst>
            <a:ext uri="{FF2B5EF4-FFF2-40B4-BE49-F238E27FC236}">
              <a16:creationId xmlns:a16="http://schemas.microsoft.com/office/drawing/2014/main" id="{00000000-0008-0000-0600-0000C9020000}"/>
            </a:ext>
          </a:extLst>
        </xdr:cNvPr>
        <xdr:cNvSpPr txBox="1"/>
      </xdr:nvSpPr>
      <xdr:spPr>
        <a:xfrm>
          <a:off x="17756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14" name="直線コネクタ 713">
          <a:extLst>
            <a:ext uri="{FF2B5EF4-FFF2-40B4-BE49-F238E27FC236}">
              <a16:creationId xmlns:a16="http://schemas.microsoft.com/office/drawing/2014/main" id="{00000000-0008-0000-0600-0000CA020000}"/>
            </a:ext>
          </a:extLst>
        </xdr:cNvPr>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33</xdr:row>
      <xdr:rowOff>168927</xdr:rowOff>
    </xdr:from>
    <xdr:ext cx="531299" cy="259045"/>
    <xdr:sp macro="" textlink="">
      <xdr:nvSpPr>
        <xdr:cNvPr id="715" name="テキスト ボックス 714">
          <a:extLst>
            <a:ext uri="{FF2B5EF4-FFF2-40B4-BE49-F238E27FC236}">
              <a16:creationId xmlns:a16="http://schemas.microsoft.com/office/drawing/2014/main" id="{00000000-0008-0000-0600-0000CB020000}"/>
            </a:ext>
          </a:extLst>
        </xdr:cNvPr>
        <xdr:cNvSpPr txBox="1"/>
      </xdr:nvSpPr>
      <xdr:spPr>
        <a:xfrm>
          <a:off x="17756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16" name="直線コネクタ 715">
          <a:extLst>
            <a:ext uri="{FF2B5EF4-FFF2-40B4-BE49-F238E27FC236}">
              <a16:creationId xmlns:a16="http://schemas.microsoft.com/office/drawing/2014/main" id="{00000000-0008-0000-0600-0000CC020000}"/>
            </a:ext>
          </a:extLst>
        </xdr:cNvPr>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31</xdr:row>
      <xdr:rowOff>130827</xdr:rowOff>
    </xdr:from>
    <xdr:ext cx="531299" cy="259045"/>
    <xdr:sp macro="" textlink="">
      <xdr:nvSpPr>
        <xdr:cNvPr id="717" name="テキスト ボックス 716">
          <a:extLst>
            <a:ext uri="{FF2B5EF4-FFF2-40B4-BE49-F238E27FC236}">
              <a16:creationId xmlns:a16="http://schemas.microsoft.com/office/drawing/2014/main" id="{00000000-0008-0000-0600-0000CD020000}"/>
            </a:ext>
          </a:extLst>
        </xdr:cNvPr>
        <xdr:cNvSpPr txBox="1"/>
      </xdr:nvSpPr>
      <xdr:spPr>
        <a:xfrm>
          <a:off x="17756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18" name="直線コネクタ 717">
          <a:extLst>
            <a:ext uri="{FF2B5EF4-FFF2-40B4-BE49-F238E27FC236}">
              <a16:creationId xmlns:a16="http://schemas.microsoft.com/office/drawing/2014/main" id="{00000000-0008-0000-0600-0000CE020000}"/>
            </a:ext>
          </a:extLst>
        </xdr:cNvPr>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92727</xdr:rowOff>
    </xdr:from>
    <xdr:ext cx="531299" cy="259045"/>
    <xdr:sp macro="" textlink="">
      <xdr:nvSpPr>
        <xdr:cNvPr id="719" name="テキスト ボックス 718">
          <a:extLst>
            <a:ext uri="{FF2B5EF4-FFF2-40B4-BE49-F238E27FC236}">
              <a16:creationId xmlns:a16="http://schemas.microsoft.com/office/drawing/2014/main" id="{00000000-0008-0000-0600-0000CF020000}"/>
            </a:ext>
          </a:extLst>
        </xdr:cNvPr>
        <xdr:cNvSpPr txBox="1"/>
      </xdr:nvSpPr>
      <xdr:spPr>
        <a:xfrm>
          <a:off x="17756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20" name="直線コネクタ 719">
          <a:extLst>
            <a:ext uri="{FF2B5EF4-FFF2-40B4-BE49-F238E27FC236}">
              <a16:creationId xmlns:a16="http://schemas.microsoft.com/office/drawing/2014/main" id="{00000000-0008-0000-0600-0000D0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21" name="テキスト ボックス 720">
          <a:extLst>
            <a:ext uri="{FF2B5EF4-FFF2-40B4-BE49-F238E27FC236}">
              <a16:creationId xmlns:a16="http://schemas.microsoft.com/office/drawing/2014/main" id="{00000000-0008-0000-0600-0000D1020000}"/>
            </a:ext>
          </a:extLst>
        </xdr:cNvPr>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22" name="投資及び出資金グラフ枠">
          <a:extLst>
            <a:ext uri="{FF2B5EF4-FFF2-40B4-BE49-F238E27FC236}">
              <a16:creationId xmlns:a16="http://schemas.microsoft.com/office/drawing/2014/main" id="{00000000-0008-0000-0600-0000D2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82664</xdr:rowOff>
    </xdr:from>
    <xdr:to>
      <xdr:col>116</xdr:col>
      <xdr:colOff>62864</xdr:colOff>
      <xdr:row>39</xdr:row>
      <xdr:rowOff>44450</xdr:rowOff>
    </xdr:to>
    <xdr:cxnSp macro="">
      <xdr:nvCxnSpPr>
        <xdr:cNvPr id="723" name="直線コネクタ 722">
          <a:extLst>
            <a:ext uri="{FF2B5EF4-FFF2-40B4-BE49-F238E27FC236}">
              <a16:creationId xmlns:a16="http://schemas.microsoft.com/office/drawing/2014/main" id="{00000000-0008-0000-0600-0000D3020000}"/>
            </a:ext>
          </a:extLst>
        </xdr:cNvPr>
        <xdr:cNvCxnSpPr/>
      </xdr:nvCxnSpPr>
      <xdr:spPr>
        <a:xfrm flipV="1">
          <a:off x="22159595" y="5226164"/>
          <a:ext cx="1269" cy="150483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48277</xdr:rowOff>
    </xdr:from>
    <xdr:ext cx="249299" cy="259045"/>
    <xdr:sp macro="" textlink="">
      <xdr:nvSpPr>
        <xdr:cNvPr id="724" name="投資及び出資金最小値テキスト">
          <a:extLst>
            <a:ext uri="{FF2B5EF4-FFF2-40B4-BE49-F238E27FC236}">
              <a16:creationId xmlns:a16="http://schemas.microsoft.com/office/drawing/2014/main" id="{00000000-0008-0000-0600-0000D4020000}"/>
            </a:ext>
          </a:extLst>
        </xdr:cNvPr>
        <xdr:cNvSpPr txBox="1"/>
      </xdr:nvSpPr>
      <xdr:spPr>
        <a:xfrm>
          <a:off x="22212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25" name="直線コネクタ 724">
          <a:extLst>
            <a:ext uri="{FF2B5EF4-FFF2-40B4-BE49-F238E27FC236}">
              <a16:creationId xmlns:a16="http://schemas.microsoft.com/office/drawing/2014/main" id="{00000000-0008-0000-0600-0000D5020000}"/>
            </a:ext>
          </a:extLst>
        </xdr:cNvPr>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29341</xdr:rowOff>
    </xdr:from>
    <xdr:ext cx="534377" cy="259045"/>
    <xdr:sp macro="" textlink="">
      <xdr:nvSpPr>
        <xdr:cNvPr id="726" name="投資及び出資金最大値テキスト">
          <a:extLst>
            <a:ext uri="{FF2B5EF4-FFF2-40B4-BE49-F238E27FC236}">
              <a16:creationId xmlns:a16="http://schemas.microsoft.com/office/drawing/2014/main" id="{00000000-0008-0000-0600-0000D6020000}"/>
            </a:ext>
          </a:extLst>
        </xdr:cNvPr>
        <xdr:cNvSpPr txBox="1"/>
      </xdr:nvSpPr>
      <xdr:spPr>
        <a:xfrm>
          <a:off x="22212300" y="50013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39,497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30</xdr:row>
      <xdr:rowOff>82664</xdr:rowOff>
    </xdr:from>
    <xdr:to>
      <xdr:col>116</xdr:col>
      <xdr:colOff>152400</xdr:colOff>
      <xdr:row>30</xdr:row>
      <xdr:rowOff>82664</xdr:rowOff>
    </xdr:to>
    <xdr:cxnSp macro="">
      <xdr:nvCxnSpPr>
        <xdr:cNvPr id="727" name="直線コネクタ 726">
          <a:extLst>
            <a:ext uri="{FF2B5EF4-FFF2-40B4-BE49-F238E27FC236}">
              <a16:creationId xmlns:a16="http://schemas.microsoft.com/office/drawing/2014/main" id="{00000000-0008-0000-0600-0000D7020000}"/>
            </a:ext>
          </a:extLst>
        </xdr:cNvPr>
        <xdr:cNvCxnSpPr/>
      </xdr:nvCxnSpPr>
      <xdr:spPr>
        <a:xfrm>
          <a:off x="22072600" y="52261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44450</xdr:rowOff>
    </xdr:from>
    <xdr:to>
      <xdr:col>116</xdr:col>
      <xdr:colOff>63500</xdr:colOff>
      <xdr:row>39</xdr:row>
      <xdr:rowOff>44450</xdr:rowOff>
    </xdr:to>
    <xdr:cxnSp macro="">
      <xdr:nvCxnSpPr>
        <xdr:cNvPr id="728" name="直線コネクタ 727">
          <a:extLst>
            <a:ext uri="{FF2B5EF4-FFF2-40B4-BE49-F238E27FC236}">
              <a16:creationId xmlns:a16="http://schemas.microsoft.com/office/drawing/2014/main" id="{00000000-0008-0000-0600-0000D8020000}"/>
            </a:ext>
          </a:extLst>
        </xdr:cNvPr>
        <xdr:cNvCxnSpPr/>
      </xdr:nvCxnSpPr>
      <xdr:spPr>
        <a:xfrm>
          <a:off x="21323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49712</xdr:rowOff>
    </xdr:from>
    <xdr:ext cx="469744" cy="259045"/>
    <xdr:sp macro="" textlink="">
      <xdr:nvSpPr>
        <xdr:cNvPr id="729" name="投資及び出資金平均値テキスト">
          <a:extLst>
            <a:ext uri="{FF2B5EF4-FFF2-40B4-BE49-F238E27FC236}">
              <a16:creationId xmlns:a16="http://schemas.microsoft.com/office/drawing/2014/main" id="{00000000-0008-0000-0600-0000D9020000}"/>
            </a:ext>
          </a:extLst>
        </xdr:cNvPr>
        <xdr:cNvSpPr txBox="1"/>
      </xdr:nvSpPr>
      <xdr:spPr>
        <a:xfrm>
          <a:off x="22212300" y="639336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3,629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26835</xdr:rowOff>
    </xdr:from>
    <xdr:to>
      <xdr:col>116</xdr:col>
      <xdr:colOff>114300</xdr:colOff>
      <xdr:row>38</xdr:row>
      <xdr:rowOff>128435</xdr:rowOff>
    </xdr:to>
    <xdr:sp macro="" textlink="">
      <xdr:nvSpPr>
        <xdr:cNvPr id="730" name="フローチャート: 判断 729">
          <a:extLst>
            <a:ext uri="{FF2B5EF4-FFF2-40B4-BE49-F238E27FC236}">
              <a16:creationId xmlns:a16="http://schemas.microsoft.com/office/drawing/2014/main" id="{00000000-0008-0000-0600-0000DA020000}"/>
            </a:ext>
          </a:extLst>
        </xdr:cNvPr>
        <xdr:cNvSpPr/>
      </xdr:nvSpPr>
      <xdr:spPr>
        <a:xfrm>
          <a:off x="22110700" y="65419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44450</xdr:rowOff>
    </xdr:from>
    <xdr:to>
      <xdr:col>111</xdr:col>
      <xdr:colOff>177800</xdr:colOff>
      <xdr:row>39</xdr:row>
      <xdr:rowOff>44450</xdr:rowOff>
    </xdr:to>
    <xdr:cxnSp macro="">
      <xdr:nvCxnSpPr>
        <xdr:cNvPr id="731" name="直線コネクタ 730">
          <a:extLst>
            <a:ext uri="{FF2B5EF4-FFF2-40B4-BE49-F238E27FC236}">
              <a16:creationId xmlns:a16="http://schemas.microsoft.com/office/drawing/2014/main" id="{00000000-0008-0000-0600-0000DB020000}"/>
            </a:ext>
          </a:extLst>
        </xdr:cNvPr>
        <xdr:cNvCxnSpPr/>
      </xdr:nvCxnSpPr>
      <xdr:spPr>
        <a:xfrm>
          <a:off x="20434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15977</xdr:rowOff>
    </xdr:from>
    <xdr:to>
      <xdr:col>112</xdr:col>
      <xdr:colOff>38100</xdr:colOff>
      <xdr:row>38</xdr:row>
      <xdr:rowOff>117577</xdr:rowOff>
    </xdr:to>
    <xdr:sp macro="" textlink="">
      <xdr:nvSpPr>
        <xdr:cNvPr id="732" name="フローチャート: 判断 731">
          <a:extLst>
            <a:ext uri="{FF2B5EF4-FFF2-40B4-BE49-F238E27FC236}">
              <a16:creationId xmlns:a16="http://schemas.microsoft.com/office/drawing/2014/main" id="{00000000-0008-0000-0600-0000DC020000}"/>
            </a:ext>
          </a:extLst>
        </xdr:cNvPr>
        <xdr:cNvSpPr/>
      </xdr:nvSpPr>
      <xdr:spPr>
        <a:xfrm>
          <a:off x="21272500" y="65310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36</xdr:row>
      <xdr:rowOff>134104</xdr:rowOff>
    </xdr:from>
    <xdr:ext cx="469744" cy="259045"/>
    <xdr:sp macro="" textlink="">
      <xdr:nvSpPr>
        <xdr:cNvPr id="733" name="テキスト ボックス 732">
          <a:extLst>
            <a:ext uri="{FF2B5EF4-FFF2-40B4-BE49-F238E27FC236}">
              <a16:creationId xmlns:a16="http://schemas.microsoft.com/office/drawing/2014/main" id="{00000000-0008-0000-0600-0000DD020000}"/>
            </a:ext>
          </a:extLst>
        </xdr:cNvPr>
        <xdr:cNvSpPr txBox="1"/>
      </xdr:nvSpPr>
      <xdr:spPr>
        <a:xfrm>
          <a:off x="21088428" y="63063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44450</xdr:rowOff>
    </xdr:from>
    <xdr:to>
      <xdr:col>107</xdr:col>
      <xdr:colOff>50800</xdr:colOff>
      <xdr:row>39</xdr:row>
      <xdr:rowOff>44450</xdr:rowOff>
    </xdr:to>
    <xdr:cxnSp macro="">
      <xdr:nvCxnSpPr>
        <xdr:cNvPr id="734" name="直線コネクタ 733">
          <a:extLst>
            <a:ext uri="{FF2B5EF4-FFF2-40B4-BE49-F238E27FC236}">
              <a16:creationId xmlns:a16="http://schemas.microsoft.com/office/drawing/2014/main" id="{00000000-0008-0000-0600-0000DE020000}"/>
            </a:ext>
          </a:extLst>
        </xdr:cNvPr>
        <xdr:cNvCxnSpPr/>
      </xdr:nvCxnSpPr>
      <xdr:spPr>
        <a:xfrm>
          <a:off x="19545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68517</xdr:rowOff>
    </xdr:from>
    <xdr:to>
      <xdr:col>107</xdr:col>
      <xdr:colOff>101600</xdr:colOff>
      <xdr:row>38</xdr:row>
      <xdr:rowOff>170117</xdr:rowOff>
    </xdr:to>
    <xdr:sp macro="" textlink="">
      <xdr:nvSpPr>
        <xdr:cNvPr id="735" name="フローチャート: 判断 734">
          <a:extLst>
            <a:ext uri="{FF2B5EF4-FFF2-40B4-BE49-F238E27FC236}">
              <a16:creationId xmlns:a16="http://schemas.microsoft.com/office/drawing/2014/main" id="{00000000-0008-0000-0600-0000DF020000}"/>
            </a:ext>
          </a:extLst>
        </xdr:cNvPr>
        <xdr:cNvSpPr/>
      </xdr:nvSpPr>
      <xdr:spPr>
        <a:xfrm>
          <a:off x="20383500" y="65836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37</xdr:row>
      <xdr:rowOff>15193</xdr:rowOff>
    </xdr:from>
    <xdr:ext cx="469744" cy="259045"/>
    <xdr:sp macro="" textlink="">
      <xdr:nvSpPr>
        <xdr:cNvPr id="736" name="テキスト ボックス 735">
          <a:extLst>
            <a:ext uri="{FF2B5EF4-FFF2-40B4-BE49-F238E27FC236}">
              <a16:creationId xmlns:a16="http://schemas.microsoft.com/office/drawing/2014/main" id="{00000000-0008-0000-0600-0000E0020000}"/>
            </a:ext>
          </a:extLst>
        </xdr:cNvPr>
        <xdr:cNvSpPr txBox="1"/>
      </xdr:nvSpPr>
      <xdr:spPr>
        <a:xfrm>
          <a:off x="20199428" y="63588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44450</xdr:rowOff>
    </xdr:from>
    <xdr:to>
      <xdr:col>102</xdr:col>
      <xdr:colOff>114300</xdr:colOff>
      <xdr:row>39</xdr:row>
      <xdr:rowOff>44450</xdr:rowOff>
    </xdr:to>
    <xdr:cxnSp macro="">
      <xdr:nvCxnSpPr>
        <xdr:cNvPr id="737" name="直線コネクタ 736">
          <a:extLst>
            <a:ext uri="{FF2B5EF4-FFF2-40B4-BE49-F238E27FC236}">
              <a16:creationId xmlns:a16="http://schemas.microsoft.com/office/drawing/2014/main" id="{00000000-0008-0000-0600-0000E1020000}"/>
            </a:ext>
          </a:extLst>
        </xdr:cNvPr>
        <xdr:cNvCxnSpPr/>
      </xdr:nvCxnSpPr>
      <xdr:spPr>
        <a:xfrm>
          <a:off x="18656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74841</xdr:rowOff>
    </xdr:from>
    <xdr:to>
      <xdr:col>102</xdr:col>
      <xdr:colOff>165100</xdr:colOff>
      <xdr:row>39</xdr:row>
      <xdr:rowOff>4991</xdr:rowOff>
    </xdr:to>
    <xdr:sp macro="" textlink="">
      <xdr:nvSpPr>
        <xdr:cNvPr id="738" name="フローチャート: 判断 737">
          <a:extLst>
            <a:ext uri="{FF2B5EF4-FFF2-40B4-BE49-F238E27FC236}">
              <a16:creationId xmlns:a16="http://schemas.microsoft.com/office/drawing/2014/main" id="{00000000-0008-0000-0600-0000E2020000}"/>
            </a:ext>
          </a:extLst>
        </xdr:cNvPr>
        <xdr:cNvSpPr/>
      </xdr:nvSpPr>
      <xdr:spPr>
        <a:xfrm>
          <a:off x="19494500" y="65899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37</xdr:row>
      <xdr:rowOff>21518</xdr:rowOff>
    </xdr:from>
    <xdr:ext cx="469744" cy="259045"/>
    <xdr:sp macro="" textlink="">
      <xdr:nvSpPr>
        <xdr:cNvPr id="739" name="テキスト ボックス 738">
          <a:extLst>
            <a:ext uri="{FF2B5EF4-FFF2-40B4-BE49-F238E27FC236}">
              <a16:creationId xmlns:a16="http://schemas.microsoft.com/office/drawing/2014/main" id="{00000000-0008-0000-0600-0000E3020000}"/>
            </a:ext>
          </a:extLst>
        </xdr:cNvPr>
        <xdr:cNvSpPr txBox="1"/>
      </xdr:nvSpPr>
      <xdr:spPr>
        <a:xfrm>
          <a:off x="19310428" y="63651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82461</xdr:rowOff>
    </xdr:from>
    <xdr:to>
      <xdr:col>98</xdr:col>
      <xdr:colOff>38100</xdr:colOff>
      <xdr:row>39</xdr:row>
      <xdr:rowOff>12611</xdr:rowOff>
    </xdr:to>
    <xdr:sp macro="" textlink="">
      <xdr:nvSpPr>
        <xdr:cNvPr id="740" name="フローチャート: 判断 739">
          <a:extLst>
            <a:ext uri="{FF2B5EF4-FFF2-40B4-BE49-F238E27FC236}">
              <a16:creationId xmlns:a16="http://schemas.microsoft.com/office/drawing/2014/main" id="{00000000-0008-0000-0600-0000E4020000}"/>
            </a:ext>
          </a:extLst>
        </xdr:cNvPr>
        <xdr:cNvSpPr/>
      </xdr:nvSpPr>
      <xdr:spPr>
        <a:xfrm>
          <a:off x="18605500" y="65975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37</xdr:row>
      <xdr:rowOff>29138</xdr:rowOff>
    </xdr:from>
    <xdr:ext cx="469744" cy="259045"/>
    <xdr:sp macro="" textlink="">
      <xdr:nvSpPr>
        <xdr:cNvPr id="741" name="テキスト ボックス 740">
          <a:extLst>
            <a:ext uri="{FF2B5EF4-FFF2-40B4-BE49-F238E27FC236}">
              <a16:creationId xmlns:a16="http://schemas.microsoft.com/office/drawing/2014/main" id="{00000000-0008-0000-0600-0000E5020000}"/>
            </a:ext>
          </a:extLst>
        </xdr:cNvPr>
        <xdr:cNvSpPr txBox="1"/>
      </xdr:nvSpPr>
      <xdr:spPr>
        <a:xfrm>
          <a:off x="18421428" y="63727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42" name="テキスト ボックス 741">
          <a:extLst>
            <a:ext uri="{FF2B5EF4-FFF2-40B4-BE49-F238E27FC236}">
              <a16:creationId xmlns:a16="http://schemas.microsoft.com/office/drawing/2014/main" id="{00000000-0008-0000-0600-0000E6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43" name="テキスト ボックス 742">
          <a:extLst>
            <a:ext uri="{FF2B5EF4-FFF2-40B4-BE49-F238E27FC236}">
              <a16:creationId xmlns:a16="http://schemas.microsoft.com/office/drawing/2014/main" id="{00000000-0008-0000-0600-0000E7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44" name="テキスト ボックス 743">
          <a:extLst>
            <a:ext uri="{FF2B5EF4-FFF2-40B4-BE49-F238E27FC236}">
              <a16:creationId xmlns:a16="http://schemas.microsoft.com/office/drawing/2014/main" id="{00000000-0008-0000-0600-0000E8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45" name="テキスト ボックス 744">
          <a:extLst>
            <a:ext uri="{FF2B5EF4-FFF2-40B4-BE49-F238E27FC236}">
              <a16:creationId xmlns:a16="http://schemas.microsoft.com/office/drawing/2014/main" id="{00000000-0008-0000-0600-0000E9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46" name="テキスト ボックス 745">
          <a:extLst>
            <a:ext uri="{FF2B5EF4-FFF2-40B4-BE49-F238E27FC236}">
              <a16:creationId xmlns:a16="http://schemas.microsoft.com/office/drawing/2014/main" id="{00000000-0008-0000-0600-0000EA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165100</xdr:rowOff>
    </xdr:from>
    <xdr:to>
      <xdr:col>116</xdr:col>
      <xdr:colOff>114300</xdr:colOff>
      <xdr:row>39</xdr:row>
      <xdr:rowOff>95250</xdr:rowOff>
    </xdr:to>
    <xdr:sp macro="" textlink="">
      <xdr:nvSpPr>
        <xdr:cNvPr id="747" name="楕円 746">
          <a:extLst>
            <a:ext uri="{FF2B5EF4-FFF2-40B4-BE49-F238E27FC236}">
              <a16:creationId xmlns:a16="http://schemas.microsoft.com/office/drawing/2014/main" id="{00000000-0008-0000-0600-0000EB020000}"/>
            </a:ext>
          </a:extLst>
        </xdr:cNvPr>
        <xdr:cNvSpPr/>
      </xdr:nvSpPr>
      <xdr:spPr>
        <a:xfrm>
          <a:off x="22110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80027</xdr:rowOff>
    </xdr:from>
    <xdr:ext cx="249299" cy="259045"/>
    <xdr:sp macro="" textlink="">
      <xdr:nvSpPr>
        <xdr:cNvPr id="748" name="投資及び出資金該当値テキスト">
          <a:extLst>
            <a:ext uri="{FF2B5EF4-FFF2-40B4-BE49-F238E27FC236}">
              <a16:creationId xmlns:a16="http://schemas.microsoft.com/office/drawing/2014/main" id="{00000000-0008-0000-0600-0000EC020000}"/>
            </a:ext>
          </a:extLst>
        </xdr:cNvPr>
        <xdr:cNvSpPr txBox="1"/>
      </xdr:nvSpPr>
      <xdr:spPr>
        <a:xfrm>
          <a:off x="22212300" y="6595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165100</xdr:rowOff>
    </xdr:from>
    <xdr:to>
      <xdr:col>112</xdr:col>
      <xdr:colOff>38100</xdr:colOff>
      <xdr:row>39</xdr:row>
      <xdr:rowOff>95250</xdr:rowOff>
    </xdr:to>
    <xdr:sp macro="" textlink="">
      <xdr:nvSpPr>
        <xdr:cNvPr id="749" name="楕円 748">
          <a:extLst>
            <a:ext uri="{FF2B5EF4-FFF2-40B4-BE49-F238E27FC236}">
              <a16:creationId xmlns:a16="http://schemas.microsoft.com/office/drawing/2014/main" id="{00000000-0008-0000-0600-0000ED020000}"/>
            </a:ext>
          </a:extLst>
        </xdr:cNvPr>
        <xdr:cNvSpPr/>
      </xdr:nvSpPr>
      <xdr:spPr>
        <a:xfrm>
          <a:off x="2127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86377</xdr:rowOff>
    </xdr:from>
    <xdr:ext cx="249299" cy="259045"/>
    <xdr:sp macro="" textlink="">
      <xdr:nvSpPr>
        <xdr:cNvPr id="750" name="テキスト ボックス 749">
          <a:extLst>
            <a:ext uri="{FF2B5EF4-FFF2-40B4-BE49-F238E27FC236}">
              <a16:creationId xmlns:a16="http://schemas.microsoft.com/office/drawing/2014/main" id="{00000000-0008-0000-0600-0000EE020000}"/>
            </a:ext>
          </a:extLst>
        </xdr:cNvPr>
        <xdr:cNvSpPr txBox="1"/>
      </xdr:nvSpPr>
      <xdr:spPr>
        <a:xfrm>
          <a:off x="21198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165100</xdr:rowOff>
    </xdr:from>
    <xdr:to>
      <xdr:col>107</xdr:col>
      <xdr:colOff>101600</xdr:colOff>
      <xdr:row>39</xdr:row>
      <xdr:rowOff>95250</xdr:rowOff>
    </xdr:to>
    <xdr:sp macro="" textlink="">
      <xdr:nvSpPr>
        <xdr:cNvPr id="751" name="楕円 750">
          <a:extLst>
            <a:ext uri="{FF2B5EF4-FFF2-40B4-BE49-F238E27FC236}">
              <a16:creationId xmlns:a16="http://schemas.microsoft.com/office/drawing/2014/main" id="{00000000-0008-0000-0600-0000EF020000}"/>
            </a:ext>
          </a:extLst>
        </xdr:cNvPr>
        <xdr:cNvSpPr/>
      </xdr:nvSpPr>
      <xdr:spPr>
        <a:xfrm>
          <a:off x="2038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86377</xdr:rowOff>
    </xdr:from>
    <xdr:ext cx="249299" cy="259045"/>
    <xdr:sp macro="" textlink="">
      <xdr:nvSpPr>
        <xdr:cNvPr id="752" name="テキスト ボックス 751">
          <a:extLst>
            <a:ext uri="{FF2B5EF4-FFF2-40B4-BE49-F238E27FC236}">
              <a16:creationId xmlns:a16="http://schemas.microsoft.com/office/drawing/2014/main" id="{00000000-0008-0000-0600-0000F0020000}"/>
            </a:ext>
          </a:extLst>
        </xdr:cNvPr>
        <xdr:cNvSpPr txBox="1"/>
      </xdr:nvSpPr>
      <xdr:spPr>
        <a:xfrm>
          <a:off x="20309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165100</xdr:rowOff>
    </xdr:from>
    <xdr:to>
      <xdr:col>102</xdr:col>
      <xdr:colOff>165100</xdr:colOff>
      <xdr:row>39</xdr:row>
      <xdr:rowOff>95250</xdr:rowOff>
    </xdr:to>
    <xdr:sp macro="" textlink="">
      <xdr:nvSpPr>
        <xdr:cNvPr id="753" name="楕円 752">
          <a:extLst>
            <a:ext uri="{FF2B5EF4-FFF2-40B4-BE49-F238E27FC236}">
              <a16:creationId xmlns:a16="http://schemas.microsoft.com/office/drawing/2014/main" id="{00000000-0008-0000-0600-0000F1020000}"/>
            </a:ext>
          </a:extLst>
        </xdr:cNvPr>
        <xdr:cNvSpPr/>
      </xdr:nvSpPr>
      <xdr:spPr>
        <a:xfrm>
          <a:off x="19494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86377</xdr:rowOff>
    </xdr:from>
    <xdr:ext cx="249299" cy="259045"/>
    <xdr:sp macro="" textlink="">
      <xdr:nvSpPr>
        <xdr:cNvPr id="754" name="テキスト ボックス 753">
          <a:extLst>
            <a:ext uri="{FF2B5EF4-FFF2-40B4-BE49-F238E27FC236}">
              <a16:creationId xmlns:a16="http://schemas.microsoft.com/office/drawing/2014/main" id="{00000000-0008-0000-0600-0000F2020000}"/>
            </a:ext>
          </a:extLst>
        </xdr:cNvPr>
        <xdr:cNvSpPr txBox="1"/>
      </xdr:nvSpPr>
      <xdr:spPr>
        <a:xfrm>
          <a:off x="19420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165100</xdr:rowOff>
    </xdr:from>
    <xdr:to>
      <xdr:col>98</xdr:col>
      <xdr:colOff>38100</xdr:colOff>
      <xdr:row>39</xdr:row>
      <xdr:rowOff>95250</xdr:rowOff>
    </xdr:to>
    <xdr:sp macro="" textlink="">
      <xdr:nvSpPr>
        <xdr:cNvPr id="755" name="楕円 754">
          <a:extLst>
            <a:ext uri="{FF2B5EF4-FFF2-40B4-BE49-F238E27FC236}">
              <a16:creationId xmlns:a16="http://schemas.microsoft.com/office/drawing/2014/main" id="{00000000-0008-0000-0600-0000F3020000}"/>
            </a:ext>
          </a:extLst>
        </xdr:cNvPr>
        <xdr:cNvSpPr/>
      </xdr:nvSpPr>
      <xdr:spPr>
        <a:xfrm>
          <a:off x="18605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86377</xdr:rowOff>
    </xdr:from>
    <xdr:ext cx="249299" cy="259045"/>
    <xdr:sp macro="" textlink="">
      <xdr:nvSpPr>
        <xdr:cNvPr id="756" name="テキスト ボックス 755">
          <a:extLst>
            <a:ext uri="{FF2B5EF4-FFF2-40B4-BE49-F238E27FC236}">
              <a16:creationId xmlns:a16="http://schemas.microsoft.com/office/drawing/2014/main" id="{00000000-0008-0000-0600-0000F4020000}"/>
            </a:ext>
          </a:extLst>
        </xdr:cNvPr>
        <xdr:cNvSpPr txBox="1"/>
      </xdr:nvSpPr>
      <xdr:spPr>
        <a:xfrm>
          <a:off x="18531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57" name="正方形/長方形 756">
          <a:extLst>
            <a:ext uri="{FF2B5EF4-FFF2-40B4-BE49-F238E27FC236}">
              <a16:creationId xmlns:a16="http://schemas.microsoft.com/office/drawing/2014/main" id="{00000000-0008-0000-0600-0000F502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58" name="正方形/長方形 757">
          <a:extLst>
            <a:ext uri="{FF2B5EF4-FFF2-40B4-BE49-F238E27FC236}">
              <a16:creationId xmlns:a16="http://schemas.microsoft.com/office/drawing/2014/main" id="{00000000-0008-0000-0600-0000F602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59" name="正方形/長方形 758">
          <a:extLst>
            <a:ext uri="{FF2B5EF4-FFF2-40B4-BE49-F238E27FC236}">
              <a16:creationId xmlns:a16="http://schemas.microsoft.com/office/drawing/2014/main" id="{00000000-0008-0000-0600-0000F702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118/132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60" name="正方形/長方形 759">
          <a:extLst>
            <a:ext uri="{FF2B5EF4-FFF2-40B4-BE49-F238E27FC236}">
              <a16:creationId xmlns:a16="http://schemas.microsoft.com/office/drawing/2014/main" id="{00000000-0008-0000-0600-0000F802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61" name="正方形/長方形 760">
          <a:extLst>
            <a:ext uri="{FF2B5EF4-FFF2-40B4-BE49-F238E27FC236}">
              <a16:creationId xmlns:a16="http://schemas.microsoft.com/office/drawing/2014/main" id="{00000000-0008-0000-0600-0000F902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12,562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62" name="正方形/長方形 761">
          <a:extLst>
            <a:ext uri="{FF2B5EF4-FFF2-40B4-BE49-F238E27FC236}">
              <a16:creationId xmlns:a16="http://schemas.microsoft.com/office/drawing/2014/main" id="{00000000-0008-0000-0600-0000FA02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63" name="正方形/長方形 762">
          <a:extLst>
            <a:ext uri="{FF2B5EF4-FFF2-40B4-BE49-F238E27FC236}">
              <a16:creationId xmlns:a16="http://schemas.microsoft.com/office/drawing/2014/main" id="{00000000-0008-0000-0600-0000FB02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64" name="正方形/長方形 763">
          <a:extLst>
            <a:ext uri="{FF2B5EF4-FFF2-40B4-BE49-F238E27FC236}">
              <a16:creationId xmlns:a16="http://schemas.microsoft.com/office/drawing/2014/main" id="{00000000-0008-0000-0600-0000FC02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65" name="テキスト ボックス 764">
          <a:extLst>
            <a:ext uri="{FF2B5EF4-FFF2-40B4-BE49-F238E27FC236}">
              <a16:creationId xmlns:a16="http://schemas.microsoft.com/office/drawing/2014/main" id="{00000000-0008-0000-0600-0000FD02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66" name="直線コネクタ 765">
          <a:extLst>
            <a:ext uri="{FF2B5EF4-FFF2-40B4-BE49-F238E27FC236}">
              <a16:creationId xmlns:a16="http://schemas.microsoft.com/office/drawing/2014/main" id="{00000000-0008-0000-0600-0000FE02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59</xdr:row>
      <xdr:rowOff>44450</xdr:rowOff>
    </xdr:from>
    <xdr:to>
      <xdr:col>120</xdr:col>
      <xdr:colOff>114300</xdr:colOff>
      <xdr:row>59</xdr:row>
      <xdr:rowOff>44450</xdr:rowOff>
    </xdr:to>
    <xdr:cxnSp macro="">
      <xdr:nvCxnSpPr>
        <xdr:cNvPr id="767" name="直線コネクタ 766">
          <a:extLst>
            <a:ext uri="{FF2B5EF4-FFF2-40B4-BE49-F238E27FC236}">
              <a16:creationId xmlns:a16="http://schemas.microsoft.com/office/drawing/2014/main" id="{00000000-0008-0000-0600-0000FF020000}"/>
            </a:ext>
          </a:extLst>
        </xdr:cNvPr>
        <xdr:cNvCxnSpPr/>
      </xdr:nvCxnSpPr>
      <xdr:spPr>
        <a:xfrm>
          <a:off x="18288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58</xdr:row>
      <xdr:rowOff>73677</xdr:rowOff>
    </xdr:from>
    <xdr:ext cx="248786" cy="259045"/>
    <xdr:sp macro="" textlink="">
      <xdr:nvSpPr>
        <xdr:cNvPr id="768" name="テキスト ボックス 767">
          <a:extLst>
            <a:ext uri="{FF2B5EF4-FFF2-40B4-BE49-F238E27FC236}">
              <a16:creationId xmlns:a16="http://schemas.microsoft.com/office/drawing/2014/main" id="{00000000-0008-0000-0600-000000030000}"/>
            </a:ext>
          </a:extLst>
        </xdr:cNvPr>
        <xdr:cNvSpPr txBox="1"/>
      </xdr:nvSpPr>
      <xdr:spPr>
        <a:xfrm>
          <a:off x="18039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6350</xdr:rowOff>
    </xdr:from>
    <xdr:to>
      <xdr:col>120</xdr:col>
      <xdr:colOff>114300</xdr:colOff>
      <xdr:row>57</xdr:row>
      <xdr:rowOff>6350</xdr:rowOff>
    </xdr:to>
    <xdr:cxnSp macro="">
      <xdr:nvCxnSpPr>
        <xdr:cNvPr id="769" name="直線コネクタ 768">
          <a:extLst>
            <a:ext uri="{FF2B5EF4-FFF2-40B4-BE49-F238E27FC236}">
              <a16:creationId xmlns:a16="http://schemas.microsoft.com/office/drawing/2014/main" id="{00000000-0008-0000-0600-000001030000}"/>
            </a:ext>
          </a:extLst>
        </xdr:cNvPr>
        <xdr:cNvCxnSpPr/>
      </xdr:nvCxnSpPr>
      <xdr:spPr>
        <a:xfrm>
          <a:off x="18288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56</xdr:row>
      <xdr:rowOff>35577</xdr:rowOff>
    </xdr:from>
    <xdr:ext cx="531299" cy="259045"/>
    <xdr:sp macro="" textlink="">
      <xdr:nvSpPr>
        <xdr:cNvPr id="770" name="テキスト ボックス 769">
          <a:extLst>
            <a:ext uri="{FF2B5EF4-FFF2-40B4-BE49-F238E27FC236}">
              <a16:creationId xmlns:a16="http://schemas.microsoft.com/office/drawing/2014/main" id="{00000000-0008-0000-0600-000002030000}"/>
            </a:ext>
          </a:extLst>
        </xdr:cNvPr>
        <xdr:cNvSpPr txBox="1"/>
      </xdr:nvSpPr>
      <xdr:spPr>
        <a:xfrm>
          <a:off x="17756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54</xdr:row>
      <xdr:rowOff>139700</xdr:rowOff>
    </xdr:from>
    <xdr:to>
      <xdr:col>120</xdr:col>
      <xdr:colOff>114300</xdr:colOff>
      <xdr:row>54</xdr:row>
      <xdr:rowOff>139700</xdr:rowOff>
    </xdr:to>
    <xdr:cxnSp macro="">
      <xdr:nvCxnSpPr>
        <xdr:cNvPr id="771" name="直線コネクタ 770">
          <a:extLst>
            <a:ext uri="{FF2B5EF4-FFF2-40B4-BE49-F238E27FC236}">
              <a16:creationId xmlns:a16="http://schemas.microsoft.com/office/drawing/2014/main" id="{00000000-0008-0000-0600-000003030000}"/>
            </a:ext>
          </a:extLst>
        </xdr:cNvPr>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53</xdr:row>
      <xdr:rowOff>168927</xdr:rowOff>
    </xdr:from>
    <xdr:ext cx="531299" cy="259045"/>
    <xdr:sp macro="" textlink="">
      <xdr:nvSpPr>
        <xdr:cNvPr id="772" name="テキスト ボックス 771">
          <a:extLst>
            <a:ext uri="{FF2B5EF4-FFF2-40B4-BE49-F238E27FC236}">
              <a16:creationId xmlns:a16="http://schemas.microsoft.com/office/drawing/2014/main" id="{00000000-0008-0000-0600-000004030000}"/>
            </a:ext>
          </a:extLst>
        </xdr:cNvPr>
        <xdr:cNvSpPr txBox="1"/>
      </xdr:nvSpPr>
      <xdr:spPr>
        <a:xfrm>
          <a:off x="17756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52</xdr:row>
      <xdr:rowOff>101600</xdr:rowOff>
    </xdr:from>
    <xdr:to>
      <xdr:col>120</xdr:col>
      <xdr:colOff>114300</xdr:colOff>
      <xdr:row>52</xdr:row>
      <xdr:rowOff>101600</xdr:rowOff>
    </xdr:to>
    <xdr:cxnSp macro="">
      <xdr:nvCxnSpPr>
        <xdr:cNvPr id="773" name="直線コネクタ 772">
          <a:extLst>
            <a:ext uri="{FF2B5EF4-FFF2-40B4-BE49-F238E27FC236}">
              <a16:creationId xmlns:a16="http://schemas.microsoft.com/office/drawing/2014/main" id="{00000000-0008-0000-0600-000005030000}"/>
            </a:ext>
          </a:extLst>
        </xdr:cNvPr>
        <xdr:cNvCxnSpPr/>
      </xdr:nvCxnSpPr>
      <xdr:spPr>
        <a:xfrm>
          <a:off x="18288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51</xdr:row>
      <xdr:rowOff>130827</xdr:rowOff>
    </xdr:from>
    <xdr:ext cx="531299" cy="259045"/>
    <xdr:sp macro="" textlink="">
      <xdr:nvSpPr>
        <xdr:cNvPr id="774" name="テキスト ボックス 773">
          <a:extLst>
            <a:ext uri="{FF2B5EF4-FFF2-40B4-BE49-F238E27FC236}">
              <a16:creationId xmlns:a16="http://schemas.microsoft.com/office/drawing/2014/main" id="{00000000-0008-0000-0600-000006030000}"/>
            </a:ext>
          </a:extLst>
        </xdr:cNvPr>
        <xdr:cNvSpPr txBox="1"/>
      </xdr:nvSpPr>
      <xdr:spPr>
        <a:xfrm>
          <a:off x="17756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63500</xdr:rowOff>
    </xdr:from>
    <xdr:to>
      <xdr:col>120</xdr:col>
      <xdr:colOff>114300</xdr:colOff>
      <xdr:row>50</xdr:row>
      <xdr:rowOff>63500</xdr:rowOff>
    </xdr:to>
    <xdr:cxnSp macro="">
      <xdr:nvCxnSpPr>
        <xdr:cNvPr id="775" name="直線コネクタ 774">
          <a:extLst>
            <a:ext uri="{FF2B5EF4-FFF2-40B4-BE49-F238E27FC236}">
              <a16:creationId xmlns:a16="http://schemas.microsoft.com/office/drawing/2014/main" id="{00000000-0008-0000-0600-000007030000}"/>
            </a:ext>
          </a:extLst>
        </xdr:cNvPr>
        <xdr:cNvCxnSpPr/>
      </xdr:nvCxnSpPr>
      <xdr:spPr>
        <a:xfrm>
          <a:off x="18288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92727</xdr:rowOff>
    </xdr:from>
    <xdr:ext cx="531299" cy="259045"/>
    <xdr:sp macro="" textlink="">
      <xdr:nvSpPr>
        <xdr:cNvPr id="776" name="テキスト ボックス 775">
          <a:extLst>
            <a:ext uri="{FF2B5EF4-FFF2-40B4-BE49-F238E27FC236}">
              <a16:creationId xmlns:a16="http://schemas.microsoft.com/office/drawing/2014/main" id="{00000000-0008-0000-0600-000008030000}"/>
            </a:ext>
          </a:extLst>
        </xdr:cNvPr>
        <xdr:cNvSpPr txBox="1"/>
      </xdr:nvSpPr>
      <xdr:spPr>
        <a:xfrm>
          <a:off x="17756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77" name="直線コネクタ 776">
          <a:extLst>
            <a:ext uri="{FF2B5EF4-FFF2-40B4-BE49-F238E27FC236}">
              <a16:creationId xmlns:a16="http://schemas.microsoft.com/office/drawing/2014/main" id="{00000000-0008-0000-0600-000009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47</xdr:row>
      <xdr:rowOff>54627</xdr:rowOff>
    </xdr:from>
    <xdr:ext cx="595419" cy="259045"/>
    <xdr:sp macro="" textlink="">
      <xdr:nvSpPr>
        <xdr:cNvPr id="778" name="テキスト ボックス 777">
          <a:extLst>
            <a:ext uri="{FF2B5EF4-FFF2-40B4-BE49-F238E27FC236}">
              <a16:creationId xmlns:a16="http://schemas.microsoft.com/office/drawing/2014/main" id="{00000000-0008-0000-0600-00000A030000}"/>
            </a:ext>
          </a:extLst>
        </xdr:cNvPr>
        <xdr:cNvSpPr txBox="1"/>
      </xdr:nvSpPr>
      <xdr:spPr>
        <a:xfrm>
          <a:off x="17692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79" name="貸付金グラフ枠">
          <a:extLst>
            <a:ext uri="{FF2B5EF4-FFF2-40B4-BE49-F238E27FC236}">
              <a16:creationId xmlns:a16="http://schemas.microsoft.com/office/drawing/2014/main" id="{00000000-0008-0000-0600-00000B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51</xdr:row>
      <xdr:rowOff>147510</xdr:rowOff>
    </xdr:from>
    <xdr:to>
      <xdr:col>116</xdr:col>
      <xdr:colOff>62864</xdr:colOff>
      <xdr:row>59</xdr:row>
      <xdr:rowOff>44450</xdr:rowOff>
    </xdr:to>
    <xdr:cxnSp macro="">
      <xdr:nvCxnSpPr>
        <xdr:cNvPr id="780" name="直線コネクタ 779">
          <a:extLst>
            <a:ext uri="{FF2B5EF4-FFF2-40B4-BE49-F238E27FC236}">
              <a16:creationId xmlns:a16="http://schemas.microsoft.com/office/drawing/2014/main" id="{00000000-0008-0000-0600-00000C030000}"/>
            </a:ext>
          </a:extLst>
        </xdr:cNvPr>
        <xdr:cNvCxnSpPr/>
      </xdr:nvCxnSpPr>
      <xdr:spPr>
        <a:xfrm flipV="1">
          <a:off x="22159595" y="8891460"/>
          <a:ext cx="1269" cy="12685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48277</xdr:rowOff>
    </xdr:from>
    <xdr:ext cx="249299" cy="259045"/>
    <xdr:sp macro="" textlink="">
      <xdr:nvSpPr>
        <xdr:cNvPr id="781" name="貸付金最小値テキスト">
          <a:extLst>
            <a:ext uri="{FF2B5EF4-FFF2-40B4-BE49-F238E27FC236}">
              <a16:creationId xmlns:a16="http://schemas.microsoft.com/office/drawing/2014/main" id="{00000000-0008-0000-0600-00000D030000}"/>
            </a:ext>
          </a:extLst>
        </xdr:cNvPr>
        <xdr:cNvSpPr txBox="1"/>
      </xdr:nvSpPr>
      <xdr:spPr>
        <a:xfrm>
          <a:off x="22212300" y="10163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59</xdr:row>
      <xdr:rowOff>44450</xdr:rowOff>
    </xdr:from>
    <xdr:to>
      <xdr:col>116</xdr:col>
      <xdr:colOff>152400</xdr:colOff>
      <xdr:row>59</xdr:row>
      <xdr:rowOff>44450</xdr:rowOff>
    </xdr:to>
    <xdr:cxnSp macro="">
      <xdr:nvCxnSpPr>
        <xdr:cNvPr id="782" name="直線コネクタ 781">
          <a:extLst>
            <a:ext uri="{FF2B5EF4-FFF2-40B4-BE49-F238E27FC236}">
              <a16:creationId xmlns:a16="http://schemas.microsoft.com/office/drawing/2014/main" id="{00000000-0008-0000-0600-00000E030000}"/>
            </a:ext>
          </a:extLst>
        </xdr:cNvPr>
        <xdr:cNvCxnSpPr/>
      </xdr:nvCxnSpPr>
      <xdr:spPr>
        <a:xfrm>
          <a:off x="22072600" y="1016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50</xdr:row>
      <xdr:rowOff>94187</xdr:rowOff>
    </xdr:from>
    <xdr:ext cx="534377" cy="259045"/>
    <xdr:sp macro="" textlink="">
      <xdr:nvSpPr>
        <xdr:cNvPr id="783" name="貸付金最大値テキスト">
          <a:extLst>
            <a:ext uri="{FF2B5EF4-FFF2-40B4-BE49-F238E27FC236}">
              <a16:creationId xmlns:a16="http://schemas.microsoft.com/office/drawing/2014/main" id="{00000000-0008-0000-0600-00000F030000}"/>
            </a:ext>
          </a:extLst>
        </xdr:cNvPr>
        <xdr:cNvSpPr txBox="1"/>
      </xdr:nvSpPr>
      <xdr:spPr>
        <a:xfrm>
          <a:off x="22212300" y="86666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66,590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51</xdr:row>
      <xdr:rowOff>147510</xdr:rowOff>
    </xdr:from>
    <xdr:to>
      <xdr:col>116</xdr:col>
      <xdr:colOff>152400</xdr:colOff>
      <xdr:row>51</xdr:row>
      <xdr:rowOff>147510</xdr:rowOff>
    </xdr:to>
    <xdr:cxnSp macro="">
      <xdr:nvCxnSpPr>
        <xdr:cNvPr id="784" name="直線コネクタ 783">
          <a:extLst>
            <a:ext uri="{FF2B5EF4-FFF2-40B4-BE49-F238E27FC236}">
              <a16:creationId xmlns:a16="http://schemas.microsoft.com/office/drawing/2014/main" id="{00000000-0008-0000-0600-000010030000}"/>
            </a:ext>
          </a:extLst>
        </xdr:cNvPr>
        <xdr:cNvCxnSpPr/>
      </xdr:nvCxnSpPr>
      <xdr:spPr>
        <a:xfrm>
          <a:off x="22072600" y="88914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59</xdr:row>
      <xdr:rowOff>44450</xdr:rowOff>
    </xdr:from>
    <xdr:to>
      <xdr:col>116</xdr:col>
      <xdr:colOff>63500</xdr:colOff>
      <xdr:row>59</xdr:row>
      <xdr:rowOff>44450</xdr:rowOff>
    </xdr:to>
    <xdr:cxnSp macro="">
      <xdr:nvCxnSpPr>
        <xdr:cNvPr id="785" name="直線コネクタ 784">
          <a:extLst>
            <a:ext uri="{FF2B5EF4-FFF2-40B4-BE49-F238E27FC236}">
              <a16:creationId xmlns:a16="http://schemas.microsoft.com/office/drawing/2014/main" id="{00000000-0008-0000-0600-000011030000}"/>
            </a:ext>
          </a:extLst>
        </xdr:cNvPr>
        <xdr:cNvCxnSpPr/>
      </xdr:nvCxnSpPr>
      <xdr:spPr>
        <a:xfrm>
          <a:off x="21323300" y="10160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57</xdr:row>
      <xdr:rowOff>81087</xdr:rowOff>
    </xdr:from>
    <xdr:ext cx="469744" cy="259045"/>
    <xdr:sp macro="" textlink="">
      <xdr:nvSpPr>
        <xdr:cNvPr id="786" name="貸付金平均値テキスト">
          <a:extLst>
            <a:ext uri="{FF2B5EF4-FFF2-40B4-BE49-F238E27FC236}">
              <a16:creationId xmlns:a16="http://schemas.microsoft.com/office/drawing/2014/main" id="{00000000-0008-0000-0600-000012030000}"/>
            </a:ext>
          </a:extLst>
        </xdr:cNvPr>
        <xdr:cNvSpPr txBox="1"/>
      </xdr:nvSpPr>
      <xdr:spPr>
        <a:xfrm>
          <a:off x="22212300" y="985373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58210</xdr:rowOff>
    </xdr:from>
    <xdr:to>
      <xdr:col>116</xdr:col>
      <xdr:colOff>114300</xdr:colOff>
      <xdr:row>58</xdr:row>
      <xdr:rowOff>159810</xdr:rowOff>
    </xdr:to>
    <xdr:sp macro="" textlink="">
      <xdr:nvSpPr>
        <xdr:cNvPr id="787" name="フローチャート: 判断 786">
          <a:extLst>
            <a:ext uri="{FF2B5EF4-FFF2-40B4-BE49-F238E27FC236}">
              <a16:creationId xmlns:a16="http://schemas.microsoft.com/office/drawing/2014/main" id="{00000000-0008-0000-0600-000013030000}"/>
            </a:ext>
          </a:extLst>
        </xdr:cNvPr>
        <xdr:cNvSpPr/>
      </xdr:nvSpPr>
      <xdr:spPr>
        <a:xfrm>
          <a:off x="22110700" y="100023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58</xdr:row>
      <xdr:rowOff>24847</xdr:rowOff>
    </xdr:from>
    <xdr:to>
      <xdr:col>111</xdr:col>
      <xdr:colOff>177800</xdr:colOff>
      <xdr:row>59</xdr:row>
      <xdr:rowOff>44450</xdr:rowOff>
    </xdr:to>
    <xdr:cxnSp macro="">
      <xdr:nvCxnSpPr>
        <xdr:cNvPr id="788" name="直線コネクタ 787">
          <a:extLst>
            <a:ext uri="{FF2B5EF4-FFF2-40B4-BE49-F238E27FC236}">
              <a16:creationId xmlns:a16="http://schemas.microsoft.com/office/drawing/2014/main" id="{00000000-0008-0000-0600-000014030000}"/>
            </a:ext>
          </a:extLst>
        </xdr:cNvPr>
        <xdr:cNvCxnSpPr/>
      </xdr:nvCxnSpPr>
      <xdr:spPr>
        <a:xfrm>
          <a:off x="20434300" y="9968947"/>
          <a:ext cx="889000" cy="1910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58</xdr:row>
      <xdr:rowOff>45314</xdr:rowOff>
    </xdr:from>
    <xdr:to>
      <xdr:col>112</xdr:col>
      <xdr:colOff>38100</xdr:colOff>
      <xdr:row>58</xdr:row>
      <xdr:rowOff>146914</xdr:rowOff>
    </xdr:to>
    <xdr:sp macro="" textlink="">
      <xdr:nvSpPr>
        <xdr:cNvPr id="789" name="フローチャート: 判断 788">
          <a:extLst>
            <a:ext uri="{FF2B5EF4-FFF2-40B4-BE49-F238E27FC236}">
              <a16:creationId xmlns:a16="http://schemas.microsoft.com/office/drawing/2014/main" id="{00000000-0008-0000-0600-000015030000}"/>
            </a:ext>
          </a:extLst>
        </xdr:cNvPr>
        <xdr:cNvSpPr/>
      </xdr:nvSpPr>
      <xdr:spPr>
        <a:xfrm>
          <a:off x="21272500" y="9989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56</xdr:row>
      <xdr:rowOff>163441</xdr:rowOff>
    </xdr:from>
    <xdr:ext cx="469744" cy="259045"/>
    <xdr:sp macro="" textlink="">
      <xdr:nvSpPr>
        <xdr:cNvPr id="790" name="テキスト ボックス 789">
          <a:extLst>
            <a:ext uri="{FF2B5EF4-FFF2-40B4-BE49-F238E27FC236}">
              <a16:creationId xmlns:a16="http://schemas.microsoft.com/office/drawing/2014/main" id="{00000000-0008-0000-0600-000016030000}"/>
            </a:ext>
          </a:extLst>
        </xdr:cNvPr>
        <xdr:cNvSpPr txBox="1"/>
      </xdr:nvSpPr>
      <xdr:spPr>
        <a:xfrm>
          <a:off x="21088428" y="97646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58</xdr:row>
      <xdr:rowOff>24847</xdr:rowOff>
    </xdr:from>
    <xdr:to>
      <xdr:col>107</xdr:col>
      <xdr:colOff>50800</xdr:colOff>
      <xdr:row>58</xdr:row>
      <xdr:rowOff>28524</xdr:rowOff>
    </xdr:to>
    <xdr:cxnSp macro="">
      <xdr:nvCxnSpPr>
        <xdr:cNvPr id="791" name="直線コネクタ 790">
          <a:extLst>
            <a:ext uri="{FF2B5EF4-FFF2-40B4-BE49-F238E27FC236}">
              <a16:creationId xmlns:a16="http://schemas.microsoft.com/office/drawing/2014/main" id="{00000000-0008-0000-0600-000017030000}"/>
            </a:ext>
          </a:extLst>
        </xdr:cNvPr>
        <xdr:cNvCxnSpPr/>
      </xdr:nvCxnSpPr>
      <xdr:spPr>
        <a:xfrm flipV="1">
          <a:off x="19545300" y="9968947"/>
          <a:ext cx="889000" cy="36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58</xdr:row>
      <xdr:rowOff>60801</xdr:rowOff>
    </xdr:from>
    <xdr:to>
      <xdr:col>107</xdr:col>
      <xdr:colOff>101600</xdr:colOff>
      <xdr:row>58</xdr:row>
      <xdr:rowOff>162401</xdr:rowOff>
    </xdr:to>
    <xdr:sp macro="" textlink="">
      <xdr:nvSpPr>
        <xdr:cNvPr id="792" name="フローチャート: 判断 791">
          <a:extLst>
            <a:ext uri="{FF2B5EF4-FFF2-40B4-BE49-F238E27FC236}">
              <a16:creationId xmlns:a16="http://schemas.microsoft.com/office/drawing/2014/main" id="{00000000-0008-0000-0600-000018030000}"/>
            </a:ext>
          </a:extLst>
        </xdr:cNvPr>
        <xdr:cNvSpPr/>
      </xdr:nvSpPr>
      <xdr:spPr>
        <a:xfrm>
          <a:off x="20383500" y="100049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58</xdr:row>
      <xdr:rowOff>153528</xdr:rowOff>
    </xdr:from>
    <xdr:ext cx="469744" cy="259045"/>
    <xdr:sp macro="" textlink="">
      <xdr:nvSpPr>
        <xdr:cNvPr id="793" name="テキスト ボックス 792">
          <a:extLst>
            <a:ext uri="{FF2B5EF4-FFF2-40B4-BE49-F238E27FC236}">
              <a16:creationId xmlns:a16="http://schemas.microsoft.com/office/drawing/2014/main" id="{00000000-0008-0000-0600-000019030000}"/>
            </a:ext>
          </a:extLst>
        </xdr:cNvPr>
        <xdr:cNvSpPr txBox="1"/>
      </xdr:nvSpPr>
      <xdr:spPr>
        <a:xfrm>
          <a:off x="20199428" y="100976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58</xdr:row>
      <xdr:rowOff>28524</xdr:rowOff>
    </xdr:from>
    <xdr:to>
      <xdr:col>102</xdr:col>
      <xdr:colOff>114300</xdr:colOff>
      <xdr:row>59</xdr:row>
      <xdr:rowOff>25247</xdr:rowOff>
    </xdr:to>
    <xdr:cxnSp macro="">
      <xdr:nvCxnSpPr>
        <xdr:cNvPr id="794" name="直線コネクタ 793">
          <a:extLst>
            <a:ext uri="{FF2B5EF4-FFF2-40B4-BE49-F238E27FC236}">
              <a16:creationId xmlns:a16="http://schemas.microsoft.com/office/drawing/2014/main" id="{00000000-0008-0000-0600-00001A030000}"/>
            </a:ext>
          </a:extLst>
        </xdr:cNvPr>
        <xdr:cNvCxnSpPr/>
      </xdr:nvCxnSpPr>
      <xdr:spPr>
        <a:xfrm flipV="1">
          <a:off x="18656300" y="9972624"/>
          <a:ext cx="889000" cy="1681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58</xdr:row>
      <xdr:rowOff>58668</xdr:rowOff>
    </xdr:from>
    <xdr:to>
      <xdr:col>102</xdr:col>
      <xdr:colOff>165100</xdr:colOff>
      <xdr:row>58</xdr:row>
      <xdr:rowOff>160268</xdr:rowOff>
    </xdr:to>
    <xdr:sp macro="" textlink="">
      <xdr:nvSpPr>
        <xdr:cNvPr id="795" name="フローチャート: 判断 794">
          <a:extLst>
            <a:ext uri="{FF2B5EF4-FFF2-40B4-BE49-F238E27FC236}">
              <a16:creationId xmlns:a16="http://schemas.microsoft.com/office/drawing/2014/main" id="{00000000-0008-0000-0600-00001B030000}"/>
            </a:ext>
          </a:extLst>
        </xdr:cNvPr>
        <xdr:cNvSpPr/>
      </xdr:nvSpPr>
      <xdr:spPr>
        <a:xfrm>
          <a:off x="19494500" y="100027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58</xdr:row>
      <xdr:rowOff>151395</xdr:rowOff>
    </xdr:from>
    <xdr:ext cx="469744" cy="259045"/>
    <xdr:sp macro="" textlink="">
      <xdr:nvSpPr>
        <xdr:cNvPr id="796" name="テキスト ボックス 795">
          <a:extLst>
            <a:ext uri="{FF2B5EF4-FFF2-40B4-BE49-F238E27FC236}">
              <a16:creationId xmlns:a16="http://schemas.microsoft.com/office/drawing/2014/main" id="{00000000-0008-0000-0600-00001C030000}"/>
            </a:ext>
          </a:extLst>
        </xdr:cNvPr>
        <xdr:cNvSpPr txBox="1"/>
      </xdr:nvSpPr>
      <xdr:spPr>
        <a:xfrm>
          <a:off x="19310428" y="100954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62592</xdr:rowOff>
    </xdr:from>
    <xdr:to>
      <xdr:col>98</xdr:col>
      <xdr:colOff>38100</xdr:colOff>
      <xdr:row>58</xdr:row>
      <xdr:rowOff>164192</xdr:rowOff>
    </xdr:to>
    <xdr:sp macro="" textlink="">
      <xdr:nvSpPr>
        <xdr:cNvPr id="797" name="フローチャート: 判断 796">
          <a:extLst>
            <a:ext uri="{FF2B5EF4-FFF2-40B4-BE49-F238E27FC236}">
              <a16:creationId xmlns:a16="http://schemas.microsoft.com/office/drawing/2014/main" id="{00000000-0008-0000-0600-00001D030000}"/>
            </a:ext>
          </a:extLst>
        </xdr:cNvPr>
        <xdr:cNvSpPr/>
      </xdr:nvSpPr>
      <xdr:spPr>
        <a:xfrm>
          <a:off x="18605500" y="100066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57</xdr:row>
      <xdr:rowOff>9269</xdr:rowOff>
    </xdr:from>
    <xdr:ext cx="469744" cy="259045"/>
    <xdr:sp macro="" textlink="">
      <xdr:nvSpPr>
        <xdr:cNvPr id="798" name="テキスト ボックス 797">
          <a:extLst>
            <a:ext uri="{FF2B5EF4-FFF2-40B4-BE49-F238E27FC236}">
              <a16:creationId xmlns:a16="http://schemas.microsoft.com/office/drawing/2014/main" id="{00000000-0008-0000-0600-00001E030000}"/>
            </a:ext>
          </a:extLst>
        </xdr:cNvPr>
        <xdr:cNvSpPr txBox="1"/>
      </xdr:nvSpPr>
      <xdr:spPr>
        <a:xfrm>
          <a:off x="18421428" y="97819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799" name="テキスト ボックス 798">
          <a:extLst>
            <a:ext uri="{FF2B5EF4-FFF2-40B4-BE49-F238E27FC236}">
              <a16:creationId xmlns:a16="http://schemas.microsoft.com/office/drawing/2014/main" id="{00000000-0008-0000-0600-00001F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00" name="テキスト ボックス 799">
          <a:extLst>
            <a:ext uri="{FF2B5EF4-FFF2-40B4-BE49-F238E27FC236}">
              <a16:creationId xmlns:a16="http://schemas.microsoft.com/office/drawing/2014/main" id="{00000000-0008-0000-0600-000020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01" name="テキスト ボックス 800">
          <a:extLst>
            <a:ext uri="{FF2B5EF4-FFF2-40B4-BE49-F238E27FC236}">
              <a16:creationId xmlns:a16="http://schemas.microsoft.com/office/drawing/2014/main" id="{00000000-0008-0000-0600-000021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02" name="テキスト ボックス 801">
          <a:extLst>
            <a:ext uri="{FF2B5EF4-FFF2-40B4-BE49-F238E27FC236}">
              <a16:creationId xmlns:a16="http://schemas.microsoft.com/office/drawing/2014/main" id="{00000000-0008-0000-0600-000022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03" name="テキスト ボックス 802">
          <a:extLst>
            <a:ext uri="{FF2B5EF4-FFF2-40B4-BE49-F238E27FC236}">
              <a16:creationId xmlns:a16="http://schemas.microsoft.com/office/drawing/2014/main" id="{00000000-0008-0000-0600-000023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165100</xdr:rowOff>
    </xdr:from>
    <xdr:to>
      <xdr:col>116</xdr:col>
      <xdr:colOff>114300</xdr:colOff>
      <xdr:row>59</xdr:row>
      <xdr:rowOff>95250</xdr:rowOff>
    </xdr:to>
    <xdr:sp macro="" textlink="">
      <xdr:nvSpPr>
        <xdr:cNvPr id="804" name="楕円 803">
          <a:extLst>
            <a:ext uri="{FF2B5EF4-FFF2-40B4-BE49-F238E27FC236}">
              <a16:creationId xmlns:a16="http://schemas.microsoft.com/office/drawing/2014/main" id="{00000000-0008-0000-0600-000024030000}"/>
            </a:ext>
          </a:extLst>
        </xdr:cNvPr>
        <xdr:cNvSpPr/>
      </xdr:nvSpPr>
      <xdr:spPr>
        <a:xfrm>
          <a:off x="221107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58</xdr:row>
      <xdr:rowOff>80027</xdr:rowOff>
    </xdr:from>
    <xdr:ext cx="249299" cy="259045"/>
    <xdr:sp macro="" textlink="">
      <xdr:nvSpPr>
        <xdr:cNvPr id="805" name="貸付金該当値テキスト">
          <a:extLst>
            <a:ext uri="{FF2B5EF4-FFF2-40B4-BE49-F238E27FC236}">
              <a16:creationId xmlns:a16="http://schemas.microsoft.com/office/drawing/2014/main" id="{00000000-0008-0000-0600-000025030000}"/>
            </a:ext>
          </a:extLst>
        </xdr:cNvPr>
        <xdr:cNvSpPr txBox="1"/>
      </xdr:nvSpPr>
      <xdr:spPr>
        <a:xfrm>
          <a:off x="22212300" y="10024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58</xdr:row>
      <xdr:rowOff>165100</xdr:rowOff>
    </xdr:from>
    <xdr:to>
      <xdr:col>112</xdr:col>
      <xdr:colOff>38100</xdr:colOff>
      <xdr:row>59</xdr:row>
      <xdr:rowOff>95250</xdr:rowOff>
    </xdr:to>
    <xdr:sp macro="" textlink="">
      <xdr:nvSpPr>
        <xdr:cNvPr id="806" name="楕円 805">
          <a:extLst>
            <a:ext uri="{FF2B5EF4-FFF2-40B4-BE49-F238E27FC236}">
              <a16:creationId xmlns:a16="http://schemas.microsoft.com/office/drawing/2014/main" id="{00000000-0008-0000-0600-000026030000}"/>
            </a:ext>
          </a:extLst>
        </xdr:cNvPr>
        <xdr:cNvSpPr/>
      </xdr:nvSpPr>
      <xdr:spPr>
        <a:xfrm>
          <a:off x="21272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59</xdr:row>
      <xdr:rowOff>86377</xdr:rowOff>
    </xdr:from>
    <xdr:ext cx="249299" cy="259045"/>
    <xdr:sp macro="" textlink="">
      <xdr:nvSpPr>
        <xdr:cNvPr id="807" name="テキスト ボックス 806">
          <a:extLst>
            <a:ext uri="{FF2B5EF4-FFF2-40B4-BE49-F238E27FC236}">
              <a16:creationId xmlns:a16="http://schemas.microsoft.com/office/drawing/2014/main" id="{00000000-0008-0000-0600-000027030000}"/>
            </a:ext>
          </a:extLst>
        </xdr:cNvPr>
        <xdr:cNvSpPr txBox="1"/>
      </xdr:nvSpPr>
      <xdr:spPr>
        <a:xfrm>
          <a:off x="21198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57</xdr:row>
      <xdr:rowOff>145497</xdr:rowOff>
    </xdr:from>
    <xdr:to>
      <xdr:col>107</xdr:col>
      <xdr:colOff>101600</xdr:colOff>
      <xdr:row>58</xdr:row>
      <xdr:rowOff>75647</xdr:rowOff>
    </xdr:to>
    <xdr:sp macro="" textlink="">
      <xdr:nvSpPr>
        <xdr:cNvPr id="808" name="楕円 807">
          <a:extLst>
            <a:ext uri="{FF2B5EF4-FFF2-40B4-BE49-F238E27FC236}">
              <a16:creationId xmlns:a16="http://schemas.microsoft.com/office/drawing/2014/main" id="{00000000-0008-0000-0600-000028030000}"/>
            </a:ext>
          </a:extLst>
        </xdr:cNvPr>
        <xdr:cNvSpPr/>
      </xdr:nvSpPr>
      <xdr:spPr>
        <a:xfrm>
          <a:off x="20383500" y="99181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56</xdr:row>
      <xdr:rowOff>92174</xdr:rowOff>
    </xdr:from>
    <xdr:ext cx="534377" cy="259045"/>
    <xdr:sp macro="" textlink="">
      <xdr:nvSpPr>
        <xdr:cNvPr id="809" name="テキスト ボックス 808">
          <a:extLst>
            <a:ext uri="{FF2B5EF4-FFF2-40B4-BE49-F238E27FC236}">
              <a16:creationId xmlns:a16="http://schemas.microsoft.com/office/drawing/2014/main" id="{00000000-0008-0000-0600-000029030000}"/>
            </a:ext>
          </a:extLst>
        </xdr:cNvPr>
        <xdr:cNvSpPr txBox="1"/>
      </xdr:nvSpPr>
      <xdr:spPr>
        <a:xfrm>
          <a:off x="20167111" y="96933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57</xdr:row>
      <xdr:rowOff>149174</xdr:rowOff>
    </xdr:from>
    <xdr:to>
      <xdr:col>102</xdr:col>
      <xdr:colOff>165100</xdr:colOff>
      <xdr:row>58</xdr:row>
      <xdr:rowOff>79324</xdr:rowOff>
    </xdr:to>
    <xdr:sp macro="" textlink="">
      <xdr:nvSpPr>
        <xdr:cNvPr id="810" name="楕円 809">
          <a:extLst>
            <a:ext uri="{FF2B5EF4-FFF2-40B4-BE49-F238E27FC236}">
              <a16:creationId xmlns:a16="http://schemas.microsoft.com/office/drawing/2014/main" id="{00000000-0008-0000-0600-00002A030000}"/>
            </a:ext>
          </a:extLst>
        </xdr:cNvPr>
        <xdr:cNvSpPr/>
      </xdr:nvSpPr>
      <xdr:spPr>
        <a:xfrm>
          <a:off x="19494500" y="99218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56</xdr:row>
      <xdr:rowOff>95851</xdr:rowOff>
    </xdr:from>
    <xdr:ext cx="469744" cy="259045"/>
    <xdr:sp macro="" textlink="">
      <xdr:nvSpPr>
        <xdr:cNvPr id="811" name="テキスト ボックス 810">
          <a:extLst>
            <a:ext uri="{FF2B5EF4-FFF2-40B4-BE49-F238E27FC236}">
              <a16:creationId xmlns:a16="http://schemas.microsoft.com/office/drawing/2014/main" id="{00000000-0008-0000-0600-00002B030000}"/>
            </a:ext>
          </a:extLst>
        </xdr:cNvPr>
        <xdr:cNvSpPr txBox="1"/>
      </xdr:nvSpPr>
      <xdr:spPr>
        <a:xfrm>
          <a:off x="19310428" y="96970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145897</xdr:rowOff>
    </xdr:from>
    <xdr:to>
      <xdr:col>98</xdr:col>
      <xdr:colOff>38100</xdr:colOff>
      <xdr:row>59</xdr:row>
      <xdr:rowOff>76047</xdr:rowOff>
    </xdr:to>
    <xdr:sp macro="" textlink="">
      <xdr:nvSpPr>
        <xdr:cNvPr id="812" name="楕円 811">
          <a:extLst>
            <a:ext uri="{FF2B5EF4-FFF2-40B4-BE49-F238E27FC236}">
              <a16:creationId xmlns:a16="http://schemas.microsoft.com/office/drawing/2014/main" id="{00000000-0008-0000-0600-00002C030000}"/>
            </a:ext>
          </a:extLst>
        </xdr:cNvPr>
        <xdr:cNvSpPr/>
      </xdr:nvSpPr>
      <xdr:spPr>
        <a:xfrm>
          <a:off x="18605500" y="100899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59</xdr:row>
      <xdr:rowOff>67174</xdr:rowOff>
    </xdr:from>
    <xdr:ext cx="469744" cy="259045"/>
    <xdr:sp macro="" textlink="">
      <xdr:nvSpPr>
        <xdr:cNvPr id="813" name="テキスト ボックス 812">
          <a:extLst>
            <a:ext uri="{FF2B5EF4-FFF2-40B4-BE49-F238E27FC236}">
              <a16:creationId xmlns:a16="http://schemas.microsoft.com/office/drawing/2014/main" id="{00000000-0008-0000-0600-00002D030000}"/>
            </a:ext>
          </a:extLst>
        </xdr:cNvPr>
        <xdr:cNvSpPr txBox="1"/>
      </xdr:nvSpPr>
      <xdr:spPr>
        <a:xfrm>
          <a:off x="18421428" y="101827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14" name="正方形/長方形 813">
          <a:extLst>
            <a:ext uri="{FF2B5EF4-FFF2-40B4-BE49-F238E27FC236}">
              <a16:creationId xmlns:a16="http://schemas.microsoft.com/office/drawing/2014/main" id="{00000000-0008-0000-0600-00002E030000}"/>
            </a:ext>
          </a:extLst>
        </xdr:cNvPr>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15" name="正方形/長方形 814">
          <a:extLst>
            <a:ext uri="{FF2B5EF4-FFF2-40B4-BE49-F238E27FC236}">
              <a16:creationId xmlns:a16="http://schemas.microsoft.com/office/drawing/2014/main" id="{00000000-0008-0000-0600-00002F030000}"/>
            </a:ext>
          </a:extLst>
        </xdr:cNvPr>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16" name="正方形/長方形 815">
          <a:extLst>
            <a:ext uri="{FF2B5EF4-FFF2-40B4-BE49-F238E27FC236}">
              <a16:creationId xmlns:a16="http://schemas.microsoft.com/office/drawing/2014/main" id="{00000000-0008-0000-0600-000030030000}"/>
            </a:ext>
          </a:extLst>
        </xdr:cNvPr>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17" name="正方形/長方形 816">
          <a:extLst>
            <a:ext uri="{FF2B5EF4-FFF2-40B4-BE49-F238E27FC236}">
              <a16:creationId xmlns:a16="http://schemas.microsoft.com/office/drawing/2014/main" id="{00000000-0008-0000-0600-000031030000}"/>
            </a:ext>
          </a:extLst>
        </xdr:cNvPr>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18" name="正方形/長方形 817">
          <a:extLst>
            <a:ext uri="{FF2B5EF4-FFF2-40B4-BE49-F238E27FC236}">
              <a16:creationId xmlns:a16="http://schemas.microsoft.com/office/drawing/2014/main" id="{00000000-0008-0000-0600-000032030000}"/>
            </a:ext>
          </a:extLst>
        </xdr:cNvPr>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38,788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19" name="正方形/長方形 818">
          <a:extLst>
            <a:ext uri="{FF2B5EF4-FFF2-40B4-BE49-F238E27FC236}">
              <a16:creationId xmlns:a16="http://schemas.microsoft.com/office/drawing/2014/main" id="{00000000-0008-0000-0600-000033030000}"/>
            </a:ext>
          </a:extLst>
        </xdr:cNvPr>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20" name="正方形/長方形 819">
          <a:extLst>
            <a:ext uri="{FF2B5EF4-FFF2-40B4-BE49-F238E27FC236}">
              <a16:creationId xmlns:a16="http://schemas.microsoft.com/office/drawing/2014/main" id="{00000000-0008-0000-0600-000034030000}"/>
            </a:ext>
          </a:extLst>
        </xdr:cNvPr>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48,671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21" name="正方形/長方形 820">
          <a:extLst>
            <a:ext uri="{FF2B5EF4-FFF2-40B4-BE49-F238E27FC236}">
              <a16:creationId xmlns:a16="http://schemas.microsoft.com/office/drawing/2014/main" id="{00000000-0008-0000-0600-000035030000}"/>
            </a:ext>
          </a:extLst>
        </xdr:cNvPr>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22" name="テキスト ボックス 821">
          <a:extLst>
            <a:ext uri="{FF2B5EF4-FFF2-40B4-BE49-F238E27FC236}">
              <a16:creationId xmlns:a16="http://schemas.microsoft.com/office/drawing/2014/main" id="{00000000-0008-0000-0600-000036030000}"/>
            </a:ext>
          </a:extLst>
        </xdr:cNvPr>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23" name="直線コネクタ 822">
          <a:extLst>
            <a:ext uri="{FF2B5EF4-FFF2-40B4-BE49-F238E27FC236}">
              <a16:creationId xmlns:a16="http://schemas.microsoft.com/office/drawing/2014/main" id="{00000000-0008-0000-0600-000037030000}"/>
            </a:ext>
          </a:extLst>
        </xdr:cNvPr>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80</xdr:row>
      <xdr:rowOff>111777</xdr:rowOff>
    </xdr:from>
    <xdr:ext cx="248786" cy="259045"/>
    <xdr:sp macro="" textlink="">
      <xdr:nvSpPr>
        <xdr:cNvPr id="824" name="テキスト ボックス 823">
          <a:extLst>
            <a:ext uri="{FF2B5EF4-FFF2-40B4-BE49-F238E27FC236}">
              <a16:creationId xmlns:a16="http://schemas.microsoft.com/office/drawing/2014/main" id="{00000000-0008-0000-0600-000038030000}"/>
            </a:ext>
          </a:extLst>
        </xdr:cNvPr>
        <xdr:cNvSpPr txBox="1"/>
      </xdr:nvSpPr>
      <xdr:spPr>
        <a:xfrm>
          <a:off x="18039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79</xdr:row>
      <xdr:rowOff>98879</xdr:rowOff>
    </xdr:from>
    <xdr:to>
      <xdr:col>120</xdr:col>
      <xdr:colOff>114300</xdr:colOff>
      <xdr:row>79</xdr:row>
      <xdr:rowOff>98879</xdr:rowOff>
    </xdr:to>
    <xdr:cxnSp macro="">
      <xdr:nvCxnSpPr>
        <xdr:cNvPr id="825" name="直線コネクタ 824">
          <a:extLst>
            <a:ext uri="{FF2B5EF4-FFF2-40B4-BE49-F238E27FC236}">
              <a16:creationId xmlns:a16="http://schemas.microsoft.com/office/drawing/2014/main" id="{00000000-0008-0000-0600-000039030000}"/>
            </a:ext>
          </a:extLst>
        </xdr:cNvPr>
        <xdr:cNvCxnSpPr/>
      </xdr:nvCxnSpPr>
      <xdr:spPr>
        <a:xfrm>
          <a:off x="18288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78</xdr:row>
      <xdr:rowOff>128106</xdr:rowOff>
    </xdr:from>
    <xdr:ext cx="531299" cy="259045"/>
    <xdr:sp macro="" textlink="">
      <xdr:nvSpPr>
        <xdr:cNvPr id="826" name="テキスト ボックス 825">
          <a:extLst>
            <a:ext uri="{FF2B5EF4-FFF2-40B4-BE49-F238E27FC236}">
              <a16:creationId xmlns:a16="http://schemas.microsoft.com/office/drawing/2014/main" id="{00000000-0008-0000-0600-00003A030000}"/>
            </a:ext>
          </a:extLst>
        </xdr:cNvPr>
        <xdr:cNvSpPr txBox="1"/>
      </xdr:nvSpPr>
      <xdr:spPr>
        <a:xfrm>
          <a:off x="17756701" y="13501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115207</xdr:rowOff>
    </xdr:from>
    <xdr:to>
      <xdr:col>120</xdr:col>
      <xdr:colOff>114300</xdr:colOff>
      <xdr:row>77</xdr:row>
      <xdr:rowOff>115207</xdr:rowOff>
    </xdr:to>
    <xdr:cxnSp macro="">
      <xdr:nvCxnSpPr>
        <xdr:cNvPr id="827" name="直線コネクタ 826">
          <a:extLst>
            <a:ext uri="{FF2B5EF4-FFF2-40B4-BE49-F238E27FC236}">
              <a16:creationId xmlns:a16="http://schemas.microsoft.com/office/drawing/2014/main" id="{00000000-0008-0000-0600-00003B030000}"/>
            </a:ext>
          </a:extLst>
        </xdr:cNvPr>
        <xdr:cNvCxnSpPr/>
      </xdr:nvCxnSpPr>
      <xdr:spPr>
        <a:xfrm>
          <a:off x="18288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76</xdr:row>
      <xdr:rowOff>144434</xdr:rowOff>
    </xdr:from>
    <xdr:ext cx="531299" cy="259045"/>
    <xdr:sp macro="" textlink="">
      <xdr:nvSpPr>
        <xdr:cNvPr id="828" name="テキスト ボックス 827">
          <a:extLst>
            <a:ext uri="{FF2B5EF4-FFF2-40B4-BE49-F238E27FC236}">
              <a16:creationId xmlns:a16="http://schemas.microsoft.com/office/drawing/2014/main" id="{00000000-0008-0000-0600-00003C030000}"/>
            </a:ext>
          </a:extLst>
        </xdr:cNvPr>
        <xdr:cNvSpPr txBox="1"/>
      </xdr:nvSpPr>
      <xdr:spPr>
        <a:xfrm>
          <a:off x="17756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131535</xdr:rowOff>
    </xdr:from>
    <xdr:to>
      <xdr:col>120</xdr:col>
      <xdr:colOff>114300</xdr:colOff>
      <xdr:row>75</xdr:row>
      <xdr:rowOff>131535</xdr:rowOff>
    </xdr:to>
    <xdr:cxnSp macro="">
      <xdr:nvCxnSpPr>
        <xdr:cNvPr id="829" name="直線コネクタ 828">
          <a:extLst>
            <a:ext uri="{FF2B5EF4-FFF2-40B4-BE49-F238E27FC236}">
              <a16:creationId xmlns:a16="http://schemas.microsoft.com/office/drawing/2014/main" id="{00000000-0008-0000-0600-00003D030000}"/>
            </a:ext>
          </a:extLst>
        </xdr:cNvPr>
        <xdr:cNvCxnSpPr/>
      </xdr:nvCxnSpPr>
      <xdr:spPr>
        <a:xfrm>
          <a:off x="18288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74</xdr:row>
      <xdr:rowOff>160762</xdr:rowOff>
    </xdr:from>
    <xdr:ext cx="531299" cy="259045"/>
    <xdr:sp macro="" textlink="">
      <xdr:nvSpPr>
        <xdr:cNvPr id="830" name="テキスト ボックス 829">
          <a:extLst>
            <a:ext uri="{FF2B5EF4-FFF2-40B4-BE49-F238E27FC236}">
              <a16:creationId xmlns:a16="http://schemas.microsoft.com/office/drawing/2014/main" id="{00000000-0008-0000-0600-00003E030000}"/>
            </a:ext>
          </a:extLst>
        </xdr:cNvPr>
        <xdr:cNvSpPr txBox="1"/>
      </xdr:nvSpPr>
      <xdr:spPr>
        <a:xfrm>
          <a:off x="17756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73</xdr:row>
      <xdr:rowOff>147865</xdr:rowOff>
    </xdr:from>
    <xdr:to>
      <xdr:col>120</xdr:col>
      <xdr:colOff>114300</xdr:colOff>
      <xdr:row>73</xdr:row>
      <xdr:rowOff>147865</xdr:rowOff>
    </xdr:to>
    <xdr:cxnSp macro="">
      <xdr:nvCxnSpPr>
        <xdr:cNvPr id="831" name="直線コネクタ 830">
          <a:extLst>
            <a:ext uri="{FF2B5EF4-FFF2-40B4-BE49-F238E27FC236}">
              <a16:creationId xmlns:a16="http://schemas.microsoft.com/office/drawing/2014/main" id="{00000000-0008-0000-0600-00003F030000}"/>
            </a:ext>
          </a:extLst>
        </xdr:cNvPr>
        <xdr:cNvCxnSpPr/>
      </xdr:nvCxnSpPr>
      <xdr:spPr>
        <a:xfrm>
          <a:off x="18288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73</xdr:row>
      <xdr:rowOff>5642</xdr:rowOff>
    </xdr:from>
    <xdr:ext cx="531299" cy="259045"/>
    <xdr:sp macro="" textlink="">
      <xdr:nvSpPr>
        <xdr:cNvPr id="832" name="テキスト ボックス 831">
          <a:extLst>
            <a:ext uri="{FF2B5EF4-FFF2-40B4-BE49-F238E27FC236}">
              <a16:creationId xmlns:a16="http://schemas.microsoft.com/office/drawing/2014/main" id="{00000000-0008-0000-0600-000040030000}"/>
            </a:ext>
          </a:extLst>
        </xdr:cNvPr>
        <xdr:cNvSpPr txBox="1"/>
      </xdr:nvSpPr>
      <xdr:spPr>
        <a:xfrm>
          <a:off x="17756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71</xdr:row>
      <xdr:rowOff>164193</xdr:rowOff>
    </xdr:from>
    <xdr:to>
      <xdr:col>120</xdr:col>
      <xdr:colOff>114300</xdr:colOff>
      <xdr:row>71</xdr:row>
      <xdr:rowOff>164193</xdr:rowOff>
    </xdr:to>
    <xdr:cxnSp macro="">
      <xdr:nvCxnSpPr>
        <xdr:cNvPr id="833" name="直線コネクタ 832">
          <a:extLst>
            <a:ext uri="{FF2B5EF4-FFF2-40B4-BE49-F238E27FC236}">
              <a16:creationId xmlns:a16="http://schemas.microsoft.com/office/drawing/2014/main" id="{00000000-0008-0000-0600-000041030000}"/>
            </a:ext>
          </a:extLst>
        </xdr:cNvPr>
        <xdr:cNvCxnSpPr/>
      </xdr:nvCxnSpPr>
      <xdr:spPr>
        <a:xfrm>
          <a:off x="18288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71</xdr:row>
      <xdr:rowOff>21970</xdr:rowOff>
    </xdr:from>
    <xdr:ext cx="595419" cy="259045"/>
    <xdr:sp macro="" textlink="">
      <xdr:nvSpPr>
        <xdr:cNvPr id="834" name="テキスト ボックス 833">
          <a:extLst>
            <a:ext uri="{FF2B5EF4-FFF2-40B4-BE49-F238E27FC236}">
              <a16:creationId xmlns:a16="http://schemas.microsoft.com/office/drawing/2014/main" id="{00000000-0008-0000-0600-000042030000}"/>
            </a:ext>
          </a:extLst>
        </xdr:cNvPr>
        <xdr:cNvSpPr txBox="1"/>
      </xdr:nvSpPr>
      <xdr:spPr>
        <a:xfrm>
          <a:off x="17692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9072</xdr:rowOff>
    </xdr:from>
    <xdr:to>
      <xdr:col>120</xdr:col>
      <xdr:colOff>114300</xdr:colOff>
      <xdr:row>70</xdr:row>
      <xdr:rowOff>9072</xdr:rowOff>
    </xdr:to>
    <xdr:cxnSp macro="">
      <xdr:nvCxnSpPr>
        <xdr:cNvPr id="835" name="直線コネクタ 834">
          <a:extLst>
            <a:ext uri="{FF2B5EF4-FFF2-40B4-BE49-F238E27FC236}">
              <a16:creationId xmlns:a16="http://schemas.microsoft.com/office/drawing/2014/main" id="{00000000-0008-0000-0600-000043030000}"/>
            </a:ext>
          </a:extLst>
        </xdr:cNvPr>
        <xdr:cNvCxnSpPr/>
      </xdr:nvCxnSpPr>
      <xdr:spPr>
        <a:xfrm>
          <a:off x="18288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69</xdr:row>
      <xdr:rowOff>38299</xdr:rowOff>
    </xdr:from>
    <xdr:ext cx="595419" cy="259045"/>
    <xdr:sp macro="" textlink="">
      <xdr:nvSpPr>
        <xdr:cNvPr id="836" name="テキスト ボックス 835">
          <a:extLst>
            <a:ext uri="{FF2B5EF4-FFF2-40B4-BE49-F238E27FC236}">
              <a16:creationId xmlns:a16="http://schemas.microsoft.com/office/drawing/2014/main" id="{00000000-0008-0000-0600-000044030000}"/>
            </a:ext>
          </a:extLst>
        </xdr:cNvPr>
        <xdr:cNvSpPr txBox="1"/>
      </xdr:nvSpPr>
      <xdr:spPr>
        <a:xfrm>
          <a:off x="17692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37" name="直線コネクタ 836">
          <a:extLst>
            <a:ext uri="{FF2B5EF4-FFF2-40B4-BE49-F238E27FC236}">
              <a16:creationId xmlns:a16="http://schemas.microsoft.com/office/drawing/2014/main" id="{00000000-0008-0000-0600-000045030000}"/>
            </a:ext>
          </a:extLst>
        </xdr:cNvPr>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67</xdr:row>
      <xdr:rowOff>54627</xdr:rowOff>
    </xdr:from>
    <xdr:ext cx="595419" cy="259045"/>
    <xdr:sp macro="" textlink="">
      <xdr:nvSpPr>
        <xdr:cNvPr id="838" name="テキスト ボックス 837">
          <a:extLst>
            <a:ext uri="{FF2B5EF4-FFF2-40B4-BE49-F238E27FC236}">
              <a16:creationId xmlns:a16="http://schemas.microsoft.com/office/drawing/2014/main" id="{00000000-0008-0000-0600-000046030000}"/>
            </a:ext>
          </a:extLst>
        </xdr:cNvPr>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39" name="繰出金グラフ枠">
          <a:extLst>
            <a:ext uri="{FF2B5EF4-FFF2-40B4-BE49-F238E27FC236}">
              <a16:creationId xmlns:a16="http://schemas.microsoft.com/office/drawing/2014/main" id="{00000000-0008-0000-0600-000047030000}"/>
            </a:ext>
          </a:extLst>
        </xdr:cNvPr>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70</xdr:row>
      <xdr:rowOff>117020</xdr:rowOff>
    </xdr:from>
    <xdr:to>
      <xdr:col>116</xdr:col>
      <xdr:colOff>62864</xdr:colOff>
      <xdr:row>78</xdr:row>
      <xdr:rowOff>137691</xdr:rowOff>
    </xdr:to>
    <xdr:cxnSp macro="">
      <xdr:nvCxnSpPr>
        <xdr:cNvPr id="840" name="直線コネクタ 839">
          <a:extLst>
            <a:ext uri="{FF2B5EF4-FFF2-40B4-BE49-F238E27FC236}">
              <a16:creationId xmlns:a16="http://schemas.microsoft.com/office/drawing/2014/main" id="{00000000-0008-0000-0600-000048030000}"/>
            </a:ext>
          </a:extLst>
        </xdr:cNvPr>
        <xdr:cNvCxnSpPr/>
      </xdr:nvCxnSpPr>
      <xdr:spPr>
        <a:xfrm flipV="1">
          <a:off x="22159595" y="12118520"/>
          <a:ext cx="1269" cy="139227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78</xdr:row>
      <xdr:rowOff>141518</xdr:rowOff>
    </xdr:from>
    <xdr:ext cx="534377" cy="259045"/>
    <xdr:sp macro="" textlink="">
      <xdr:nvSpPr>
        <xdr:cNvPr id="841" name="繰出金最小値テキスト">
          <a:extLst>
            <a:ext uri="{FF2B5EF4-FFF2-40B4-BE49-F238E27FC236}">
              <a16:creationId xmlns:a16="http://schemas.microsoft.com/office/drawing/2014/main" id="{00000000-0008-0000-0600-000049030000}"/>
            </a:ext>
          </a:extLst>
        </xdr:cNvPr>
        <xdr:cNvSpPr txBox="1"/>
      </xdr:nvSpPr>
      <xdr:spPr>
        <a:xfrm>
          <a:off x="22212300" y="135146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28,123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137691</xdr:rowOff>
    </xdr:from>
    <xdr:to>
      <xdr:col>116</xdr:col>
      <xdr:colOff>152400</xdr:colOff>
      <xdr:row>78</xdr:row>
      <xdr:rowOff>137691</xdr:rowOff>
    </xdr:to>
    <xdr:cxnSp macro="">
      <xdr:nvCxnSpPr>
        <xdr:cNvPr id="842" name="直線コネクタ 841">
          <a:extLst>
            <a:ext uri="{FF2B5EF4-FFF2-40B4-BE49-F238E27FC236}">
              <a16:creationId xmlns:a16="http://schemas.microsoft.com/office/drawing/2014/main" id="{00000000-0008-0000-0600-00004A030000}"/>
            </a:ext>
          </a:extLst>
        </xdr:cNvPr>
        <xdr:cNvCxnSpPr/>
      </xdr:nvCxnSpPr>
      <xdr:spPr>
        <a:xfrm>
          <a:off x="22072600" y="135107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69</xdr:row>
      <xdr:rowOff>63697</xdr:rowOff>
    </xdr:from>
    <xdr:ext cx="599010" cy="259045"/>
    <xdr:sp macro="" textlink="">
      <xdr:nvSpPr>
        <xdr:cNvPr id="843" name="繰出金最大値テキスト">
          <a:extLst>
            <a:ext uri="{FF2B5EF4-FFF2-40B4-BE49-F238E27FC236}">
              <a16:creationId xmlns:a16="http://schemas.microsoft.com/office/drawing/2014/main" id="{00000000-0008-0000-0600-00004B030000}"/>
            </a:ext>
          </a:extLst>
        </xdr:cNvPr>
        <xdr:cNvSpPr txBox="1"/>
      </xdr:nvSpPr>
      <xdr:spPr>
        <a:xfrm>
          <a:off x="22212300" y="1189374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113,389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70</xdr:row>
      <xdr:rowOff>117020</xdr:rowOff>
    </xdr:from>
    <xdr:to>
      <xdr:col>116</xdr:col>
      <xdr:colOff>152400</xdr:colOff>
      <xdr:row>70</xdr:row>
      <xdr:rowOff>117020</xdr:rowOff>
    </xdr:to>
    <xdr:cxnSp macro="">
      <xdr:nvCxnSpPr>
        <xdr:cNvPr id="844" name="直線コネクタ 843">
          <a:extLst>
            <a:ext uri="{FF2B5EF4-FFF2-40B4-BE49-F238E27FC236}">
              <a16:creationId xmlns:a16="http://schemas.microsoft.com/office/drawing/2014/main" id="{00000000-0008-0000-0600-00004C030000}"/>
            </a:ext>
          </a:extLst>
        </xdr:cNvPr>
        <xdr:cNvCxnSpPr/>
      </xdr:nvCxnSpPr>
      <xdr:spPr>
        <a:xfrm>
          <a:off x="22072600" y="121185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74</xdr:row>
      <xdr:rowOff>124743</xdr:rowOff>
    </xdr:from>
    <xdr:to>
      <xdr:col>116</xdr:col>
      <xdr:colOff>63500</xdr:colOff>
      <xdr:row>74</xdr:row>
      <xdr:rowOff>131519</xdr:rowOff>
    </xdr:to>
    <xdr:cxnSp macro="">
      <xdr:nvCxnSpPr>
        <xdr:cNvPr id="845" name="直線コネクタ 844">
          <a:extLst>
            <a:ext uri="{FF2B5EF4-FFF2-40B4-BE49-F238E27FC236}">
              <a16:creationId xmlns:a16="http://schemas.microsoft.com/office/drawing/2014/main" id="{00000000-0008-0000-0600-00004D030000}"/>
            </a:ext>
          </a:extLst>
        </xdr:cNvPr>
        <xdr:cNvCxnSpPr/>
      </xdr:nvCxnSpPr>
      <xdr:spPr>
        <a:xfrm flipV="1">
          <a:off x="21323300" y="12812043"/>
          <a:ext cx="838200" cy="67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75</xdr:row>
      <xdr:rowOff>137392</xdr:rowOff>
    </xdr:from>
    <xdr:ext cx="534377" cy="259045"/>
    <xdr:sp macro="" textlink="">
      <xdr:nvSpPr>
        <xdr:cNvPr id="846" name="繰出金平均値テキスト">
          <a:extLst>
            <a:ext uri="{FF2B5EF4-FFF2-40B4-BE49-F238E27FC236}">
              <a16:creationId xmlns:a16="http://schemas.microsoft.com/office/drawing/2014/main" id="{00000000-0008-0000-0600-00004E030000}"/>
            </a:ext>
          </a:extLst>
        </xdr:cNvPr>
        <xdr:cNvSpPr txBox="1"/>
      </xdr:nvSpPr>
      <xdr:spPr>
        <a:xfrm>
          <a:off x="22212300" y="1299614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55,209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75</xdr:row>
      <xdr:rowOff>158965</xdr:rowOff>
    </xdr:from>
    <xdr:to>
      <xdr:col>116</xdr:col>
      <xdr:colOff>114300</xdr:colOff>
      <xdr:row>76</xdr:row>
      <xdr:rowOff>89115</xdr:rowOff>
    </xdr:to>
    <xdr:sp macro="" textlink="">
      <xdr:nvSpPr>
        <xdr:cNvPr id="847" name="フローチャート: 判断 846">
          <a:extLst>
            <a:ext uri="{FF2B5EF4-FFF2-40B4-BE49-F238E27FC236}">
              <a16:creationId xmlns:a16="http://schemas.microsoft.com/office/drawing/2014/main" id="{00000000-0008-0000-0600-00004F030000}"/>
            </a:ext>
          </a:extLst>
        </xdr:cNvPr>
        <xdr:cNvSpPr/>
      </xdr:nvSpPr>
      <xdr:spPr>
        <a:xfrm>
          <a:off x="22110700" y="130177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74</xdr:row>
      <xdr:rowOff>131519</xdr:rowOff>
    </xdr:from>
    <xdr:to>
      <xdr:col>111</xdr:col>
      <xdr:colOff>177800</xdr:colOff>
      <xdr:row>74</xdr:row>
      <xdr:rowOff>154674</xdr:rowOff>
    </xdr:to>
    <xdr:cxnSp macro="">
      <xdr:nvCxnSpPr>
        <xdr:cNvPr id="848" name="直線コネクタ 847">
          <a:extLst>
            <a:ext uri="{FF2B5EF4-FFF2-40B4-BE49-F238E27FC236}">
              <a16:creationId xmlns:a16="http://schemas.microsoft.com/office/drawing/2014/main" id="{00000000-0008-0000-0600-000050030000}"/>
            </a:ext>
          </a:extLst>
        </xdr:cNvPr>
        <xdr:cNvCxnSpPr/>
      </xdr:nvCxnSpPr>
      <xdr:spPr>
        <a:xfrm flipV="1">
          <a:off x="20434300" y="12818819"/>
          <a:ext cx="889000" cy="231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76</xdr:row>
      <xdr:rowOff>18817</xdr:rowOff>
    </xdr:from>
    <xdr:to>
      <xdr:col>112</xdr:col>
      <xdr:colOff>38100</xdr:colOff>
      <xdr:row>76</xdr:row>
      <xdr:rowOff>120417</xdr:rowOff>
    </xdr:to>
    <xdr:sp macro="" textlink="">
      <xdr:nvSpPr>
        <xdr:cNvPr id="849" name="フローチャート: 判断 848">
          <a:extLst>
            <a:ext uri="{FF2B5EF4-FFF2-40B4-BE49-F238E27FC236}">
              <a16:creationId xmlns:a16="http://schemas.microsoft.com/office/drawing/2014/main" id="{00000000-0008-0000-0600-000051030000}"/>
            </a:ext>
          </a:extLst>
        </xdr:cNvPr>
        <xdr:cNvSpPr/>
      </xdr:nvSpPr>
      <xdr:spPr>
        <a:xfrm>
          <a:off x="21272500" y="130490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76</xdr:row>
      <xdr:rowOff>111544</xdr:rowOff>
    </xdr:from>
    <xdr:ext cx="534377" cy="259045"/>
    <xdr:sp macro="" textlink="">
      <xdr:nvSpPr>
        <xdr:cNvPr id="850" name="テキスト ボックス 849">
          <a:extLst>
            <a:ext uri="{FF2B5EF4-FFF2-40B4-BE49-F238E27FC236}">
              <a16:creationId xmlns:a16="http://schemas.microsoft.com/office/drawing/2014/main" id="{00000000-0008-0000-0600-000052030000}"/>
            </a:ext>
          </a:extLst>
        </xdr:cNvPr>
        <xdr:cNvSpPr txBox="1"/>
      </xdr:nvSpPr>
      <xdr:spPr>
        <a:xfrm>
          <a:off x="21056111" y="131417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53,292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74</xdr:row>
      <xdr:rowOff>145839</xdr:rowOff>
    </xdr:from>
    <xdr:to>
      <xdr:col>107</xdr:col>
      <xdr:colOff>50800</xdr:colOff>
      <xdr:row>74</xdr:row>
      <xdr:rowOff>154674</xdr:rowOff>
    </xdr:to>
    <xdr:cxnSp macro="">
      <xdr:nvCxnSpPr>
        <xdr:cNvPr id="851" name="直線コネクタ 850">
          <a:extLst>
            <a:ext uri="{FF2B5EF4-FFF2-40B4-BE49-F238E27FC236}">
              <a16:creationId xmlns:a16="http://schemas.microsoft.com/office/drawing/2014/main" id="{00000000-0008-0000-0600-000053030000}"/>
            </a:ext>
          </a:extLst>
        </xdr:cNvPr>
        <xdr:cNvCxnSpPr/>
      </xdr:nvCxnSpPr>
      <xdr:spPr>
        <a:xfrm>
          <a:off x="19545300" y="12833139"/>
          <a:ext cx="889000" cy="88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75</xdr:row>
      <xdr:rowOff>66073</xdr:rowOff>
    </xdr:from>
    <xdr:to>
      <xdr:col>107</xdr:col>
      <xdr:colOff>101600</xdr:colOff>
      <xdr:row>75</xdr:row>
      <xdr:rowOff>167673</xdr:rowOff>
    </xdr:to>
    <xdr:sp macro="" textlink="">
      <xdr:nvSpPr>
        <xdr:cNvPr id="852" name="フローチャート: 判断 851">
          <a:extLst>
            <a:ext uri="{FF2B5EF4-FFF2-40B4-BE49-F238E27FC236}">
              <a16:creationId xmlns:a16="http://schemas.microsoft.com/office/drawing/2014/main" id="{00000000-0008-0000-0600-000054030000}"/>
            </a:ext>
          </a:extLst>
        </xdr:cNvPr>
        <xdr:cNvSpPr/>
      </xdr:nvSpPr>
      <xdr:spPr>
        <a:xfrm>
          <a:off x="20383500" y="129248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75</xdr:row>
      <xdr:rowOff>158799</xdr:rowOff>
    </xdr:from>
    <xdr:ext cx="534377" cy="259045"/>
    <xdr:sp macro="" textlink="">
      <xdr:nvSpPr>
        <xdr:cNvPr id="853" name="テキスト ボックス 852">
          <a:extLst>
            <a:ext uri="{FF2B5EF4-FFF2-40B4-BE49-F238E27FC236}">
              <a16:creationId xmlns:a16="http://schemas.microsoft.com/office/drawing/2014/main" id="{00000000-0008-0000-0600-000055030000}"/>
            </a:ext>
          </a:extLst>
        </xdr:cNvPr>
        <xdr:cNvSpPr txBox="1"/>
      </xdr:nvSpPr>
      <xdr:spPr>
        <a:xfrm>
          <a:off x="20167111" y="130175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60,898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74</xdr:row>
      <xdr:rowOff>145839</xdr:rowOff>
    </xdr:from>
    <xdr:to>
      <xdr:col>102</xdr:col>
      <xdr:colOff>114300</xdr:colOff>
      <xdr:row>75</xdr:row>
      <xdr:rowOff>51967</xdr:rowOff>
    </xdr:to>
    <xdr:cxnSp macro="">
      <xdr:nvCxnSpPr>
        <xdr:cNvPr id="854" name="直線コネクタ 853">
          <a:extLst>
            <a:ext uri="{FF2B5EF4-FFF2-40B4-BE49-F238E27FC236}">
              <a16:creationId xmlns:a16="http://schemas.microsoft.com/office/drawing/2014/main" id="{00000000-0008-0000-0600-000056030000}"/>
            </a:ext>
          </a:extLst>
        </xdr:cNvPr>
        <xdr:cNvCxnSpPr/>
      </xdr:nvCxnSpPr>
      <xdr:spPr>
        <a:xfrm flipV="1">
          <a:off x="18656300" y="12833139"/>
          <a:ext cx="889000" cy="775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75</xdr:row>
      <xdr:rowOff>44715</xdr:rowOff>
    </xdr:from>
    <xdr:to>
      <xdr:col>102</xdr:col>
      <xdr:colOff>165100</xdr:colOff>
      <xdr:row>75</xdr:row>
      <xdr:rowOff>146315</xdr:rowOff>
    </xdr:to>
    <xdr:sp macro="" textlink="">
      <xdr:nvSpPr>
        <xdr:cNvPr id="855" name="フローチャート: 判断 854">
          <a:extLst>
            <a:ext uri="{FF2B5EF4-FFF2-40B4-BE49-F238E27FC236}">
              <a16:creationId xmlns:a16="http://schemas.microsoft.com/office/drawing/2014/main" id="{00000000-0008-0000-0600-000057030000}"/>
            </a:ext>
          </a:extLst>
        </xdr:cNvPr>
        <xdr:cNvSpPr/>
      </xdr:nvSpPr>
      <xdr:spPr>
        <a:xfrm>
          <a:off x="19494500" y="129034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75</xdr:row>
      <xdr:rowOff>137442</xdr:rowOff>
    </xdr:from>
    <xdr:ext cx="534377" cy="259045"/>
    <xdr:sp macro="" textlink="">
      <xdr:nvSpPr>
        <xdr:cNvPr id="856" name="テキスト ボックス 855">
          <a:extLst>
            <a:ext uri="{FF2B5EF4-FFF2-40B4-BE49-F238E27FC236}">
              <a16:creationId xmlns:a16="http://schemas.microsoft.com/office/drawing/2014/main" id="{00000000-0008-0000-0600-000058030000}"/>
            </a:ext>
          </a:extLst>
        </xdr:cNvPr>
        <xdr:cNvSpPr txBox="1"/>
      </xdr:nvSpPr>
      <xdr:spPr>
        <a:xfrm>
          <a:off x="19278111" y="129961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62,206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75</xdr:row>
      <xdr:rowOff>29480</xdr:rowOff>
    </xdr:from>
    <xdr:to>
      <xdr:col>98</xdr:col>
      <xdr:colOff>38100</xdr:colOff>
      <xdr:row>75</xdr:row>
      <xdr:rowOff>131080</xdr:rowOff>
    </xdr:to>
    <xdr:sp macro="" textlink="">
      <xdr:nvSpPr>
        <xdr:cNvPr id="857" name="フローチャート: 判断 856">
          <a:extLst>
            <a:ext uri="{FF2B5EF4-FFF2-40B4-BE49-F238E27FC236}">
              <a16:creationId xmlns:a16="http://schemas.microsoft.com/office/drawing/2014/main" id="{00000000-0008-0000-0600-000059030000}"/>
            </a:ext>
          </a:extLst>
        </xdr:cNvPr>
        <xdr:cNvSpPr/>
      </xdr:nvSpPr>
      <xdr:spPr>
        <a:xfrm>
          <a:off x="18605500" y="128882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75</xdr:row>
      <xdr:rowOff>122207</xdr:rowOff>
    </xdr:from>
    <xdr:ext cx="534377" cy="259045"/>
    <xdr:sp macro="" textlink="">
      <xdr:nvSpPr>
        <xdr:cNvPr id="858" name="テキスト ボックス 857">
          <a:extLst>
            <a:ext uri="{FF2B5EF4-FFF2-40B4-BE49-F238E27FC236}">
              <a16:creationId xmlns:a16="http://schemas.microsoft.com/office/drawing/2014/main" id="{00000000-0008-0000-0600-00005A030000}"/>
            </a:ext>
          </a:extLst>
        </xdr:cNvPr>
        <xdr:cNvSpPr txBox="1"/>
      </xdr:nvSpPr>
      <xdr:spPr>
        <a:xfrm>
          <a:off x="18389111" y="129809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59" name="テキスト ボックス 858">
          <a:extLst>
            <a:ext uri="{FF2B5EF4-FFF2-40B4-BE49-F238E27FC236}">
              <a16:creationId xmlns:a16="http://schemas.microsoft.com/office/drawing/2014/main" id="{00000000-0008-0000-0600-00005B030000}"/>
            </a:ext>
          </a:extLst>
        </xdr:cNvPr>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60" name="テキスト ボックス 859">
          <a:extLst>
            <a:ext uri="{FF2B5EF4-FFF2-40B4-BE49-F238E27FC236}">
              <a16:creationId xmlns:a16="http://schemas.microsoft.com/office/drawing/2014/main" id="{00000000-0008-0000-0600-00005C030000}"/>
            </a:ext>
          </a:extLst>
        </xdr:cNvPr>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61" name="テキスト ボックス 860">
          <a:extLst>
            <a:ext uri="{FF2B5EF4-FFF2-40B4-BE49-F238E27FC236}">
              <a16:creationId xmlns:a16="http://schemas.microsoft.com/office/drawing/2014/main" id="{00000000-0008-0000-0600-00005D030000}"/>
            </a:ext>
          </a:extLst>
        </xdr:cNvPr>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62" name="テキスト ボックス 861">
          <a:extLst>
            <a:ext uri="{FF2B5EF4-FFF2-40B4-BE49-F238E27FC236}">
              <a16:creationId xmlns:a16="http://schemas.microsoft.com/office/drawing/2014/main" id="{00000000-0008-0000-0600-00005E030000}"/>
            </a:ext>
          </a:extLst>
        </xdr:cNvPr>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63" name="テキスト ボックス 862">
          <a:extLst>
            <a:ext uri="{FF2B5EF4-FFF2-40B4-BE49-F238E27FC236}">
              <a16:creationId xmlns:a16="http://schemas.microsoft.com/office/drawing/2014/main" id="{00000000-0008-0000-0600-00005F030000}"/>
            </a:ext>
          </a:extLst>
        </xdr:cNvPr>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74</xdr:row>
      <xdr:rowOff>73943</xdr:rowOff>
    </xdr:from>
    <xdr:to>
      <xdr:col>116</xdr:col>
      <xdr:colOff>114300</xdr:colOff>
      <xdr:row>75</xdr:row>
      <xdr:rowOff>4093</xdr:rowOff>
    </xdr:to>
    <xdr:sp macro="" textlink="">
      <xdr:nvSpPr>
        <xdr:cNvPr id="864" name="楕円 863">
          <a:extLst>
            <a:ext uri="{FF2B5EF4-FFF2-40B4-BE49-F238E27FC236}">
              <a16:creationId xmlns:a16="http://schemas.microsoft.com/office/drawing/2014/main" id="{00000000-0008-0000-0600-000060030000}"/>
            </a:ext>
          </a:extLst>
        </xdr:cNvPr>
        <xdr:cNvSpPr/>
      </xdr:nvSpPr>
      <xdr:spPr>
        <a:xfrm>
          <a:off x="22110700" y="127612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73</xdr:row>
      <xdr:rowOff>96820</xdr:rowOff>
    </xdr:from>
    <xdr:ext cx="534377" cy="259045"/>
    <xdr:sp macro="" textlink="">
      <xdr:nvSpPr>
        <xdr:cNvPr id="865" name="繰出金該当値テキスト">
          <a:extLst>
            <a:ext uri="{FF2B5EF4-FFF2-40B4-BE49-F238E27FC236}">
              <a16:creationId xmlns:a16="http://schemas.microsoft.com/office/drawing/2014/main" id="{00000000-0008-0000-0600-000061030000}"/>
            </a:ext>
          </a:extLst>
        </xdr:cNvPr>
        <xdr:cNvSpPr txBox="1"/>
      </xdr:nvSpPr>
      <xdr:spPr>
        <a:xfrm>
          <a:off x="22212300" y="126126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70,916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74</xdr:row>
      <xdr:rowOff>80719</xdr:rowOff>
    </xdr:from>
    <xdr:to>
      <xdr:col>112</xdr:col>
      <xdr:colOff>38100</xdr:colOff>
      <xdr:row>75</xdr:row>
      <xdr:rowOff>10869</xdr:rowOff>
    </xdr:to>
    <xdr:sp macro="" textlink="">
      <xdr:nvSpPr>
        <xdr:cNvPr id="866" name="楕円 865">
          <a:extLst>
            <a:ext uri="{FF2B5EF4-FFF2-40B4-BE49-F238E27FC236}">
              <a16:creationId xmlns:a16="http://schemas.microsoft.com/office/drawing/2014/main" id="{00000000-0008-0000-0600-000062030000}"/>
            </a:ext>
          </a:extLst>
        </xdr:cNvPr>
        <xdr:cNvSpPr/>
      </xdr:nvSpPr>
      <xdr:spPr>
        <a:xfrm>
          <a:off x="21272500" y="127680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73</xdr:row>
      <xdr:rowOff>27396</xdr:rowOff>
    </xdr:from>
    <xdr:ext cx="534377" cy="259045"/>
    <xdr:sp macro="" textlink="">
      <xdr:nvSpPr>
        <xdr:cNvPr id="867" name="テキスト ボックス 866">
          <a:extLst>
            <a:ext uri="{FF2B5EF4-FFF2-40B4-BE49-F238E27FC236}">
              <a16:creationId xmlns:a16="http://schemas.microsoft.com/office/drawing/2014/main" id="{00000000-0008-0000-0600-000063030000}"/>
            </a:ext>
          </a:extLst>
        </xdr:cNvPr>
        <xdr:cNvSpPr txBox="1"/>
      </xdr:nvSpPr>
      <xdr:spPr>
        <a:xfrm>
          <a:off x="21056111" y="125432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70,501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74</xdr:row>
      <xdr:rowOff>103874</xdr:rowOff>
    </xdr:from>
    <xdr:to>
      <xdr:col>107</xdr:col>
      <xdr:colOff>101600</xdr:colOff>
      <xdr:row>75</xdr:row>
      <xdr:rowOff>34024</xdr:rowOff>
    </xdr:to>
    <xdr:sp macro="" textlink="">
      <xdr:nvSpPr>
        <xdr:cNvPr id="868" name="楕円 867">
          <a:extLst>
            <a:ext uri="{FF2B5EF4-FFF2-40B4-BE49-F238E27FC236}">
              <a16:creationId xmlns:a16="http://schemas.microsoft.com/office/drawing/2014/main" id="{00000000-0008-0000-0600-000064030000}"/>
            </a:ext>
          </a:extLst>
        </xdr:cNvPr>
        <xdr:cNvSpPr/>
      </xdr:nvSpPr>
      <xdr:spPr>
        <a:xfrm>
          <a:off x="20383500" y="127911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73</xdr:row>
      <xdr:rowOff>50551</xdr:rowOff>
    </xdr:from>
    <xdr:ext cx="534377" cy="259045"/>
    <xdr:sp macro="" textlink="">
      <xdr:nvSpPr>
        <xdr:cNvPr id="869" name="テキスト ボックス 868">
          <a:extLst>
            <a:ext uri="{FF2B5EF4-FFF2-40B4-BE49-F238E27FC236}">
              <a16:creationId xmlns:a16="http://schemas.microsoft.com/office/drawing/2014/main" id="{00000000-0008-0000-0600-000065030000}"/>
            </a:ext>
          </a:extLst>
        </xdr:cNvPr>
        <xdr:cNvSpPr txBox="1"/>
      </xdr:nvSpPr>
      <xdr:spPr>
        <a:xfrm>
          <a:off x="20167111" y="125664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69,083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74</xdr:row>
      <xdr:rowOff>95039</xdr:rowOff>
    </xdr:from>
    <xdr:to>
      <xdr:col>102</xdr:col>
      <xdr:colOff>165100</xdr:colOff>
      <xdr:row>75</xdr:row>
      <xdr:rowOff>25189</xdr:rowOff>
    </xdr:to>
    <xdr:sp macro="" textlink="">
      <xdr:nvSpPr>
        <xdr:cNvPr id="870" name="楕円 869">
          <a:extLst>
            <a:ext uri="{FF2B5EF4-FFF2-40B4-BE49-F238E27FC236}">
              <a16:creationId xmlns:a16="http://schemas.microsoft.com/office/drawing/2014/main" id="{00000000-0008-0000-0600-000066030000}"/>
            </a:ext>
          </a:extLst>
        </xdr:cNvPr>
        <xdr:cNvSpPr/>
      </xdr:nvSpPr>
      <xdr:spPr>
        <a:xfrm>
          <a:off x="19494500" y="127823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73</xdr:row>
      <xdr:rowOff>41716</xdr:rowOff>
    </xdr:from>
    <xdr:ext cx="534377" cy="259045"/>
    <xdr:sp macro="" textlink="">
      <xdr:nvSpPr>
        <xdr:cNvPr id="871" name="テキスト ボックス 870">
          <a:extLst>
            <a:ext uri="{FF2B5EF4-FFF2-40B4-BE49-F238E27FC236}">
              <a16:creationId xmlns:a16="http://schemas.microsoft.com/office/drawing/2014/main" id="{00000000-0008-0000-0600-000067030000}"/>
            </a:ext>
          </a:extLst>
        </xdr:cNvPr>
        <xdr:cNvSpPr txBox="1"/>
      </xdr:nvSpPr>
      <xdr:spPr>
        <a:xfrm>
          <a:off x="19278111" y="125575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69,624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75</xdr:row>
      <xdr:rowOff>1167</xdr:rowOff>
    </xdr:from>
    <xdr:to>
      <xdr:col>98</xdr:col>
      <xdr:colOff>38100</xdr:colOff>
      <xdr:row>75</xdr:row>
      <xdr:rowOff>102767</xdr:rowOff>
    </xdr:to>
    <xdr:sp macro="" textlink="">
      <xdr:nvSpPr>
        <xdr:cNvPr id="872" name="楕円 871">
          <a:extLst>
            <a:ext uri="{FF2B5EF4-FFF2-40B4-BE49-F238E27FC236}">
              <a16:creationId xmlns:a16="http://schemas.microsoft.com/office/drawing/2014/main" id="{00000000-0008-0000-0600-000068030000}"/>
            </a:ext>
          </a:extLst>
        </xdr:cNvPr>
        <xdr:cNvSpPr/>
      </xdr:nvSpPr>
      <xdr:spPr>
        <a:xfrm>
          <a:off x="18605500" y="128599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73</xdr:row>
      <xdr:rowOff>119294</xdr:rowOff>
    </xdr:from>
    <xdr:ext cx="534377" cy="259045"/>
    <xdr:sp macro="" textlink="">
      <xdr:nvSpPr>
        <xdr:cNvPr id="873" name="テキスト ボックス 872">
          <a:extLst>
            <a:ext uri="{FF2B5EF4-FFF2-40B4-BE49-F238E27FC236}">
              <a16:creationId xmlns:a16="http://schemas.microsoft.com/office/drawing/2014/main" id="{00000000-0008-0000-0600-000069030000}"/>
            </a:ext>
          </a:extLst>
        </xdr:cNvPr>
        <xdr:cNvSpPr txBox="1"/>
      </xdr:nvSpPr>
      <xdr:spPr>
        <a:xfrm>
          <a:off x="18389111" y="126351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64,873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74" name="正方形/長方形 873">
          <a:extLst>
            <a:ext uri="{FF2B5EF4-FFF2-40B4-BE49-F238E27FC236}">
              <a16:creationId xmlns:a16="http://schemas.microsoft.com/office/drawing/2014/main" id="{00000000-0008-0000-0600-00006A030000}"/>
            </a:ext>
          </a:extLst>
        </xdr:cNvPr>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75" name="正方形/長方形 874">
          <a:extLst>
            <a:ext uri="{FF2B5EF4-FFF2-40B4-BE49-F238E27FC236}">
              <a16:creationId xmlns:a16="http://schemas.microsoft.com/office/drawing/2014/main" id="{00000000-0008-0000-0600-00006B030000}"/>
            </a:ext>
          </a:extLst>
        </xdr:cNvPr>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76" name="正方形/長方形 875">
          <a:extLst>
            <a:ext uri="{FF2B5EF4-FFF2-40B4-BE49-F238E27FC236}">
              <a16:creationId xmlns:a16="http://schemas.microsoft.com/office/drawing/2014/main" id="{00000000-0008-0000-0600-00006C030000}"/>
            </a:ext>
          </a:extLst>
        </xdr:cNvPr>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77" name="正方形/長方形 876">
          <a:extLst>
            <a:ext uri="{FF2B5EF4-FFF2-40B4-BE49-F238E27FC236}">
              <a16:creationId xmlns:a16="http://schemas.microsoft.com/office/drawing/2014/main" id="{00000000-0008-0000-0600-00006D030000}"/>
            </a:ext>
          </a:extLst>
        </xdr:cNvPr>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78" name="正方形/長方形 877">
          <a:extLst>
            <a:ext uri="{FF2B5EF4-FFF2-40B4-BE49-F238E27FC236}">
              <a16:creationId xmlns:a16="http://schemas.microsoft.com/office/drawing/2014/main" id="{00000000-0008-0000-0600-00006E030000}"/>
            </a:ext>
          </a:extLst>
        </xdr:cNvPr>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79" name="正方形/長方形 878">
          <a:extLst>
            <a:ext uri="{FF2B5EF4-FFF2-40B4-BE49-F238E27FC236}">
              <a16:creationId xmlns:a16="http://schemas.microsoft.com/office/drawing/2014/main" id="{00000000-0008-0000-0600-00006F030000}"/>
            </a:ext>
          </a:extLst>
        </xdr:cNvPr>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80" name="正方形/長方形 879">
          <a:extLst>
            <a:ext uri="{FF2B5EF4-FFF2-40B4-BE49-F238E27FC236}">
              <a16:creationId xmlns:a16="http://schemas.microsoft.com/office/drawing/2014/main" id="{00000000-0008-0000-0600-000070030000}"/>
            </a:ext>
          </a:extLst>
        </xdr:cNvPr>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81" name="正方形/長方形 880">
          <a:extLst>
            <a:ext uri="{FF2B5EF4-FFF2-40B4-BE49-F238E27FC236}">
              <a16:creationId xmlns:a16="http://schemas.microsoft.com/office/drawing/2014/main" id="{00000000-0008-0000-0600-000071030000}"/>
            </a:ext>
          </a:extLst>
        </xdr:cNvPr>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82" name="テキスト ボックス 881">
          <a:extLst>
            <a:ext uri="{FF2B5EF4-FFF2-40B4-BE49-F238E27FC236}">
              <a16:creationId xmlns:a16="http://schemas.microsoft.com/office/drawing/2014/main" id="{00000000-0008-0000-0600-000072030000}"/>
            </a:ext>
          </a:extLst>
        </xdr:cNvPr>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83" name="直線コネクタ 882">
          <a:extLst>
            <a:ext uri="{FF2B5EF4-FFF2-40B4-BE49-F238E27FC236}">
              <a16:creationId xmlns:a16="http://schemas.microsoft.com/office/drawing/2014/main" id="{00000000-0008-0000-0600-000073030000}"/>
            </a:ext>
          </a:extLst>
        </xdr:cNvPr>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99</xdr:row>
      <xdr:rowOff>44450</xdr:rowOff>
    </xdr:from>
    <xdr:to>
      <xdr:col>120</xdr:col>
      <xdr:colOff>114300</xdr:colOff>
      <xdr:row>99</xdr:row>
      <xdr:rowOff>44450</xdr:rowOff>
    </xdr:to>
    <xdr:cxnSp macro="">
      <xdr:nvCxnSpPr>
        <xdr:cNvPr id="884" name="直線コネクタ 883">
          <a:extLst>
            <a:ext uri="{FF2B5EF4-FFF2-40B4-BE49-F238E27FC236}">
              <a16:creationId xmlns:a16="http://schemas.microsoft.com/office/drawing/2014/main" id="{00000000-0008-0000-0600-000074030000}"/>
            </a:ext>
          </a:extLst>
        </xdr:cNvPr>
        <xdr:cNvCxnSpPr/>
      </xdr:nvCxnSpPr>
      <xdr:spPr>
        <a:xfrm>
          <a:off x="18288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98</xdr:row>
      <xdr:rowOff>73677</xdr:rowOff>
    </xdr:from>
    <xdr:ext cx="248786" cy="259045"/>
    <xdr:sp macro="" textlink="">
      <xdr:nvSpPr>
        <xdr:cNvPr id="885" name="テキスト ボックス 884">
          <a:extLst>
            <a:ext uri="{FF2B5EF4-FFF2-40B4-BE49-F238E27FC236}">
              <a16:creationId xmlns:a16="http://schemas.microsoft.com/office/drawing/2014/main" id="{00000000-0008-0000-0600-000075030000}"/>
            </a:ext>
          </a:extLst>
        </xdr:cNvPr>
        <xdr:cNvSpPr txBox="1"/>
      </xdr:nvSpPr>
      <xdr:spPr>
        <a:xfrm>
          <a:off x="18039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6350</xdr:rowOff>
    </xdr:from>
    <xdr:to>
      <xdr:col>120</xdr:col>
      <xdr:colOff>114300</xdr:colOff>
      <xdr:row>97</xdr:row>
      <xdr:rowOff>6350</xdr:rowOff>
    </xdr:to>
    <xdr:cxnSp macro="">
      <xdr:nvCxnSpPr>
        <xdr:cNvPr id="886" name="直線コネクタ 885">
          <a:extLst>
            <a:ext uri="{FF2B5EF4-FFF2-40B4-BE49-F238E27FC236}">
              <a16:creationId xmlns:a16="http://schemas.microsoft.com/office/drawing/2014/main" id="{00000000-0008-0000-0600-000076030000}"/>
            </a:ext>
          </a:extLst>
        </xdr:cNvPr>
        <xdr:cNvCxnSpPr/>
      </xdr:nvCxnSpPr>
      <xdr:spPr>
        <a:xfrm>
          <a:off x="18288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35577</xdr:rowOff>
    </xdr:from>
    <xdr:ext cx="467179" cy="259045"/>
    <xdr:sp macro="" textlink="">
      <xdr:nvSpPr>
        <xdr:cNvPr id="887" name="テキスト ボックス 886">
          <a:extLst>
            <a:ext uri="{FF2B5EF4-FFF2-40B4-BE49-F238E27FC236}">
              <a16:creationId xmlns:a16="http://schemas.microsoft.com/office/drawing/2014/main" id="{00000000-0008-0000-0600-000077030000}"/>
            </a:ext>
          </a:extLst>
        </xdr:cNvPr>
        <xdr:cNvSpPr txBox="1"/>
      </xdr:nvSpPr>
      <xdr:spPr>
        <a:xfrm>
          <a:off x="17820821" y="1649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94</xdr:row>
      <xdr:rowOff>139700</xdr:rowOff>
    </xdr:from>
    <xdr:to>
      <xdr:col>120</xdr:col>
      <xdr:colOff>114300</xdr:colOff>
      <xdr:row>94</xdr:row>
      <xdr:rowOff>139700</xdr:rowOff>
    </xdr:to>
    <xdr:cxnSp macro="">
      <xdr:nvCxnSpPr>
        <xdr:cNvPr id="888" name="直線コネクタ 887">
          <a:extLst>
            <a:ext uri="{FF2B5EF4-FFF2-40B4-BE49-F238E27FC236}">
              <a16:creationId xmlns:a16="http://schemas.microsoft.com/office/drawing/2014/main" id="{00000000-0008-0000-0600-000078030000}"/>
            </a:ext>
          </a:extLst>
        </xdr:cNvPr>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93</xdr:row>
      <xdr:rowOff>168927</xdr:rowOff>
    </xdr:from>
    <xdr:ext cx="467179" cy="259045"/>
    <xdr:sp macro="" textlink="">
      <xdr:nvSpPr>
        <xdr:cNvPr id="889" name="テキスト ボックス 888">
          <a:extLst>
            <a:ext uri="{FF2B5EF4-FFF2-40B4-BE49-F238E27FC236}">
              <a16:creationId xmlns:a16="http://schemas.microsoft.com/office/drawing/2014/main" id="{00000000-0008-0000-0600-000079030000}"/>
            </a:ext>
          </a:extLst>
        </xdr:cNvPr>
        <xdr:cNvSpPr txBox="1"/>
      </xdr:nvSpPr>
      <xdr:spPr>
        <a:xfrm>
          <a:off x="17820821" y="1611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92</xdr:row>
      <xdr:rowOff>101600</xdr:rowOff>
    </xdr:from>
    <xdr:to>
      <xdr:col>120</xdr:col>
      <xdr:colOff>114300</xdr:colOff>
      <xdr:row>92</xdr:row>
      <xdr:rowOff>101600</xdr:rowOff>
    </xdr:to>
    <xdr:cxnSp macro="">
      <xdr:nvCxnSpPr>
        <xdr:cNvPr id="890" name="直線コネクタ 889">
          <a:extLst>
            <a:ext uri="{FF2B5EF4-FFF2-40B4-BE49-F238E27FC236}">
              <a16:creationId xmlns:a16="http://schemas.microsoft.com/office/drawing/2014/main" id="{00000000-0008-0000-0600-00007A030000}"/>
            </a:ext>
          </a:extLst>
        </xdr:cNvPr>
        <xdr:cNvCxnSpPr/>
      </xdr:nvCxnSpPr>
      <xdr:spPr>
        <a:xfrm>
          <a:off x="18288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91</xdr:row>
      <xdr:rowOff>130827</xdr:rowOff>
    </xdr:from>
    <xdr:ext cx="467179" cy="259045"/>
    <xdr:sp macro="" textlink="">
      <xdr:nvSpPr>
        <xdr:cNvPr id="891" name="テキスト ボックス 890">
          <a:extLst>
            <a:ext uri="{FF2B5EF4-FFF2-40B4-BE49-F238E27FC236}">
              <a16:creationId xmlns:a16="http://schemas.microsoft.com/office/drawing/2014/main" id="{00000000-0008-0000-0600-00007B030000}"/>
            </a:ext>
          </a:extLst>
        </xdr:cNvPr>
        <xdr:cNvSpPr txBox="1"/>
      </xdr:nvSpPr>
      <xdr:spPr>
        <a:xfrm>
          <a:off x="17820821" y="1573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90</xdr:row>
      <xdr:rowOff>63500</xdr:rowOff>
    </xdr:from>
    <xdr:to>
      <xdr:col>120</xdr:col>
      <xdr:colOff>114300</xdr:colOff>
      <xdr:row>90</xdr:row>
      <xdr:rowOff>63500</xdr:rowOff>
    </xdr:to>
    <xdr:cxnSp macro="">
      <xdr:nvCxnSpPr>
        <xdr:cNvPr id="892" name="直線コネクタ 891">
          <a:extLst>
            <a:ext uri="{FF2B5EF4-FFF2-40B4-BE49-F238E27FC236}">
              <a16:creationId xmlns:a16="http://schemas.microsoft.com/office/drawing/2014/main" id="{00000000-0008-0000-0600-00007C030000}"/>
            </a:ext>
          </a:extLst>
        </xdr:cNvPr>
        <xdr:cNvCxnSpPr/>
      </xdr:nvCxnSpPr>
      <xdr:spPr>
        <a:xfrm>
          <a:off x="18288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89</xdr:row>
      <xdr:rowOff>92727</xdr:rowOff>
    </xdr:from>
    <xdr:ext cx="531299" cy="259045"/>
    <xdr:sp macro="" textlink="">
      <xdr:nvSpPr>
        <xdr:cNvPr id="893" name="テキスト ボックス 892">
          <a:extLst>
            <a:ext uri="{FF2B5EF4-FFF2-40B4-BE49-F238E27FC236}">
              <a16:creationId xmlns:a16="http://schemas.microsoft.com/office/drawing/2014/main" id="{00000000-0008-0000-0600-00007D030000}"/>
            </a:ext>
          </a:extLst>
        </xdr:cNvPr>
        <xdr:cNvSpPr txBox="1"/>
      </xdr:nvSpPr>
      <xdr:spPr>
        <a:xfrm>
          <a:off x="17756701" y="1535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894" name="直線コネクタ 893">
          <a:extLst>
            <a:ext uri="{FF2B5EF4-FFF2-40B4-BE49-F238E27FC236}">
              <a16:creationId xmlns:a16="http://schemas.microsoft.com/office/drawing/2014/main" id="{00000000-0008-0000-0600-00007E030000}"/>
            </a:ext>
          </a:extLst>
        </xdr:cNvPr>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87</xdr:row>
      <xdr:rowOff>54627</xdr:rowOff>
    </xdr:from>
    <xdr:ext cx="531299" cy="259045"/>
    <xdr:sp macro="" textlink="">
      <xdr:nvSpPr>
        <xdr:cNvPr id="895" name="テキスト ボックス 894">
          <a:extLst>
            <a:ext uri="{FF2B5EF4-FFF2-40B4-BE49-F238E27FC236}">
              <a16:creationId xmlns:a16="http://schemas.microsoft.com/office/drawing/2014/main" id="{00000000-0008-0000-0600-00007F030000}"/>
            </a:ext>
          </a:extLst>
        </xdr:cNvPr>
        <xdr:cNvSpPr txBox="1"/>
      </xdr:nvSpPr>
      <xdr:spPr>
        <a:xfrm>
          <a:off x="17756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896" name="前年度繰上充用金グラフ枠">
          <a:extLst>
            <a:ext uri="{FF2B5EF4-FFF2-40B4-BE49-F238E27FC236}">
              <a16:creationId xmlns:a16="http://schemas.microsoft.com/office/drawing/2014/main" id="{00000000-0008-0000-0600-000080030000}"/>
            </a:ext>
          </a:extLst>
        </xdr:cNvPr>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91</xdr:row>
      <xdr:rowOff>132587</xdr:rowOff>
    </xdr:from>
    <xdr:to>
      <xdr:col>116</xdr:col>
      <xdr:colOff>62864</xdr:colOff>
      <xdr:row>99</xdr:row>
      <xdr:rowOff>44450</xdr:rowOff>
    </xdr:to>
    <xdr:cxnSp macro="">
      <xdr:nvCxnSpPr>
        <xdr:cNvPr id="897" name="直線コネクタ 896">
          <a:extLst>
            <a:ext uri="{FF2B5EF4-FFF2-40B4-BE49-F238E27FC236}">
              <a16:creationId xmlns:a16="http://schemas.microsoft.com/office/drawing/2014/main" id="{00000000-0008-0000-0600-000081030000}"/>
            </a:ext>
          </a:extLst>
        </xdr:cNvPr>
        <xdr:cNvCxnSpPr/>
      </xdr:nvCxnSpPr>
      <xdr:spPr>
        <a:xfrm flipV="1">
          <a:off x="22159595" y="15734537"/>
          <a:ext cx="1269" cy="128346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99</xdr:row>
      <xdr:rowOff>92727</xdr:rowOff>
    </xdr:from>
    <xdr:ext cx="249299" cy="259045"/>
    <xdr:sp macro="" textlink="">
      <xdr:nvSpPr>
        <xdr:cNvPr id="898" name="前年度繰上充用金最小値テキスト">
          <a:extLst>
            <a:ext uri="{FF2B5EF4-FFF2-40B4-BE49-F238E27FC236}">
              <a16:creationId xmlns:a16="http://schemas.microsoft.com/office/drawing/2014/main" id="{00000000-0008-0000-0600-000082030000}"/>
            </a:ext>
          </a:extLst>
        </xdr:cNvPr>
        <xdr:cNvSpPr txBox="1"/>
      </xdr:nvSpPr>
      <xdr:spPr>
        <a:xfrm>
          <a:off x="22212300" y="1706627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99</xdr:row>
      <xdr:rowOff>44450</xdr:rowOff>
    </xdr:from>
    <xdr:to>
      <xdr:col>116</xdr:col>
      <xdr:colOff>152400</xdr:colOff>
      <xdr:row>99</xdr:row>
      <xdr:rowOff>44450</xdr:rowOff>
    </xdr:to>
    <xdr:cxnSp macro="">
      <xdr:nvCxnSpPr>
        <xdr:cNvPr id="899" name="直線コネクタ 898">
          <a:extLst>
            <a:ext uri="{FF2B5EF4-FFF2-40B4-BE49-F238E27FC236}">
              <a16:creationId xmlns:a16="http://schemas.microsoft.com/office/drawing/2014/main" id="{00000000-0008-0000-0600-000083030000}"/>
            </a:ext>
          </a:extLst>
        </xdr:cNvPr>
        <xdr:cNvCxnSpPr/>
      </xdr:nvCxnSpPr>
      <xdr:spPr>
        <a:xfrm>
          <a:off x="22072600" y="1701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90</xdr:row>
      <xdr:rowOff>79264</xdr:rowOff>
    </xdr:from>
    <xdr:ext cx="534377" cy="259045"/>
    <xdr:sp macro="" textlink="">
      <xdr:nvSpPr>
        <xdr:cNvPr id="900" name="前年度繰上充用金最大値テキスト">
          <a:extLst>
            <a:ext uri="{FF2B5EF4-FFF2-40B4-BE49-F238E27FC236}">
              <a16:creationId xmlns:a16="http://schemas.microsoft.com/office/drawing/2014/main" id="{00000000-0008-0000-0600-000084030000}"/>
            </a:ext>
          </a:extLst>
        </xdr:cNvPr>
        <xdr:cNvSpPr txBox="1"/>
      </xdr:nvSpPr>
      <xdr:spPr>
        <a:xfrm>
          <a:off x="22212300" y="155097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10,106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91</xdr:row>
      <xdr:rowOff>132587</xdr:rowOff>
    </xdr:from>
    <xdr:to>
      <xdr:col>116</xdr:col>
      <xdr:colOff>152400</xdr:colOff>
      <xdr:row>91</xdr:row>
      <xdr:rowOff>132587</xdr:rowOff>
    </xdr:to>
    <xdr:cxnSp macro="">
      <xdr:nvCxnSpPr>
        <xdr:cNvPr id="901" name="直線コネクタ 900">
          <a:extLst>
            <a:ext uri="{FF2B5EF4-FFF2-40B4-BE49-F238E27FC236}">
              <a16:creationId xmlns:a16="http://schemas.microsoft.com/office/drawing/2014/main" id="{00000000-0008-0000-0600-000085030000}"/>
            </a:ext>
          </a:extLst>
        </xdr:cNvPr>
        <xdr:cNvCxnSpPr/>
      </xdr:nvCxnSpPr>
      <xdr:spPr>
        <a:xfrm>
          <a:off x="22072600" y="157345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99</xdr:row>
      <xdr:rowOff>44450</xdr:rowOff>
    </xdr:from>
    <xdr:to>
      <xdr:col>116</xdr:col>
      <xdr:colOff>63500</xdr:colOff>
      <xdr:row>99</xdr:row>
      <xdr:rowOff>44450</xdr:rowOff>
    </xdr:to>
    <xdr:cxnSp macro="">
      <xdr:nvCxnSpPr>
        <xdr:cNvPr id="902" name="直線コネクタ 901">
          <a:extLst>
            <a:ext uri="{FF2B5EF4-FFF2-40B4-BE49-F238E27FC236}">
              <a16:creationId xmlns:a16="http://schemas.microsoft.com/office/drawing/2014/main" id="{00000000-0008-0000-0600-000086030000}"/>
            </a:ext>
          </a:extLst>
        </xdr:cNvPr>
        <xdr:cNvCxnSpPr/>
      </xdr:nvCxnSpPr>
      <xdr:spPr>
        <a:xfrm>
          <a:off x="21323300" y="1701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98</xdr:row>
      <xdr:rowOff>10177</xdr:rowOff>
    </xdr:from>
    <xdr:ext cx="313932" cy="259045"/>
    <xdr:sp macro="" textlink="">
      <xdr:nvSpPr>
        <xdr:cNvPr id="903" name="前年度繰上充用金平均値テキスト">
          <a:extLst>
            <a:ext uri="{FF2B5EF4-FFF2-40B4-BE49-F238E27FC236}">
              <a16:creationId xmlns:a16="http://schemas.microsoft.com/office/drawing/2014/main" id="{00000000-0008-0000-0600-000087030000}"/>
            </a:ext>
          </a:extLst>
        </xdr:cNvPr>
        <xdr:cNvSpPr txBox="1"/>
      </xdr:nvSpPr>
      <xdr:spPr>
        <a:xfrm>
          <a:off x="22212300" y="16812277"/>
          <a:ext cx="313932"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98</xdr:row>
      <xdr:rowOff>158750</xdr:rowOff>
    </xdr:from>
    <xdr:to>
      <xdr:col>116</xdr:col>
      <xdr:colOff>114300</xdr:colOff>
      <xdr:row>99</xdr:row>
      <xdr:rowOff>88900</xdr:rowOff>
    </xdr:to>
    <xdr:sp macro="" textlink="">
      <xdr:nvSpPr>
        <xdr:cNvPr id="904" name="フローチャート: 判断 903">
          <a:extLst>
            <a:ext uri="{FF2B5EF4-FFF2-40B4-BE49-F238E27FC236}">
              <a16:creationId xmlns:a16="http://schemas.microsoft.com/office/drawing/2014/main" id="{00000000-0008-0000-0600-000088030000}"/>
            </a:ext>
          </a:extLst>
        </xdr:cNvPr>
        <xdr:cNvSpPr/>
      </xdr:nvSpPr>
      <xdr:spPr>
        <a:xfrm>
          <a:off x="22110700" y="16960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99</xdr:row>
      <xdr:rowOff>44450</xdr:rowOff>
    </xdr:from>
    <xdr:to>
      <xdr:col>111</xdr:col>
      <xdr:colOff>177800</xdr:colOff>
      <xdr:row>99</xdr:row>
      <xdr:rowOff>44450</xdr:rowOff>
    </xdr:to>
    <xdr:cxnSp macro="">
      <xdr:nvCxnSpPr>
        <xdr:cNvPr id="905" name="直線コネクタ 904">
          <a:extLst>
            <a:ext uri="{FF2B5EF4-FFF2-40B4-BE49-F238E27FC236}">
              <a16:creationId xmlns:a16="http://schemas.microsoft.com/office/drawing/2014/main" id="{00000000-0008-0000-0600-000089030000}"/>
            </a:ext>
          </a:extLst>
        </xdr:cNvPr>
        <xdr:cNvCxnSpPr/>
      </xdr:nvCxnSpPr>
      <xdr:spPr>
        <a:xfrm>
          <a:off x="20434300" y="1701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98</xdr:row>
      <xdr:rowOff>158242</xdr:rowOff>
    </xdr:from>
    <xdr:to>
      <xdr:col>112</xdr:col>
      <xdr:colOff>38100</xdr:colOff>
      <xdr:row>99</xdr:row>
      <xdr:rowOff>88392</xdr:rowOff>
    </xdr:to>
    <xdr:sp macro="" textlink="">
      <xdr:nvSpPr>
        <xdr:cNvPr id="906" name="フローチャート: 判断 905">
          <a:extLst>
            <a:ext uri="{FF2B5EF4-FFF2-40B4-BE49-F238E27FC236}">
              <a16:creationId xmlns:a16="http://schemas.microsoft.com/office/drawing/2014/main" id="{00000000-0008-0000-0600-00008A030000}"/>
            </a:ext>
          </a:extLst>
        </xdr:cNvPr>
        <xdr:cNvSpPr/>
      </xdr:nvSpPr>
      <xdr:spPr>
        <a:xfrm>
          <a:off x="21272500" y="169603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20833</xdr:colOff>
      <xdr:row>97</xdr:row>
      <xdr:rowOff>104919</xdr:rowOff>
    </xdr:from>
    <xdr:ext cx="313932" cy="259045"/>
    <xdr:sp macro="" textlink="">
      <xdr:nvSpPr>
        <xdr:cNvPr id="907" name="テキスト ボックス 906">
          <a:extLst>
            <a:ext uri="{FF2B5EF4-FFF2-40B4-BE49-F238E27FC236}">
              <a16:creationId xmlns:a16="http://schemas.microsoft.com/office/drawing/2014/main" id="{00000000-0008-0000-0600-00008B030000}"/>
            </a:ext>
          </a:extLst>
        </xdr:cNvPr>
        <xdr:cNvSpPr txBox="1"/>
      </xdr:nvSpPr>
      <xdr:spPr>
        <a:xfrm>
          <a:off x="21166333" y="16735569"/>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99</xdr:row>
      <xdr:rowOff>44450</xdr:rowOff>
    </xdr:from>
    <xdr:to>
      <xdr:col>107</xdr:col>
      <xdr:colOff>50800</xdr:colOff>
      <xdr:row>99</xdr:row>
      <xdr:rowOff>44450</xdr:rowOff>
    </xdr:to>
    <xdr:cxnSp macro="">
      <xdr:nvCxnSpPr>
        <xdr:cNvPr id="908" name="直線コネクタ 907">
          <a:extLst>
            <a:ext uri="{FF2B5EF4-FFF2-40B4-BE49-F238E27FC236}">
              <a16:creationId xmlns:a16="http://schemas.microsoft.com/office/drawing/2014/main" id="{00000000-0008-0000-0600-00008C030000}"/>
            </a:ext>
          </a:extLst>
        </xdr:cNvPr>
        <xdr:cNvCxnSpPr/>
      </xdr:nvCxnSpPr>
      <xdr:spPr>
        <a:xfrm>
          <a:off x="19545300" y="1701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98</xdr:row>
      <xdr:rowOff>156972</xdr:rowOff>
    </xdr:from>
    <xdr:to>
      <xdr:col>107</xdr:col>
      <xdr:colOff>101600</xdr:colOff>
      <xdr:row>99</xdr:row>
      <xdr:rowOff>87122</xdr:rowOff>
    </xdr:to>
    <xdr:sp macro="" textlink="">
      <xdr:nvSpPr>
        <xdr:cNvPr id="909" name="フローチャート: 判断 908">
          <a:extLst>
            <a:ext uri="{FF2B5EF4-FFF2-40B4-BE49-F238E27FC236}">
              <a16:creationId xmlns:a16="http://schemas.microsoft.com/office/drawing/2014/main" id="{00000000-0008-0000-0600-00008D030000}"/>
            </a:ext>
          </a:extLst>
        </xdr:cNvPr>
        <xdr:cNvSpPr/>
      </xdr:nvSpPr>
      <xdr:spPr>
        <a:xfrm>
          <a:off x="20383500" y="169590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84333</xdr:colOff>
      <xdr:row>97</xdr:row>
      <xdr:rowOff>103649</xdr:rowOff>
    </xdr:from>
    <xdr:ext cx="313932" cy="259045"/>
    <xdr:sp macro="" textlink="">
      <xdr:nvSpPr>
        <xdr:cNvPr id="910" name="テキスト ボックス 909">
          <a:extLst>
            <a:ext uri="{FF2B5EF4-FFF2-40B4-BE49-F238E27FC236}">
              <a16:creationId xmlns:a16="http://schemas.microsoft.com/office/drawing/2014/main" id="{00000000-0008-0000-0600-00008E030000}"/>
            </a:ext>
          </a:extLst>
        </xdr:cNvPr>
        <xdr:cNvSpPr txBox="1"/>
      </xdr:nvSpPr>
      <xdr:spPr>
        <a:xfrm>
          <a:off x="20277333" y="16734299"/>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99</xdr:row>
      <xdr:rowOff>44450</xdr:rowOff>
    </xdr:from>
    <xdr:to>
      <xdr:col>102</xdr:col>
      <xdr:colOff>114300</xdr:colOff>
      <xdr:row>99</xdr:row>
      <xdr:rowOff>44450</xdr:rowOff>
    </xdr:to>
    <xdr:cxnSp macro="">
      <xdr:nvCxnSpPr>
        <xdr:cNvPr id="911" name="直線コネクタ 910">
          <a:extLst>
            <a:ext uri="{FF2B5EF4-FFF2-40B4-BE49-F238E27FC236}">
              <a16:creationId xmlns:a16="http://schemas.microsoft.com/office/drawing/2014/main" id="{00000000-0008-0000-0600-00008F030000}"/>
            </a:ext>
          </a:extLst>
        </xdr:cNvPr>
        <xdr:cNvCxnSpPr/>
      </xdr:nvCxnSpPr>
      <xdr:spPr>
        <a:xfrm>
          <a:off x="18656300" y="1701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98</xdr:row>
      <xdr:rowOff>156718</xdr:rowOff>
    </xdr:from>
    <xdr:to>
      <xdr:col>102</xdr:col>
      <xdr:colOff>165100</xdr:colOff>
      <xdr:row>99</xdr:row>
      <xdr:rowOff>86868</xdr:rowOff>
    </xdr:to>
    <xdr:sp macro="" textlink="">
      <xdr:nvSpPr>
        <xdr:cNvPr id="912" name="フローチャート: 判断 911">
          <a:extLst>
            <a:ext uri="{FF2B5EF4-FFF2-40B4-BE49-F238E27FC236}">
              <a16:creationId xmlns:a16="http://schemas.microsoft.com/office/drawing/2014/main" id="{00000000-0008-0000-0600-000090030000}"/>
            </a:ext>
          </a:extLst>
        </xdr:cNvPr>
        <xdr:cNvSpPr/>
      </xdr:nvSpPr>
      <xdr:spPr>
        <a:xfrm>
          <a:off x="19494500" y="169588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147833</xdr:colOff>
      <xdr:row>97</xdr:row>
      <xdr:rowOff>103395</xdr:rowOff>
    </xdr:from>
    <xdr:ext cx="313932" cy="259045"/>
    <xdr:sp macro="" textlink="">
      <xdr:nvSpPr>
        <xdr:cNvPr id="913" name="テキスト ボックス 912">
          <a:extLst>
            <a:ext uri="{FF2B5EF4-FFF2-40B4-BE49-F238E27FC236}">
              <a16:creationId xmlns:a16="http://schemas.microsoft.com/office/drawing/2014/main" id="{00000000-0008-0000-0600-000091030000}"/>
            </a:ext>
          </a:extLst>
        </xdr:cNvPr>
        <xdr:cNvSpPr txBox="1"/>
      </xdr:nvSpPr>
      <xdr:spPr>
        <a:xfrm>
          <a:off x="19388333" y="16734045"/>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98</xdr:row>
      <xdr:rowOff>157353</xdr:rowOff>
    </xdr:from>
    <xdr:to>
      <xdr:col>98</xdr:col>
      <xdr:colOff>38100</xdr:colOff>
      <xdr:row>99</xdr:row>
      <xdr:rowOff>87503</xdr:rowOff>
    </xdr:to>
    <xdr:sp macro="" textlink="">
      <xdr:nvSpPr>
        <xdr:cNvPr id="914" name="フローチャート: 判断 913">
          <a:extLst>
            <a:ext uri="{FF2B5EF4-FFF2-40B4-BE49-F238E27FC236}">
              <a16:creationId xmlns:a16="http://schemas.microsoft.com/office/drawing/2014/main" id="{00000000-0008-0000-0600-000092030000}"/>
            </a:ext>
          </a:extLst>
        </xdr:cNvPr>
        <xdr:cNvSpPr/>
      </xdr:nvSpPr>
      <xdr:spPr>
        <a:xfrm>
          <a:off x="18605500" y="169594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20833</xdr:colOff>
      <xdr:row>97</xdr:row>
      <xdr:rowOff>104030</xdr:rowOff>
    </xdr:from>
    <xdr:ext cx="313932" cy="259045"/>
    <xdr:sp macro="" textlink="">
      <xdr:nvSpPr>
        <xdr:cNvPr id="915" name="テキスト ボックス 914">
          <a:extLst>
            <a:ext uri="{FF2B5EF4-FFF2-40B4-BE49-F238E27FC236}">
              <a16:creationId xmlns:a16="http://schemas.microsoft.com/office/drawing/2014/main" id="{00000000-0008-0000-0600-000093030000}"/>
            </a:ext>
          </a:extLst>
        </xdr:cNvPr>
        <xdr:cNvSpPr txBox="1"/>
      </xdr:nvSpPr>
      <xdr:spPr>
        <a:xfrm>
          <a:off x="18499333" y="16734680"/>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16" name="テキスト ボックス 915">
          <a:extLst>
            <a:ext uri="{FF2B5EF4-FFF2-40B4-BE49-F238E27FC236}">
              <a16:creationId xmlns:a16="http://schemas.microsoft.com/office/drawing/2014/main" id="{00000000-0008-0000-0600-000094030000}"/>
            </a:ext>
          </a:extLst>
        </xdr:cNvPr>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17" name="テキスト ボックス 916">
          <a:extLst>
            <a:ext uri="{FF2B5EF4-FFF2-40B4-BE49-F238E27FC236}">
              <a16:creationId xmlns:a16="http://schemas.microsoft.com/office/drawing/2014/main" id="{00000000-0008-0000-0600-000095030000}"/>
            </a:ext>
          </a:extLst>
        </xdr:cNvPr>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18" name="テキスト ボックス 917">
          <a:extLst>
            <a:ext uri="{FF2B5EF4-FFF2-40B4-BE49-F238E27FC236}">
              <a16:creationId xmlns:a16="http://schemas.microsoft.com/office/drawing/2014/main" id="{00000000-0008-0000-0600-000096030000}"/>
            </a:ext>
          </a:extLst>
        </xdr:cNvPr>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19" name="テキスト ボックス 918">
          <a:extLst>
            <a:ext uri="{FF2B5EF4-FFF2-40B4-BE49-F238E27FC236}">
              <a16:creationId xmlns:a16="http://schemas.microsoft.com/office/drawing/2014/main" id="{00000000-0008-0000-0600-000097030000}"/>
            </a:ext>
          </a:extLst>
        </xdr:cNvPr>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20" name="テキスト ボックス 919">
          <a:extLst>
            <a:ext uri="{FF2B5EF4-FFF2-40B4-BE49-F238E27FC236}">
              <a16:creationId xmlns:a16="http://schemas.microsoft.com/office/drawing/2014/main" id="{00000000-0008-0000-0600-000098030000}"/>
            </a:ext>
          </a:extLst>
        </xdr:cNvPr>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98</xdr:row>
      <xdr:rowOff>165100</xdr:rowOff>
    </xdr:from>
    <xdr:to>
      <xdr:col>116</xdr:col>
      <xdr:colOff>114300</xdr:colOff>
      <xdr:row>99</xdr:row>
      <xdr:rowOff>95250</xdr:rowOff>
    </xdr:to>
    <xdr:sp macro="" textlink="">
      <xdr:nvSpPr>
        <xdr:cNvPr id="921" name="楕円 920">
          <a:extLst>
            <a:ext uri="{FF2B5EF4-FFF2-40B4-BE49-F238E27FC236}">
              <a16:creationId xmlns:a16="http://schemas.microsoft.com/office/drawing/2014/main" id="{00000000-0008-0000-0600-000099030000}"/>
            </a:ext>
          </a:extLst>
        </xdr:cNvPr>
        <xdr:cNvSpPr/>
      </xdr:nvSpPr>
      <xdr:spPr>
        <a:xfrm>
          <a:off x="22110700" y="1696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98</xdr:row>
      <xdr:rowOff>137177</xdr:rowOff>
    </xdr:from>
    <xdr:ext cx="249299" cy="259045"/>
    <xdr:sp macro="" textlink="">
      <xdr:nvSpPr>
        <xdr:cNvPr id="922" name="前年度繰上充用金該当値テキスト">
          <a:extLst>
            <a:ext uri="{FF2B5EF4-FFF2-40B4-BE49-F238E27FC236}">
              <a16:creationId xmlns:a16="http://schemas.microsoft.com/office/drawing/2014/main" id="{00000000-0008-0000-0600-00009A030000}"/>
            </a:ext>
          </a:extLst>
        </xdr:cNvPr>
        <xdr:cNvSpPr txBox="1"/>
      </xdr:nvSpPr>
      <xdr:spPr>
        <a:xfrm>
          <a:off x="22212300" y="1693927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98</xdr:row>
      <xdr:rowOff>165100</xdr:rowOff>
    </xdr:from>
    <xdr:to>
      <xdr:col>112</xdr:col>
      <xdr:colOff>38100</xdr:colOff>
      <xdr:row>99</xdr:row>
      <xdr:rowOff>95250</xdr:rowOff>
    </xdr:to>
    <xdr:sp macro="" textlink="">
      <xdr:nvSpPr>
        <xdr:cNvPr id="923" name="楕円 922">
          <a:extLst>
            <a:ext uri="{FF2B5EF4-FFF2-40B4-BE49-F238E27FC236}">
              <a16:creationId xmlns:a16="http://schemas.microsoft.com/office/drawing/2014/main" id="{00000000-0008-0000-0600-00009B030000}"/>
            </a:ext>
          </a:extLst>
        </xdr:cNvPr>
        <xdr:cNvSpPr/>
      </xdr:nvSpPr>
      <xdr:spPr>
        <a:xfrm>
          <a:off x="21272500" y="1696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99</xdr:row>
      <xdr:rowOff>86377</xdr:rowOff>
    </xdr:from>
    <xdr:ext cx="249299" cy="259045"/>
    <xdr:sp macro="" textlink="">
      <xdr:nvSpPr>
        <xdr:cNvPr id="924" name="テキスト ボックス 923">
          <a:extLst>
            <a:ext uri="{FF2B5EF4-FFF2-40B4-BE49-F238E27FC236}">
              <a16:creationId xmlns:a16="http://schemas.microsoft.com/office/drawing/2014/main" id="{00000000-0008-0000-0600-00009C030000}"/>
            </a:ext>
          </a:extLst>
        </xdr:cNvPr>
        <xdr:cNvSpPr txBox="1"/>
      </xdr:nvSpPr>
      <xdr:spPr>
        <a:xfrm>
          <a:off x="21198650" y="1705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98</xdr:row>
      <xdr:rowOff>165100</xdr:rowOff>
    </xdr:from>
    <xdr:to>
      <xdr:col>107</xdr:col>
      <xdr:colOff>101600</xdr:colOff>
      <xdr:row>99</xdr:row>
      <xdr:rowOff>95250</xdr:rowOff>
    </xdr:to>
    <xdr:sp macro="" textlink="">
      <xdr:nvSpPr>
        <xdr:cNvPr id="925" name="楕円 924">
          <a:extLst>
            <a:ext uri="{FF2B5EF4-FFF2-40B4-BE49-F238E27FC236}">
              <a16:creationId xmlns:a16="http://schemas.microsoft.com/office/drawing/2014/main" id="{00000000-0008-0000-0600-00009D030000}"/>
            </a:ext>
          </a:extLst>
        </xdr:cNvPr>
        <xdr:cNvSpPr/>
      </xdr:nvSpPr>
      <xdr:spPr>
        <a:xfrm>
          <a:off x="20383500" y="1696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99</xdr:row>
      <xdr:rowOff>86377</xdr:rowOff>
    </xdr:from>
    <xdr:ext cx="249299" cy="259045"/>
    <xdr:sp macro="" textlink="">
      <xdr:nvSpPr>
        <xdr:cNvPr id="926" name="テキスト ボックス 925">
          <a:extLst>
            <a:ext uri="{FF2B5EF4-FFF2-40B4-BE49-F238E27FC236}">
              <a16:creationId xmlns:a16="http://schemas.microsoft.com/office/drawing/2014/main" id="{00000000-0008-0000-0600-00009E030000}"/>
            </a:ext>
          </a:extLst>
        </xdr:cNvPr>
        <xdr:cNvSpPr txBox="1"/>
      </xdr:nvSpPr>
      <xdr:spPr>
        <a:xfrm>
          <a:off x="20309650" y="1705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98</xdr:row>
      <xdr:rowOff>165100</xdr:rowOff>
    </xdr:from>
    <xdr:to>
      <xdr:col>102</xdr:col>
      <xdr:colOff>165100</xdr:colOff>
      <xdr:row>99</xdr:row>
      <xdr:rowOff>95250</xdr:rowOff>
    </xdr:to>
    <xdr:sp macro="" textlink="">
      <xdr:nvSpPr>
        <xdr:cNvPr id="927" name="楕円 926">
          <a:extLst>
            <a:ext uri="{FF2B5EF4-FFF2-40B4-BE49-F238E27FC236}">
              <a16:creationId xmlns:a16="http://schemas.microsoft.com/office/drawing/2014/main" id="{00000000-0008-0000-0600-00009F030000}"/>
            </a:ext>
          </a:extLst>
        </xdr:cNvPr>
        <xdr:cNvSpPr/>
      </xdr:nvSpPr>
      <xdr:spPr>
        <a:xfrm>
          <a:off x="19494500" y="1696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99</xdr:row>
      <xdr:rowOff>86377</xdr:rowOff>
    </xdr:from>
    <xdr:ext cx="249299" cy="259045"/>
    <xdr:sp macro="" textlink="">
      <xdr:nvSpPr>
        <xdr:cNvPr id="928" name="テキスト ボックス 927">
          <a:extLst>
            <a:ext uri="{FF2B5EF4-FFF2-40B4-BE49-F238E27FC236}">
              <a16:creationId xmlns:a16="http://schemas.microsoft.com/office/drawing/2014/main" id="{00000000-0008-0000-0600-0000A0030000}"/>
            </a:ext>
          </a:extLst>
        </xdr:cNvPr>
        <xdr:cNvSpPr txBox="1"/>
      </xdr:nvSpPr>
      <xdr:spPr>
        <a:xfrm>
          <a:off x="19420650" y="1705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98</xdr:row>
      <xdr:rowOff>165100</xdr:rowOff>
    </xdr:from>
    <xdr:to>
      <xdr:col>98</xdr:col>
      <xdr:colOff>38100</xdr:colOff>
      <xdr:row>99</xdr:row>
      <xdr:rowOff>95250</xdr:rowOff>
    </xdr:to>
    <xdr:sp macro="" textlink="">
      <xdr:nvSpPr>
        <xdr:cNvPr id="929" name="楕円 928">
          <a:extLst>
            <a:ext uri="{FF2B5EF4-FFF2-40B4-BE49-F238E27FC236}">
              <a16:creationId xmlns:a16="http://schemas.microsoft.com/office/drawing/2014/main" id="{00000000-0008-0000-0600-0000A1030000}"/>
            </a:ext>
          </a:extLst>
        </xdr:cNvPr>
        <xdr:cNvSpPr/>
      </xdr:nvSpPr>
      <xdr:spPr>
        <a:xfrm>
          <a:off x="18605500" y="1696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99</xdr:row>
      <xdr:rowOff>86377</xdr:rowOff>
    </xdr:from>
    <xdr:ext cx="249299" cy="259045"/>
    <xdr:sp macro="" textlink="">
      <xdr:nvSpPr>
        <xdr:cNvPr id="930" name="テキスト ボックス 929">
          <a:extLst>
            <a:ext uri="{FF2B5EF4-FFF2-40B4-BE49-F238E27FC236}">
              <a16:creationId xmlns:a16="http://schemas.microsoft.com/office/drawing/2014/main" id="{00000000-0008-0000-0600-0000A2030000}"/>
            </a:ext>
          </a:extLst>
        </xdr:cNvPr>
        <xdr:cNvSpPr txBox="1"/>
      </xdr:nvSpPr>
      <xdr:spPr>
        <a:xfrm>
          <a:off x="18531650" y="1705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31" name="正方形/長方形 930">
          <a:extLst>
            <a:ext uri="{FF2B5EF4-FFF2-40B4-BE49-F238E27FC236}">
              <a16:creationId xmlns:a16="http://schemas.microsoft.com/office/drawing/2014/main" id="{00000000-0008-0000-0600-0000A3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32" name="正方形/長方形 931">
          <a:extLst>
            <a:ext uri="{FF2B5EF4-FFF2-40B4-BE49-F238E27FC236}">
              <a16:creationId xmlns:a16="http://schemas.microsoft.com/office/drawing/2014/main" id="{00000000-0008-0000-0600-0000A4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33" name="テキスト ボックス 932">
          <a:extLst>
            <a:ext uri="{FF2B5EF4-FFF2-40B4-BE49-F238E27FC236}">
              <a16:creationId xmlns:a16="http://schemas.microsoft.com/office/drawing/2014/main" id="{00000000-0008-0000-0600-0000A5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・歳出決算総額は、住民一人あたり</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738,695</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円となっており、昨年度から</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65,355</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円減少している。</a:t>
          </a:r>
          <a:endParaRPr lang="ja-JP" altLang="ja-JP" sz="1300">
            <a:effectLst/>
            <a:latin typeface="ＭＳ Ｐゴシック" panose="020B0600070205080204" pitchFamily="50" charset="-128"/>
            <a:ea typeface="ＭＳ Ｐゴシック" panose="020B0600070205080204" pitchFamily="50" charset="-128"/>
          </a:endParaRPr>
        </a:p>
        <a:p>
          <a:pPr eaLnBrk="1" fontAlgn="auto" latinLnBrk="0" hangingPunct="1"/>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・補助費等は、住民一人あたり</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162,462</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円となっており、類似団体平均と比較すると</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61,197</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円多くなっている。また、昨年度から</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79,218</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円減少しており、昨年度の特別定額給付事業が主な要因である。</a:t>
          </a:r>
          <a:endParaRPr lang="ja-JP" altLang="ja-JP" sz="1300">
            <a:effectLst/>
            <a:latin typeface="ＭＳ Ｐゴシック" panose="020B0600070205080204" pitchFamily="50" charset="-128"/>
            <a:ea typeface="ＭＳ Ｐゴシック" panose="020B0600070205080204" pitchFamily="50" charset="-128"/>
          </a:endParaRPr>
        </a:p>
        <a:p>
          <a:pPr eaLnBrk="1" fontAlgn="auto" latinLnBrk="0" hangingPunct="1"/>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・普通建設事業費（新規整備）は、住民一人あたり</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29,350</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円となっており、類似団体平均と比較すると</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4,684</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円多くなっている。また、昨年度から</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15,017</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円増加しており、市営住宅建設事業、保育施設の移転改修事業が主な要因である。</a:t>
          </a:r>
          <a:endParaRPr lang="ja-JP" altLang="ja-JP" sz="1300">
            <a:effectLst/>
            <a:latin typeface="ＭＳ Ｐゴシック" panose="020B0600070205080204" pitchFamily="50" charset="-128"/>
            <a:ea typeface="ＭＳ Ｐゴシック" panose="020B0600070205080204" pitchFamily="50" charset="-128"/>
          </a:endParaRPr>
        </a:p>
        <a:p>
          <a:pPr eaLnBrk="1" fontAlgn="auto" latinLnBrk="0" hangingPunct="1"/>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・普通建設事業費（更新整備）は、住民一人あたり</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44,440</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円となっており、類似団体平均と比較すると</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10,779</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円少なくなっている。また、昨年度から</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35,324</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円減少しており、前年度の防災行政無線デジタル化整備事業が主な要因である。</a:t>
          </a:r>
          <a:endParaRPr lang="ja-JP" altLang="ja-JP" sz="1300">
            <a:effectLst/>
            <a:latin typeface="ＭＳ Ｐゴシック" panose="020B0600070205080204" pitchFamily="50" charset="-128"/>
            <a:ea typeface="ＭＳ Ｐゴシック" panose="020B0600070205080204" pitchFamily="50" charset="-128"/>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7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7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7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7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熊本県阿蘇市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7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7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7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7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7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7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25,213
24,719
376.30
20,351,465
18,624,727
1,334,484
10,246,843
21,381,493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7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7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7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8.1
47.4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7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7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7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7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7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7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7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7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7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7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7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7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7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7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7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7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a:extLst>
            <a:ext uri="{FF2B5EF4-FFF2-40B4-BE49-F238E27FC236}">
              <a16:creationId xmlns:a16="http://schemas.microsoft.com/office/drawing/2014/main" id="{00000000-0008-0000-0700-00001F000000}"/>
            </a:ext>
          </a:extLst>
        </xdr:cNvPr>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7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7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7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7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7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7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7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7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7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7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40</xdr:row>
      <xdr:rowOff>111777</xdr:rowOff>
    </xdr:from>
    <xdr:ext cx="248786" cy="259045"/>
    <xdr:sp macro="" textlink="">
      <xdr:nvSpPr>
        <xdr:cNvPr id="42" name="テキスト ボックス 41">
          <a:extLst>
            <a:ext uri="{FF2B5EF4-FFF2-40B4-BE49-F238E27FC236}">
              <a16:creationId xmlns:a16="http://schemas.microsoft.com/office/drawing/2014/main" id="{00000000-0008-0000-0700-00002A000000}"/>
            </a:ext>
          </a:extLst>
        </xdr:cNvPr>
        <xdr:cNvSpPr txBox="1"/>
      </xdr:nvSpPr>
      <xdr:spPr>
        <a:xfrm>
          <a:off x="513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a:extLst>
            <a:ext uri="{FF2B5EF4-FFF2-40B4-BE49-F238E27FC236}">
              <a16:creationId xmlns:a16="http://schemas.microsoft.com/office/drawing/2014/main" id="{00000000-0008-0000-0700-00002B000000}"/>
            </a:ext>
          </a:extLst>
        </xdr:cNvPr>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38</xdr:row>
      <xdr:rowOff>73677</xdr:rowOff>
    </xdr:from>
    <xdr:ext cx="467179" cy="259045"/>
    <xdr:sp macro="" textlink="">
      <xdr:nvSpPr>
        <xdr:cNvPr id="44" name="テキスト ボックス 43">
          <a:extLst>
            <a:ext uri="{FF2B5EF4-FFF2-40B4-BE49-F238E27FC236}">
              <a16:creationId xmlns:a16="http://schemas.microsoft.com/office/drawing/2014/main" id="{00000000-0008-0000-0700-00002C000000}"/>
            </a:ext>
          </a:extLst>
        </xdr:cNvPr>
        <xdr:cNvSpPr txBox="1"/>
      </xdr:nvSpPr>
      <xdr:spPr>
        <a:xfrm>
          <a:off x="294821" y="6588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a:extLst>
            <a:ext uri="{FF2B5EF4-FFF2-40B4-BE49-F238E27FC236}">
              <a16:creationId xmlns:a16="http://schemas.microsoft.com/office/drawing/2014/main" id="{00000000-0008-0000-0700-00002D000000}"/>
            </a:ext>
          </a:extLst>
        </xdr:cNvPr>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36</xdr:row>
      <xdr:rowOff>35577</xdr:rowOff>
    </xdr:from>
    <xdr:ext cx="467179" cy="259045"/>
    <xdr:sp macro="" textlink="">
      <xdr:nvSpPr>
        <xdr:cNvPr id="46" name="テキスト ボックス 45">
          <a:extLst>
            <a:ext uri="{FF2B5EF4-FFF2-40B4-BE49-F238E27FC236}">
              <a16:creationId xmlns:a16="http://schemas.microsoft.com/office/drawing/2014/main" id="{00000000-0008-0000-0700-00002E000000}"/>
            </a:ext>
          </a:extLst>
        </xdr:cNvPr>
        <xdr:cNvSpPr txBox="1"/>
      </xdr:nvSpPr>
      <xdr:spPr>
        <a:xfrm>
          <a:off x="294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a:extLst>
            <a:ext uri="{FF2B5EF4-FFF2-40B4-BE49-F238E27FC236}">
              <a16:creationId xmlns:a16="http://schemas.microsoft.com/office/drawing/2014/main" id="{00000000-0008-0000-0700-00002F000000}"/>
            </a:ext>
          </a:extLst>
        </xdr:cNvPr>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33</xdr:row>
      <xdr:rowOff>168927</xdr:rowOff>
    </xdr:from>
    <xdr:ext cx="467179" cy="259045"/>
    <xdr:sp macro="" textlink="">
      <xdr:nvSpPr>
        <xdr:cNvPr id="48" name="テキスト ボックス 47">
          <a:extLst>
            <a:ext uri="{FF2B5EF4-FFF2-40B4-BE49-F238E27FC236}">
              <a16:creationId xmlns:a16="http://schemas.microsoft.com/office/drawing/2014/main" id="{00000000-0008-0000-0700-000030000000}"/>
            </a:ext>
          </a:extLst>
        </xdr:cNvPr>
        <xdr:cNvSpPr txBox="1"/>
      </xdr:nvSpPr>
      <xdr:spPr>
        <a:xfrm>
          <a:off x="294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a:extLst>
            <a:ext uri="{FF2B5EF4-FFF2-40B4-BE49-F238E27FC236}">
              <a16:creationId xmlns:a16="http://schemas.microsoft.com/office/drawing/2014/main" id="{00000000-0008-0000-0700-000031000000}"/>
            </a:ext>
          </a:extLst>
        </xdr:cNvPr>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31</xdr:row>
      <xdr:rowOff>130827</xdr:rowOff>
    </xdr:from>
    <xdr:ext cx="467179" cy="259045"/>
    <xdr:sp macro="" textlink="">
      <xdr:nvSpPr>
        <xdr:cNvPr id="50" name="テキスト ボックス 49">
          <a:extLst>
            <a:ext uri="{FF2B5EF4-FFF2-40B4-BE49-F238E27FC236}">
              <a16:creationId xmlns:a16="http://schemas.microsoft.com/office/drawing/2014/main" id="{00000000-0008-0000-0700-000032000000}"/>
            </a:ext>
          </a:extLst>
        </xdr:cNvPr>
        <xdr:cNvSpPr txBox="1"/>
      </xdr:nvSpPr>
      <xdr:spPr>
        <a:xfrm>
          <a:off x="294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a:extLst>
            <a:ext uri="{FF2B5EF4-FFF2-40B4-BE49-F238E27FC236}">
              <a16:creationId xmlns:a16="http://schemas.microsoft.com/office/drawing/2014/main" id="{00000000-0008-0000-0700-000033000000}"/>
            </a:ext>
          </a:extLst>
        </xdr:cNvPr>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29</xdr:row>
      <xdr:rowOff>92727</xdr:rowOff>
    </xdr:from>
    <xdr:ext cx="531299" cy="259045"/>
    <xdr:sp macro="" textlink="">
      <xdr:nvSpPr>
        <xdr:cNvPr id="52" name="テキスト ボックス 51">
          <a:extLst>
            <a:ext uri="{FF2B5EF4-FFF2-40B4-BE49-F238E27FC236}">
              <a16:creationId xmlns:a16="http://schemas.microsoft.com/office/drawing/2014/main" id="{00000000-0008-0000-0700-000034000000}"/>
            </a:ext>
          </a:extLst>
        </xdr:cNvPr>
        <xdr:cNvSpPr txBox="1"/>
      </xdr:nvSpPr>
      <xdr:spPr>
        <a:xfrm>
          <a:off x="230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a:extLst>
            <a:ext uri="{FF2B5EF4-FFF2-40B4-BE49-F238E27FC236}">
              <a16:creationId xmlns:a16="http://schemas.microsoft.com/office/drawing/2014/main" id="{00000000-0008-0000-0700-000035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27</xdr:row>
      <xdr:rowOff>54627</xdr:rowOff>
    </xdr:from>
    <xdr:ext cx="531299" cy="259045"/>
    <xdr:sp macro="" textlink="">
      <xdr:nvSpPr>
        <xdr:cNvPr id="54" name="テキスト ボックス 53">
          <a:extLst>
            <a:ext uri="{FF2B5EF4-FFF2-40B4-BE49-F238E27FC236}">
              <a16:creationId xmlns:a16="http://schemas.microsoft.com/office/drawing/2014/main" id="{00000000-0008-0000-0700-000036000000}"/>
            </a:ext>
          </a:extLst>
        </xdr:cNvPr>
        <xdr:cNvSpPr txBox="1"/>
      </xdr:nvSpPr>
      <xdr:spPr>
        <a:xfrm>
          <a:off x="230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議会費グラフ枠">
          <a:extLst>
            <a:ext uri="{FF2B5EF4-FFF2-40B4-BE49-F238E27FC236}">
              <a16:creationId xmlns:a16="http://schemas.microsoft.com/office/drawing/2014/main" id="{00000000-0008-0000-0700-000037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116840</xdr:rowOff>
    </xdr:from>
    <xdr:to>
      <xdr:col>24</xdr:col>
      <xdr:colOff>62865</xdr:colOff>
      <xdr:row>37</xdr:row>
      <xdr:rowOff>130747</xdr:rowOff>
    </xdr:to>
    <xdr:cxnSp macro="">
      <xdr:nvCxnSpPr>
        <xdr:cNvPr id="56" name="直線コネクタ 55">
          <a:extLst>
            <a:ext uri="{FF2B5EF4-FFF2-40B4-BE49-F238E27FC236}">
              <a16:creationId xmlns:a16="http://schemas.microsoft.com/office/drawing/2014/main" id="{00000000-0008-0000-0700-000038000000}"/>
            </a:ext>
          </a:extLst>
        </xdr:cNvPr>
        <xdr:cNvCxnSpPr/>
      </xdr:nvCxnSpPr>
      <xdr:spPr>
        <a:xfrm flipV="1">
          <a:off x="4633595" y="5260340"/>
          <a:ext cx="1270" cy="121405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37</xdr:row>
      <xdr:rowOff>134573</xdr:rowOff>
    </xdr:from>
    <xdr:ext cx="469744" cy="259045"/>
    <xdr:sp macro="" textlink="">
      <xdr:nvSpPr>
        <xdr:cNvPr id="57" name="議会費最小値テキスト">
          <a:extLst>
            <a:ext uri="{FF2B5EF4-FFF2-40B4-BE49-F238E27FC236}">
              <a16:creationId xmlns:a16="http://schemas.microsoft.com/office/drawing/2014/main" id="{00000000-0008-0000-0700-000039000000}"/>
            </a:ext>
          </a:extLst>
        </xdr:cNvPr>
        <xdr:cNvSpPr txBox="1"/>
      </xdr:nvSpPr>
      <xdr:spPr>
        <a:xfrm>
          <a:off x="4686300" y="64782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37</xdr:row>
      <xdr:rowOff>130747</xdr:rowOff>
    </xdr:from>
    <xdr:to>
      <xdr:col>24</xdr:col>
      <xdr:colOff>152400</xdr:colOff>
      <xdr:row>37</xdr:row>
      <xdr:rowOff>130747</xdr:rowOff>
    </xdr:to>
    <xdr:cxnSp macro="">
      <xdr:nvCxnSpPr>
        <xdr:cNvPr id="58" name="直線コネクタ 57">
          <a:extLst>
            <a:ext uri="{FF2B5EF4-FFF2-40B4-BE49-F238E27FC236}">
              <a16:creationId xmlns:a16="http://schemas.microsoft.com/office/drawing/2014/main" id="{00000000-0008-0000-0700-00003A000000}"/>
            </a:ext>
          </a:extLst>
        </xdr:cNvPr>
        <xdr:cNvCxnSpPr/>
      </xdr:nvCxnSpPr>
      <xdr:spPr>
        <a:xfrm>
          <a:off x="4546600" y="64743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63517</xdr:rowOff>
    </xdr:from>
    <xdr:ext cx="469744" cy="259045"/>
    <xdr:sp macro="" textlink="">
      <xdr:nvSpPr>
        <xdr:cNvPr id="59" name="議会費最大値テキスト">
          <a:extLst>
            <a:ext uri="{FF2B5EF4-FFF2-40B4-BE49-F238E27FC236}">
              <a16:creationId xmlns:a16="http://schemas.microsoft.com/office/drawing/2014/main" id="{00000000-0008-0000-0700-00003B000000}"/>
            </a:ext>
          </a:extLst>
        </xdr:cNvPr>
        <xdr:cNvSpPr txBox="1"/>
      </xdr:nvSpPr>
      <xdr:spPr>
        <a:xfrm>
          <a:off x="4686300" y="50355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9,720</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30</xdr:row>
      <xdr:rowOff>116840</xdr:rowOff>
    </xdr:from>
    <xdr:to>
      <xdr:col>24</xdr:col>
      <xdr:colOff>152400</xdr:colOff>
      <xdr:row>30</xdr:row>
      <xdr:rowOff>116840</xdr:rowOff>
    </xdr:to>
    <xdr:cxnSp macro="">
      <xdr:nvCxnSpPr>
        <xdr:cNvPr id="60" name="直線コネクタ 59">
          <a:extLst>
            <a:ext uri="{FF2B5EF4-FFF2-40B4-BE49-F238E27FC236}">
              <a16:creationId xmlns:a16="http://schemas.microsoft.com/office/drawing/2014/main" id="{00000000-0008-0000-0700-00003C000000}"/>
            </a:ext>
          </a:extLst>
        </xdr:cNvPr>
        <xdr:cNvCxnSpPr/>
      </xdr:nvCxnSpPr>
      <xdr:spPr>
        <a:xfrm>
          <a:off x="4546600" y="52603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35</xdr:row>
      <xdr:rowOff>100076</xdr:rowOff>
    </xdr:from>
    <xdr:to>
      <xdr:col>24</xdr:col>
      <xdr:colOff>63500</xdr:colOff>
      <xdr:row>35</xdr:row>
      <xdr:rowOff>108458</xdr:rowOff>
    </xdr:to>
    <xdr:cxnSp macro="">
      <xdr:nvCxnSpPr>
        <xdr:cNvPr id="61" name="直線コネクタ 60">
          <a:extLst>
            <a:ext uri="{FF2B5EF4-FFF2-40B4-BE49-F238E27FC236}">
              <a16:creationId xmlns:a16="http://schemas.microsoft.com/office/drawing/2014/main" id="{00000000-0008-0000-0700-00003D000000}"/>
            </a:ext>
          </a:extLst>
        </xdr:cNvPr>
        <xdr:cNvCxnSpPr/>
      </xdr:nvCxnSpPr>
      <xdr:spPr>
        <a:xfrm>
          <a:off x="3797300" y="6100826"/>
          <a:ext cx="838200" cy="83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78948</xdr:rowOff>
    </xdr:from>
    <xdr:ext cx="469744" cy="259045"/>
    <xdr:sp macro="" textlink="">
      <xdr:nvSpPr>
        <xdr:cNvPr id="62" name="議会費平均値テキスト">
          <a:extLst>
            <a:ext uri="{FF2B5EF4-FFF2-40B4-BE49-F238E27FC236}">
              <a16:creationId xmlns:a16="http://schemas.microsoft.com/office/drawing/2014/main" id="{00000000-0008-0000-0700-00003E000000}"/>
            </a:ext>
          </a:extLst>
        </xdr:cNvPr>
        <xdr:cNvSpPr txBox="1"/>
      </xdr:nvSpPr>
      <xdr:spPr>
        <a:xfrm>
          <a:off x="4686300" y="607969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5,039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100521</xdr:rowOff>
    </xdr:from>
    <xdr:to>
      <xdr:col>24</xdr:col>
      <xdr:colOff>114300</xdr:colOff>
      <xdr:row>36</xdr:row>
      <xdr:rowOff>30671</xdr:rowOff>
    </xdr:to>
    <xdr:sp macro="" textlink="">
      <xdr:nvSpPr>
        <xdr:cNvPr id="63" name="フローチャート: 判断 62">
          <a:extLst>
            <a:ext uri="{FF2B5EF4-FFF2-40B4-BE49-F238E27FC236}">
              <a16:creationId xmlns:a16="http://schemas.microsoft.com/office/drawing/2014/main" id="{00000000-0008-0000-0700-00003F000000}"/>
            </a:ext>
          </a:extLst>
        </xdr:cNvPr>
        <xdr:cNvSpPr/>
      </xdr:nvSpPr>
      <xdr:spPr>
        <a:xfrm>
          <a:off x="4584700" y="61012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35</xdr:row>
      <xdr:rowOff>100076</xdr:rowOff>
    </xdr:from>
    <xdr:to>
      <xdr:col>19</xdr:col>
      <xdr:colOff>177800</xdr:colOff>
      <xdr:row>35</xdr:row>
      <xdr:rowOff>103696</xdr:rowOff>
    </xdr:to>
    <xdr:cxnSp macro="">
      <xdr:nvCxnSpPr>
        <xdr:cNvPr id="64" name="直線コネクタ 63">
          <a:extLst>
            <a:ext uri="{FF2B5EF4-FFF2-40B4-BE49-F238E27FC236}">
              <a16:creationId xmlns:a16="http://schemas.microsoft.com/office/drawing/2014/main" id="{00000000-0008-0000-0700-000040000000}"/>
            </a:ext>
          </a:extLst>
        </xdr:cNvPr>
        <xdr:cNvCxnSpPr/>
      </xdr:nvCxnSpPr>
      <xdr:spPr>
        <a:xfrm flipV="1">
          <a:off x="2908300" y="6100826"/>
          <a:ext cx="889000" cy="3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125666</xdr:rowOff>
    </xdr:from>
    <xdr:to>
      <xdr:col>20</xdr:col>
      <xdr:colOff>38100</xdr:colOff>
      <xdr:row>36</xdr:row>
      <xdr:rowOff>55816</xdr:rowOff>
    </xdr:to>
    <xdr:sp macro="" textlink="">
      <xdr:nvSpPr>
        <xdr:cNvPr id="65" name="フローチャート: 判断 64">
          <a:extLst>
            <a:ext uri="{FF2B5EF4-FFF2-40B4-BE49-F238E27FC236}">
              <a16:creationId xmlns:a16="http://schemas.microsoft.com/office/drawing/2014/main" id="{00000000-0008-0000-0700-000041000000}"/>
            </a:ext>
          </a:extLst>
        </xdr:cNvPr>
        <xdr:cNvSpPr/>
      </xdr:nvSpPr>
      <xdr:spPr>
        <a:xfrm>
          <a:off x="3746500" y="61264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36</xdr:row>
      <xdr:rowOff>46943</xdr:rowOff>
    </xdr:from>
    <xdr:ext cx="469744" cy="259045"/>
    <xdr:sp macro="" textlink="">
      <xdr:nvSpPr>
        <xdr:cNvPr id="66" name="テキスト ボックス 65">
          <a:extLst>
            <a:ext uri="{FF2B5EF4-FFF2-40B4-BE49-F238E27FC236}">
              <a16:creationId xmlns:a16="http://schemas.microsoft.com/office/drawing/2014/main" id="{00000000-0008-0000-0700-000042000000}"/>
            </a:ext>
          </a:extLst>
        </xdr:cNvPr>
        <xdr:cNvSpPr txBox="1"/>
      </xdr:nvSpPr>
      <xdr:spPr>
        <a:xfrm>
          <a:off x="3562428" y="62191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35</xdr:row>
      <xdr:rowOff>103696</xdr:rowOff>
    </xdr:from>
    <xdr:to>
      <xdr:col>15</xdr:col>
      <xdr:colOff>50800</xdr:colOff>
      <xdr:row>35</xdr:row>
      <xdr:rowOff>137414</xdr:rowOff>
    </xdr:to>
    <xdr:cxnSp macro="">
      <xdr:nvCxnSpPr>
        <xdr:cNvPr id="67" name="直線コネクタ 66">
          <a:extLst>
            <a:ext uri="{FF2B5EF4-FFF2-40B4-BE49-F238E27FC236}">
              <a16:creationId xmlns:a16="http://schemas.microsoft.com/office/drawing/2014/main" id="{00000000-0008-0000-0700-000043000000}"/>
            </a:ext>
          </a:extLst>
        </xdr:cNvPr>
        <xdr:cNvCxnSpPr/>
      </xdr:nvCxnSpPr>
      <xdr:spPr>
        <a:xfrm flipV="1">
          <a:off x="2019300" y="6104446"/>
          <a:ext cx="889000" cy="337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86233</xdr:rowOff>
    </xdr:from>
    <xdr:to>
      <xdr:col>15</xdr:col>
      <xdr:colOff>101600</xdr:colOff>
      <xdr:row>36</xdr:row>
      <xdr:rowOff>16383</xdr:rowOff>
    </xdr:to>
    <xdr:sp macro="" textlink="">
      <xdr:nvSpPr>
        <xdr:cNvPr id="68" name="フローチャート: 判断 67">
          <a:extLst>
            <a:ext uri="{FF2B5EF4-FFF2-40B4-BE49-F238E27FC236}">
              <a16:creationId xmlns:a16="http://schemas.microsoft.com/office/drawing/2014/main" id="{00000000-0008-0000-0700-000044000000}"/>
            </a:ext>
          </a:extLst>
        </xdr:cNvPr>
        <xdr:cNvSpPr/>
      </xdr:nvSpPr>
      <xdr:spPr>
        <a:xfrm>
          <a:off x="2857500" y="60869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36</xdr:row>
      <xdr:rowOff>7510</xdr:rowOff>
    </xdr:from>
    <xdr:ext cx="469744" cy="259045"/>
    <xdr:sp macro="" textlink="">
      <xdr:nvSpPr>
        <xdr:cNvPr id="69" name="テキスト ボックス 68">
          <a:extLst>
            <a:ext uri="{FF2B5EF4-FFF2-40B4-BE49-F238E27FC236}">
              <a16:creationId xmlns:a16="http://schemas.microsoft.com/office/drawing/2014/main" id="{00000000-0008-0000-0700-000045000000}"/>
            </a:ext>
          </a:extLst>
        </xdr:cNvPr>
        <xdr:cNvSpPr txBox="1"/>
      </xdr:nvSpPr>
      <xdr:spPr>
        <a:xfrm>
          <a:off x="2673428" y="61797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35</xdr:row>
      <xdr:rowOff>125984</xdr:rowOff>
    </xdr:from>
    <xdr:to>
      <xdr:col>10</xdr:col>
      <xdr:colOff>114300</xdr:colOff>
      <xdr:row>35</xdr:row>
      <xdr:rowOff>137414</xdr:rowOff>
    </xdr:to>
    <xdr:cxnSp macro="">
      <xdr:nvCxnSpPr>
        <xdr:cNvPr id="70" name="直線コネクタ 69">
          <a:extLst>
            <a:ext uri="{FF2B5EF4-FFF2-40B4-BE49-F238E27FC236}">
              <a16:creationId xmlns:a16="http://schemas.microsoft.com/office/drawing/2014/main" id="{00000000-0008-0000-0700-000046000000}"/>
            </a:ext>
          </a:extLst>
        </xdr:cNvPr>
        <xdr:cNvCxnSpPr/>
      </xdr:nvCxnSpPr>
      <xdr:spPr>
        <a:xfrm>
          <a:off x="1130300" y="6126734"/>
          <a:ext cx="889000" cy="11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81280</xdr:rowOff>
    </xdr:from>
    <xdr:to>
      <xdr:col>10</xdr:col>
      <xdr:colOff>165100</xdr:colOff>
      <xdr:row>36</xdr:row>
      <xdr:rowOff>11430</xdr:rowOff>
    </xdr:to>
    <xdr:sp macro="" textlink="">
      <xdr:nvSpPr>
        <xdr:cNvPr id="71" name="フローチャート: 判断 70">
          <a:extLst>
            <a:ext uri="{FF2B5EF4-FFF2-40B4-BE49-F238E27FC236}">
              <a16:creationId xmlns:a16="http://schemas.microsoft.com/office/drawing/2014/main" id="{00000000-0008-0000-0700-000047000000}"/>
            </a:ext>
          </a:extLst>
        </xdr:cNvPr>
        <xdr:cNvSpPr/>
      </xdr:nvSpPr>
      <xdr:spPr>
        <a:xfrm>
          <a:off x="1968500" y="60820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34</xdr:row>
      <xdr:rowOff>27957</xdr:rowOff>
    </xdr:from>
    <xdr:ext cx="469744" cy="259045"/>
    <xdr:sp macro="" textlink="">
      <xdr:nvSpPr>
        <xdr:cNvPr id="72" name="テキスト ボックス 71">
          <a:extLst>
            <a:ext uri="{FF2B5EF4-FFF2-40B4-BE49-F238E27FC236}">
              <a16:creationId xmlns:a16="http://schemas.microsoft.com/office/drawing/2014/main" id="{00000000-0008-0000-0700-000048000000}"/>
            </a:ext>
          </a:extLst>
        </xdr:cNvPr>
        <xdr:cNvSpPr txBox="1"/>
      </xdr:nvSpPr>
      <xdr:spPr>
        <a:xfrm>
          <a:off x="1784428" y="58572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86614</xdr:rowOff>
    </xdr:from>
    <xdr:to>
      <xdr:col>6</xdr:col>
      <xdr:colOff>38100</xdr:colOff>
      <xdr:row>36</xdr:row>
      <xdr:rowOff>16764</xdr:rowOff>
    </xdr:to>
    <xdr:sp macro="" textlink="">
      <xdr:nvSpPr>
        <xdr:cNvPr id="73" name="フローチャート: 判断 72">
          <a:extLst>
            <a:ext uri="{FF2B5EF4-FFF2-40B4-BE49-F238E27FC236}">
              <a16:creationId xmlns:a16="http://schemas.microsoft.com/office/drawing/2014/main" id="{00000000-0008-0000-0700-000049000000}"/>
            </a:ext>
          </a:extLst>
        </xdr:cNvPr>
        <xdr:cNvSpPr/>
      </xdr:nvSpPr>
      <xdr:spPr>
        <a:xfrm>
          <a:off x="1079500" y="60873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36</xdr:row>
      <xdr:rowOff>7891</xdr:rowOff>
    </xdr:from>
    <xdr:ext cx="469744" cy="259045"/>
    <xdr:sp macro="" textlink="">
      <xdr:nvSpPr>
        <xdr:cNvPr id="74" name="テキスト ボックス 73">
          <a:extLst>
            <a:ext uri="{FF2B5EF4-FFF2-40B4-BE49-F238E27FC236}">
              <a16:creationId xmlns:a16="http://schemas.microsoft.com/office/drawing/2014/main" id="{00000000-0008-0000-0700-00004A000000}"/>
            </a:ext>
          </a:extLst>
        </xdr:cNvPr>
        <xdr:cNvSpPr txBox="1"/>
      </xdr:nvSpPr>
      <xdr:spPr>
        <a:xfrm>
          <a:off x="895428" y="61800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a:extLst>
            <a:ext uri="{FF2B5EF4-FFF2-40B4-BE49-F238E27FC236}">
              <a16:creationId xmlns:a16="http://schemas.microsoft.com/office/drawing/2014/main" id="{00000000-0008-0000-0700-00004B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a:extLst>
            <a:ext uri="{FF2B5EF4-FFF2-40B4-BE49-F238E27FC236}">
              <a16:creationId xmlns:a16="http://schemas.microsoft.com/office/drawing/2014/main" id="{00000000-0008-0000-0700-00004C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700-00004D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00000000-0008-0000-0700-00004E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a:extLst>
            <a:ext uri="{FF2B5EF4-FFF2-40B4-BE49-F238E27FC236}">
              <a16:creationId xmlns:a16="http://schemas.microsoft.com/office/drawing/2014/main" id="{00000000-0008-0000-0700-00004F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57658</xdr:rowOff>
    </xdr:from>
    <xdr:to>
      <xdr:col>24</xdr:col>
      <xdr:colOff>114300</xdr:colOff>
      <xdr:row>35</xdr:row>
      <xdr:rowOff>159258</xdr:rowOff>
    </xdr:to>
    <xdr:sp macro="" textlink="">
      <xdr:nvSpPr>
        <xdr:cNvPr id="80" name="楕円 79">
          <a:extLst>
            <a:ext uri="{FF2B5EF4-FFF2-40B4-BE49-F238E27FC236}">
              <a16:creationId xmlns:a16="http://schemas.microsoft.com/office/drawing/2014/main" id="{00000000-0008-0000-0700-000050000000}"/>
            </a:ext>
          </a:extLst>
        </xdr:cNvPr>
        <xdr:cNvSpPr/>
      </xdr:nvSpPr>
      <xdr:spPr>
        <a:xfrm>
          <a:off x="4584700" y="60584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34</xdr:row>
      <xdr:rowOff>80535</xdr:rowOff>
    </xdr:from>
    <xdr:ext cx="469744" cy="259045"/>
    <xdr:sp macro="" textlink="">
      <xdr:nvSpPr>
        <xdr:cNvPr id="81" name="議会費該当値テキスト">
          <a:extLst>
            <a:ext uri="{FF2B5EF4-FFF2-40B4-BE49-F238E27FC236}">
              <a16:creationId xmlns:a16="http://schemas.microsoft.com/office/drawing/2014/main" id="{00000000-0008-0000-0700-000051000000}"/>
            </a:ext>
          </a:extLst>
        </xdr:cNvPr>
        <xdr:cNvSpPr txBox="1"/>
      </xdr:nvSpPr>
      <xdr:spPr>
        <a:xfrm>
          <a:off x="4686300" y="59098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5,264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35</xdr:row>
      <xdr:rowOff>49276</xdr:rowOff>
    </xdr:from>
    <xdr:to>
      <xdr:col>20</xdr:col>
      <xdr:colOff>38100</xdr:colOff>
      <xdr:row>35</xdr:row>
      <xdr:rowOff>150876</xdr:rowOff>
    </xdr:to>
    <xdr:sp macro="" textlink="">
      <xdr:nvSpPr>
        <xdr:cNvPr id="82" name="楕円 81">
          <a:extLst>
            <a:ext uri="{FF2B5EF4-FFF2-40B4-BE49-F238E27FC236}">
              <a16:creationId xmlns:a16="http://schemas.microsoft.com/office/drawing/2014/main" id="{00000000-0008-0000-0700-000052000000}"/>
            </a:ext>
          </a:extLst>
        </xdr:cNvPr>
        <xdr:cNvSpPr/>
      </xdr:nvSpPr>
      <xdr:spPr>
        <a:xfrm>
          <a:off x="3746500" y="60500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33</xdr:row>
      <xdr:rowOff>167403</xdr:rowOff>
    </xdr:from>
    <xdr:ext cx="469744" cy="259045"/>
    <xdr:sp macro="" textlink="">
      <xdr:nvSpPr>
        <xdr:cNvPr id="83" name="テキスト ボックス 82">
          <a:extLst>
            <a:ext uri="{FF2B5EF4-FFF2-40B4-BE49-F238E27FC236}">
              <a16:creationId xmlns:a16="http://schemas.microsoft.com/office/drawing/2014/main" id="{00000000-0008-0000-0700-000053000000}"/>
            </a:ext>
          </a:extLst>
        </xdr:cNvPr>
        <xdr:cNvSpPr txBox="1"/>
      </xdr:nvSpPr>
      <xdr:spPr>
        <a:xfrm>
          <a:off x="3562428" y="58252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52896</xdr:rowOff>
    </xdr:from>
    <xdr:to>
      <xdr:col>15</xdr:col>
      <xdr:colOff>101600</xdr:colOff>
      <xdr:row>35</xdr:row>
      <xdr:rowOff>154496</xdr:rowOff>
    </xdr:to>
    <xdr:sp macro="" textlink="">
      <xdr:nvSpPr>
        <xdr:cNvPr id="84" name="楕円 83">
          <a:extLst>
            <a:ext uri="{FF2B5EF4-FFF2-40B4-BE49-F238E27FC236}">
              <a16:creationId xmlns:a16="http://schemas.microsoft.com/office/drawing/2014/main" id="{00000000-0008-0000-0700-000054000000}"/>
            </a:ext>
          </a:extLst>
        </xdr:cNvPr>
        <xdr:cNvSpPr/>
      </xdr:nvSpPr>
      <xdr:spPr>
        <a:xfrm>
          <a:off x="2857500" y="60536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33</xdr:row>
      <xdr:rowOff>171023</xdr:rowOff>
    </xdr:from>
    <xdr:ext cx="469744" cy="259045"/>
    <xdr:sp macro="" textlink="">
      <xdr:nvSpPr>
        <xdr:cNvPr id="85" name="テキスト ボックス 84">
          <a:extLst>
            <a:ext uri="{FF2B5EF4-FFF2-40B4-BE49-F238E27FC236}">
              <a16:creationId xmlns:a16="http://schemas.microsoft.com/office/drawing/2014/main" id="{00000000-0008-0000-0700-000055000000}"/>
            </a:ext>
          </a:extLst>
        </xdr:cNvPr>
        <xdr:cNvSpPr txBox="1"/>
      </xdr:nvSpPr>
      <xdr:spPr>
        <a:xfrm>
          <a:off x="2673428" y="58288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35</xdr:row>
      <xdr:rowOff>86614</xdr:rowOff>
    </xdr:from>
    <xdr:to>
      <xdr:col>10</xdr:col>
      <xdr:colOff>165100</xdr:colOff>
      <xdr:row>36</xdr:row>
      <xdr:rowOff>16764</xdr:rowOff>
    </xdr:to>
    <xdr:sp macro="" textlink="">
      <xdr:nvSpPr>
        <xdr:cNvPr id="86" name="楕円 85">
          <a:extLst>
            <a:ext uri="{FF2B5EF4-FFF2-40B4-BE49-F238E27FC236}">
              <a16:creationId xmlns:a16="http://schemas.microsoft.com/office/drawing/2014/main" id="{00000000-0008-0000-0700-000056000000}"/>
            </a:ext>
          </a:extLst>
        </xdr:cNvPr>
        <xdr:cNvSpPr/>
      </xdr:nvSpPr>
      <xdr:spPr>
        <a:xfrm>
          <a:off x="1968500" y="60873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36</xdr:row>
      <xdr:rowOff>7891</xdr:rowOff>
    </xdr:from>
    <xdr:ext cx="469744" cy="259045"/>
    <xdr:sp macro="" textlink="">
      <xdr:nvSpPr>
        <xdr:cNvPr id="87" name="テキスト ボックス 86">
          <a:extLst>
            <a:ext uri="{FF2B5EF4-FFF2-40B4-BE49-F238E27FC236}">
              <a16:creationId xmlns:a16="http://schemas.microsoft.com/office/drawing/2014/main" id="{00000000-0008-0000-0700-000057000000}"/>
            </a:ext>
          </a:extLst>
        </xdr:cNvPr>
        <xdr:cNvSpPr txBox="1"/>
      </xdr:nvSpPr>
      <xdr:spPr>
        <a:xfrm>
          <a:off x="1784428" y="61800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75184</xdr:rowOff>
    </xdr:from>
    <xdr:to>
      <xdr:col>6</xdr:col>
      <xdr:colOff>38100</xdr:colOff>
      <xdr:row>36</xdr:row>
      <xdr:rowOff>5334</xdr:rowOff>
    </xdr:to>
    <xdr:sp macro="" textlink="">
      <xdr:nvSpPr>
        <xdr:cNvPr id="88" name="楕円 87">
          <a:extLst>
            <a:ext uri="{FF2B5EF4-FFF2-40B4-BE49-F238E27FC236}">
              <a16:creationId xmlns:a16="http://schemas.microsoft.com/office/drawing/2014/main" id="{00000000-0008-0000-0700-000058000000}"/>
            </a:ext>
          </a:extLst>
        </xdr:cNvPr>
        <xdr:cNvSpPr/>
      </xdr:nvSpPr>
      <xdr:spPr>
        <a:xfrm>
          <a:off x="1079500" y="60759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34</xdr:row>
      <xdr:rowOff>21861</xdr:rowOff>
    </xdr:from>
    <xdr:ext cx="469744" cy="259045"/>
    <xdr:sp macro="" textlink="">
      <xdr:nvSpPr>
        <xdr:cNvPr id="89" name="テキスト ボックス 88">
          <a:extLst>
            <a:ext uri="{FF2B5EF4-FFF2-40B4-BE49-F238E27FC236}">
              <a16:creationId xmlns:a16="http://schemas.microsoft.com/office/drawing/2014/main" id="{00000000-0008-0000-0700-000059000000}"/>
            </a:ext>
          </a:extLst>
        </xdr:cNvPr>
        <xdr:cNvSpPr txBox="1"/>
      </xdr:nvSpPr>
      <xdr:spPr>
        <a:xfrm>
          <a:off x="895428" y="58511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a:extLst>
            <a:ext uri="{FF2B5EF4-FFF2-40B4-BE49-F238E27FC236}">
              <a16:creationId xmlns:a16="http://schemas.microsoft.com/office/drawing/2014/main" id="{00000000-0008-0000-0700-00005A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a:extLst>
            <a:ext uri="{FF2B5EF4-FFF2-40B4-BE49-F238E27FC236}">
              <a16:creationId xmlns:a16="http://schemas.microsoft.com/office/drawing/2014/main" id="{00000000-0008-0000-0700-00005B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a:extLst>
            <a:ext uri="{FF2B5EF4-FFF2-40B4-BE49-F238E27FC236}">
              <a16:creationId xmlns:a16="http://schemas.microsoft.com/office/drawing/2014/main" id="{00000000-0008-0000-0700-00005C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104/132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a:extLst>
            <a:ext uri="{FF2B5EF4-FFF2-40B4-BE49-F238E27FC236}">
              <a16:creationId xmlns:a16="http://schemas.microsoft.com/office/drawing/2014/main" id="{00000000-0008-0000-0700-00005D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a:extLst>
            <a:ext uri="{FF2B5EF4-FFF2-40B4-BE49-F238E27FC236}">
              <a16:creationId xmlns:a16="http://schemas.microsoft.com/office/drawing/2014/main" id="{00000000-0008-0000-0700-00005E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65,937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a:extLst>
            <a:ext uri="{FF2B5EF4-FFF2-40B4-BE49-F238E27FC236}">
              <a16:creationId xmlns:a16="http://schemas.microsoft.com/office/drawing/2014/main" id="{00000000-0008-0000-0700-00005F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a:extLst>
            <a:ext uri="{FF2B5EF4-FFF2-40B4-BE49-F238E27FC236}">
              <a16:creationId xmlns:a16="http://schemas.microsoft.com/office/drawing/2014/main" id="{00000000-0008-0000-0700-000060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87,387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a:extLst>
            <a:ext uri="{FF2B5EF4-FFF2-40B4-BE49-F238E27FC236}">
              <a16:creationId xmlns:a16="http://schemas.microsoft.com/office/drawing/2014/main" id="{00000000-0008-0000-0700-000061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a:extLst>
            <a:ext uri="{FF2B5EF4-FFF2-40B4-BE49-F238E27FC236}">
              <a16:creationId xmlns:a16="http://schemas.microsoft.com/office/drawing/2014/main" id="{00000000-0008-0000-0700-000062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a:extLst>
            <a:ext uri="{FF2B5EF4-FFF2-40B4-BE49-F238E27FC236}">
              <a16:creationId xmlns:a16="http://schemas.microsoft.com/office/drawing/2014/main" id="{00000000-0008-0000-0700-000063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44450</xdr:rowOff>
    </xdr:from>
    <xdr:to>
      <xdr:col>28</xdr:col>
      <xdr:colOff>114300</xdr:colOff>
      <xdr:row>59</xdr:row>
      <xdr:rowOff>44450</xdr:rowOff>
    </xdr:to>
    <xdr:cxnSp macro="">
      <xdr:nvCxnSpPr>
        <xdr:cNvPr id="100" name="直線コネクタ 99">
          <a:extLst>
            <a:ext uri="{FF2B5EF4-FFF2-40B4-BE49-F238E27FC236}">
              <a16:creationId xmlns:a16="http://schemas.microsoft.com/office/drawing/2014/main" id="{00000000-0008-0000-0700-000064000000}"/>
            </a:ext>
          </a:extLst>
        </xdr:cNvPr>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73677</xdr:rowOff>
    </xdr:from>
    <xdr:ext cx="248786" cy="259045"/>
    <xdr:sp macro="" textlink="">
      <xdr:nvSpPr>
        <xdr:cNvPr id="101" name="テキスト ボックス 100">
          <a:extLst>
            <a:ext uri="{FF2B5EF4-FFF2-40B4-BE49-F238E27FC236}">
              <a16:creationId xmlns:a16="http://schemas.microsoft.com/office/drawing/2014/main" id="{00000000-0008-0000-0700-000065000000}"/>
            </a:ext>
          </a:extLst>
        </xdr:cNvPr>
        <xdr:cNvSpPr txBox="1"/>
      </xdr:nvSpPr>
      <xdr:spPr>
        <a:xfrm>
          <a:off x="513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102" name="直線コネクタ 101">
          <a:extLst>
            <a:ext uri="{FF2B5EF4-FFF2-40B4-BE49-F238E27FC236}">
              <a16:creationId xmlns:a16="http://schemas.microsoft.com/office/drawing/2014/main" id="{00000000-0008-0000-0700-000066000000}"/>
            </a:ext>
          </a:extLst>
        </xdr:cNvPr>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35577</xdr:rowOff>
    </xdr:from>
    <xdr:ext cx="595419" cy="259045"/>
    <xdr:sp macro="" textlink="">
      <xdr:nvSpPr>
        <xdr:cNvPr id="103" name="テキスト ボックス 102">
          <a:extLst>
            <a:ext uri="{FF2B5EF4-FFF2-40B4-BE49-F238E27FC236}">
              <a16:creationId xmlns:a16="http://schemas.microsoft.com/office/drawing/2014/main" id="{00000000-0008-0000-0700-000067000000}"/>
            </a:ext>
          </a:extLst>
        </xdr:cNvPr>
        <xdr:cNvSpPr txBox="1"/>
      </xdr:nvSpPr>
      <xdr:spPr>
        <a:xfrm>
          <a:off x="166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4" name="直線コネクタ 103">
          <a:extLst>
            <a:ext uri="{FF2B5EF4-FFF2-40B4-BE49-F238E27FC236}">
              <a16:creationId xmlns:a16="http://schemas.microsoft.com/office/drawing/2014/main" id="{00000000-0008-0000-0700-000068000000}"/>
            </a:ext>
          </a:extLst>
        </xdr:cNvPr>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168927</xdr:rowOff>
    </xdr:from>
    <xdr:ext cx="595419" cy="259045"/>
    <xdr:sp macro="" textlink="">
      <xdr:nvSpPr>
        <xdr:cNvPr id="105" name="テキスト ボックス 104">
          <a:extLst>
            <a:ext uri="{FF2B5EF4-FFF2-40B4-BE49-F238E27FC236}">
              <a16:creationId xmlns:a16="http://schemas.microsoft.com/office/drawing/2014/main" id="{00000000-0008-0000-0700-000069000000}"/>
            </a:ext>
          </a:extLst>
        </xdr:cNvPr>
        <xdr:cNvSpPr txBox="1"/>
      </xdr:nvSpPr>
      <xdr:spPr>
        <a:xfrm>
          <a:off x="166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6" name="直線コネクタ 105">
          <a:extLst>
            <a:ext uri="{FF2B5EF4-FFF2-40B4-BE49-F238E27FC236}">
              <a16:creationId xmlns:a16="http://schemas.microsoft.com/office/drawing/2014/main" id="{00000000-0008-0000-0700-00006A000000}"/>
            </a:ext>
          </a:extLst>
        </xdr:cNvPr>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130827</xdr:rowOff>
    </xdr:from>
    <xdr:ext cx="595419" cy="259045"/>
    <xdr:sp macro="" textlink="">
      <xdr:nvSpPr>
        <xdr:cNvPr id="107" name="テキスト ボックス 106">
          <a:extLst>
            <a:ext uri="{FF2B5EF4-FFF2-40B4-BE49-F238E27FC236}">
              <a16:creationId xmlns:a16="http://schemas.microsoft.com/office/drawing/2014/main" id="{00000000-0008-0000-0700-00006B000000}"/>
            </a:ext>
          </a:extLst>
        </xdr:cNvPr>
        <xdr:cNvSpPr txBox="1"/>
      </xdr:nvSpPr>
      <xdr:spPr>
        <a:xfrm>
          <a:off x="166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08" name="直線コネクタ 107">
          <a:extLst>
            <a:ext uri="{FF2B5EF4-FFF2-40B4-BE49-F238E27FC236}">
              <a16:creationId xmlns:a16="http://schemas.microsoft.com/office/drawing/2014/main" id="{00000000-0008-0000-0700-00006C000000}"/>
            </a:ext>
          </a:extLst>
        </xdr:cNvPr>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49</xdr:row>
      <xdr:rowOff>92727</xdr:rowOff>
    </xdr:from>
    <xdr:ext cx="685572" cy="259045"/>
    <xdr:sp macro="" textlink="">
      <xdr:nvSpPr>
        <xdr:cNvPr id="109" name="テキスト ボックス 108">
          <a:extLst>
            <a:ext uri="{FF2B5EF4-FFF2-40B4-BE49-F238E27FC236}">
              <a16:creationId xmlns:a16="http://schemas.microsoft.com/office/drawing/2014/main" id="{00000000-0008-0000-0700-00006D000000}"/>
            </a:ext>
          </a:extLst>
        </xdr:cNvPr>
        <xdr:cNvSpPr txBox="1"/>
      </xdr:nvSpPr>
      <xdr:spPr>
        <a:xfrm>
          <a:off x="76428" y="849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0" name="直線コネクタ 109">
          <a:extLst>
            <a:ext uri="{FF2B5EF4-FFF2-40B4-BE49-F238E27FC236}">
              <a16:creationId xmlns:a16="http://schemas.microsoft.com/office/drawing/2014/main" id="{00000000-0008-0000-0700-00006E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47</xdr:row>
      <xdr:rowOff>54627</xdr:rowOff>
    </xdr:from>
    <xdr:ext cx="685572" cy="259045"/>
    <xdr:sp macro="" textlink="">
      <xdr:nvSpPr>
        <xdr:cNvPr id="111" name="テキスト ボックス 110">
          <a:extLst>
            <a:ext uri="{FF2B5EF4-FFF2-40B4-BE49-F238E27FC236}">
              <a16:creationId xmlns:a16="http://schemas.microsoft.com/office/drawing/2014/main" id="{00000000-0008-0000-0700-00006F000000}"/>
            </a:ext>
          </a:extLst>
        </xdr:cNvPr>
        <xdr:cNvSpPr txBox="1"/>
      </xdr:nvSpPr>
      <xdr:spPr>
        <a:xfrm>
          <a:off x="76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2" name="総務費グラフ枠">
          <a:extLst>
            <a:ext uri="{FF2B5EF4-FFF2-40B4-BE49-F238E27FC236}">
              <a16:creationId xmlns:a16="http://schemas.microsoft.com/office/drawing/2014/main" id="{00000000-0008-0000-0700-000070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51</xdr:row>
      <xdr:rowOff>69031</xdr:rowOff>
    </xdr:from>
    <xdr:to>
      <xdr:col>24</xdr:col>
      <xdr:colOff>62865</xdr:colOff>
      <xdr:row>58</xdr:row>
      <xdr:rowOff>154302</xdr:rowOff>
    </xdr:to>
    <xdr:cxnSp macro="">
      <xdr:nvCxnSpPr>
        <xdr:cNvPr id="113" name="直線コネクタ 112">
          <a:extLst>
            <a:ext uri="{FF2B5EF4-FFF2-40B4-BE49-F238E27FC236}">
              <a16:creationId xmlns:a16="http://schemas.microsoft.com/office/drawing/2014/main" id="{00000000-0008-0000-0700-000071000000}"/>
            </a:ext>
          </a:extLst>
        </xdr:cNvPr>
        <xdr:cNvCxnSpPr/>
      </xdr:nvCxnSpPr>
      <xdr:spPr>
        <a:xfrm flipV="1">
          <a:off x="4633595" y="8812981"/>
          <a:ext cx="1270" cy="128542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158129</xdr:rowOff>
    </xdr:from>
    <xdr:ext cx="534377" cy="259045"/>
    <xdr:sp macro="" textlink="">
      <xdr:nvSpPr>
        <xdr:cNvPr id="114" name="総務費最小値テキスト">
          <a:extLst>
            <a:ext uri="{FF2B5EF4-FFF2-40B4-BE49-F238E27FC236}">
              <a16:creationId xmlns:a16="http://schemas.microsoft.com/office/drawing/2014/main" id="{00000000-0008-0000-0700-000072000000}"/>
            </a:ext>
          </a:extLst>
        </xdr:cNvPr>
        <xdr:cNvSpPr txBox="1"/>
      </xdr:nvSpPr>
      <xdr:spPr>
        <a:xfrm>
          <a:off x="4686300" y="101022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48,502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154302</xdr:rowOff>
    </xdr:from>
    <xdr:to>
      <xdr:col>24</xdr:col>
      <xdr:colOff>152400</xdr:colOff>
      <xdr:row>58</xdr:row>
      <xdr:rowOff>154302</xdr:rowOff>
    </xdr:to>
    <xdr:cxnSp macro="">
      <xdr:nvCxnSpPr>
        <xdr:cNvPr id="115" name="直線コネクタ 114">
          <a:extLst>
            <a:ext uri="{FF2B5EF4-FFF2-40B4-BE49-F238E27FC236}">
              <a16:creationId xmlns:a16="http://schemas.microsoft.com/office/drawing/2014/main" id="{00000000-0008-0000-0700-000073000000}"/>
            </a:ext>
          </a:extLst>
        </xdr:cNvPr>
        <xdr:cNvCxnSpPr/>
      </xdr:nvCxnSpPr>
      <xdr:spPr>
        <a:xfrm>
          <a:off x="4546600" y="100984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50</xdr:row>
      <xdr:rowOff>15708</xdr:rowOff>
    </xdr:from>
    <xdr:ext cx="690189" cy="259045"/>
    <xdr:sp macro="" textlink="">
      <xdr:nvSpPr>
        <xdr:cNvPr id="116" name="総務費最大値テキスト">
          <a:extLst>
            <a:ext uri="{FF2B5EF4-FFF2-40B4-BE49-F238E27FC236}">
              <a16:creationId xmlns:a16="http://schemas.microsoft.com/office/drawing/2014/main" id="{00000000-0008-0000-0700-000074000000}"/>
            </a:ext>
          </a:extLst>
        </xdr:cNvPr>
        <xdr:cNvSpPr txBox="1"/>
      </xdr:nvSpPr>
      <xdr:spPr>
        <a:xfrm>
          <a:off x="4686300" y="8588208"/>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1,060,645</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51</xdr:row>
      <xdr:rowOff>69031</xdr:rowOff>
    </xdr:from>
    <xdr:to>
      <xdr:col>24</xdr:col>
      <xdr:colOff>152400</xdr:colOff>
      <xdr:row>51</xdr:row>
      <xdr:rowOff>69031</xdr:rowOff>
    </xdr:to>
    <xdr:cxnSp macro="">
      <xdr:nvCxnSpPr>
        <xdr:cNvPr id="117" name="直線コネクタ 116">
          <a:extLst>
            <a:ext uri="{FF2B5EF4-FFF2-40B4-BE49-F238E27FC236}">
              <a16:creationId xmlns:a16="http://schemas.microsoft.com/office/drawing/2014/main" id="{00000000-0008-0000-0700-000075000000}"/>
            </a:ext>
          </a:extLst>
        </xdr:cNvPr>
        <xdr:cNvCxnSpPr/>
      </xdr:nvCxnSpPr>
      <xdr:spPr>
        <a:xfrm>
          <a:off x="4546600" y="88129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57</xdr:row>
      <xdr:rowOff>170052</xdr:rowOff>
    </xdr:from>
    <xdr:to>
      <xdr:col>24</xdr:col>
      <xdr:colOff>63500</xdr:colOff>
      <xdr:row>58</xdr:row>
      <xdr:rowOff>97826</xdr:rowOff>
    </xdr:to>
    <xdr:cxnSp macro="">
      <xdr:nvCxnSpPr>
        <xdr:cNvPr id="118" name="直線コネクタ 117">
          <a:extLst>
            <a:ext uri="{FF2B5EF4-FFF2-40B4-BE49-F238E27FC236}">
              <a16:creationId xmlns:a16="http://schemas.microsoft.com/office/drawing/2014/main" id="{00000000-0008-0000-0700-000076000000}"/>
            </a:ext>
          </a:extLst>
        </xdr:cNvPr>
        <xdr:cNvCxnSpPr/>
      </xdr:nvCxnSpPr>
      <xdr:spPr>
        <a:xfrm>
          <a:off x="3797300" y="9942702"/>
          <a:ext cx="838200" cy="992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17453</xdr:rowOff>
    </xdr:from>
    <xdr:ext cx="599010" cy="259045"/>
    <xdr:sp macro="" textlink="">
      <xdr:nvSpPr>
        <xdr:cNvPr id="119" name="総務費平均値テキスト">
          <a:extLst>
            <a:ext uri="{FF2B5EF4-FFF2-40B4-BE49-F238E27FC236}">
              <a16:creationId xmlns:a16="http://schemas.microsoft.com/office/drawing/2014/main" id="{00000000-0008-0000-0700-000077000000}"/>
            </a:ext>
          </a:extLst>
        </xdr:cNvPr>
        <xdr:cNvSpPr txBox="1"/>
      </xdr:nvSpPr>
      <xdr:spPr>
        <a:xfrm>
          <a:off x="4686300" y="9790103"/>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134,271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166026</xdr:rowOff>
    </xdr:from>
    <xdr:to>
      <xdr:col>24</xdr:col>
      <xdr:colOff>114300</xdr:colOff>
      <xdr:row>58</xdr:row>
      <xdr:rowOff>96176</xdr:rowOff>
    </xdr:to>
    <xdr:sp macro="" textlink="">
      <xdr:nvSpPr>
        <xdr:cNvPr id="120" name="フローチャート: 判断 119">
          <a:extLst>
            <a:ext uri="{FF2B5EF4-FFF2-40B4-BE49-F238E27FC236}">
              <a16:creationId xmlns:a16="http://schemas.microsoft.com/office/drawing/2014/main" id="{00000000-0008-0000-0700-000078000000}"/>
            </a:ext>
          </a:extLst>
        </xdr:cNvPr>
        <xdr:cNvSpPr/>
      </xdr:nvSpPr>
      <xdr:spPr>
        <a:xfrm>
          <a:off x="4584700" y="99386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57</xdr:row>
      <xdr:rowOff>170052</xdr:rowOff>
    </xdr:from>
    <xdr:to>
      <xdr:col>19</xdr:col>
      <xdr:colOff>177800</xdr:colOff>
      <xdr:row>58</xdr:row>
      <xdr:rowOff>92389</xdr:rowOff>
    </xdr:to>
    <xdr:cxnSp macro="">
      <xdr:nvCxnSpPr>
        <xdr:cNvPr id="121" name="直線コネクタ 120">
          <a:extLst>
            <a:ext uri="{FF2B5EF4-FFF2-40B4-BE49-F238E27FC236}">
              <a16:creationId xmlns:a16="http://schemas.microsoft.com/office/drawing/2014/main" id="{00000000-0008-0000-0700-000079000000}"/>
            </a:ext>
          </a:extLst>
        </xdr:cNvPr>
        <xdr:cNvCxnSpPr/>
      </xdr:nvCxnSpPr>
      <xdr:spPr>
        <a:xfrm flipV="1">
          <a:off x="2908300" y="9942702"/>
          <a:ext cx="889000" cy="937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57</xdr:row>
      <xdr:rowOff>68942</xdr:rowOff>
    </xdr:from>
    <xdr:to>
      <xdr:col>20</xdr:col>
      <xdr:colOff>38100</xdr:colOff>
      <xdr:row>57</xdr:row>
      <xdr:rowOff>170542</xdr:rowOff>
    </xdr:to>
    <xdr:sp macro="" textlink="">
      <xdr:nvSpPr>
        <xdr:cNvPr id="122" name="フローチャート: 判断 121">
          <a:extLst>
            <a:ext uri="{FF2B5EF4-FFF2-40B4-BE49-F238E27FC236}">
              <a16:creationId xmlns:a16="http://schemas.microsoft.com/office/drawing/2014/main" id="{00000000-0008-0000-0700-00007A000000}"/>
            </a:ext>
          </a:extLst>
        </xdr:cNvPr>
        <xdr:cNvSpPr/>
      </xdr:nvSpPr>
      <xdr:spPr>
        <a:xfrm>
          <a:off x="3746500" y="98415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56</xdr:row>
      <xdr:rowOff>15619</xdr:rowOff>
    </xdr:from>
    <xdr:ext cx="599010" cy="259045"/>
    <xdr:sp macro="" textlink="">
      <xdr:nvSpPr>
        <xdr:cNvPr id="123" name="テキスト ボックス 122">
          <a:extLst>
            <a:ext uri="{FF2B5EF4-FFF2-40B4-BE49-F238E27FC236}">
              <a16:creationId xmlns:a16="http://schemas.microsoft.com/office/drawing/2014/main" id="{00000000-0008-0000-0700-00007B000000}"/>
            </a:ext>
          </a:extLst>
        </xdr:cNvPr>
        <xdr:cNvSpPr txBox="1"/>
      </xdr:nvSpPr>
      <xdr:spPr>
        <a:xfrm>
          <a:off x="3497795" y="961681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210,715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58</xdr:row>
      <xdr:rowOff>67871</xdr:rowOff>
    </xdr:from>
    <xdr:to>
      <xdr:col>15</xdr:col>
      <xdr:colOff>50800</xdr:colOff>
      <xdr:row>58</xdr:row>
      <xdr:rowOff>92389</xdr:rowOff>
    </xdr:to>
    <xdr:cxnSp macro="">
      <xdr:nvCxnSpPr>
        <xdr:cNvPr id="124" name="直線コネクタ 123">
          <a:extLst>
            <a:ext uri="{FF2B5EF4-FFF2-40B4-BE49-F238E27FC236}">
              <a16:creationId xmlns:a16="http://schemas.microsoft.com/office/drawing/2014/main" id="{00000000-0008-0000-0700-00007C000000}"/>
            </a:ext>
          </a:extLst>
        </xdr:cNvPr>
        <xdr:cNvCxnSpPr/>
      </xdr:nvCxnSpPr>
      <xdr:spPr>
        <a:xfrm>
          <a:off x="2019300" y="10011971"/>
          <a:ext cx="889000" cy="245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58</xdr:row>
      <xdr:rowOff>36071</xdr:rowOff>
    </xdr:from>
    <xdr:to>
      <xdr:col>15</xdr:col>
      <xdr:colOff>101600</xdr:colOff>
      <xdr:row>58</xdr:row>
      <xdr:rowOff>137671</xdr:rowOff>
    </xdr:to>
    <xdr:sp macro="" textlink="">
      <xdr:nvSpPr>
        <xdr:cNvPr id="125" name="フローチャート: 判断 124">
          <a:extLst>
            <a:ext uri="{FF2B5EF4-FFF2-40B4-BE49-F238E27FC236}">
              <a16:creationId xmlns:a16="http://schemas.microsoft.com/office/drawing/2014/main" id="{00000000-0008-0000-0700-00007D000000}"/>
            </a:ext>
          </a:extLst>
        </xdr:cNvPr>
        <xdr:cNvSpPr/>
      </xdr:nvSpPr>
      <xdr:spPr>
        <a:xfrm>
          <a:off x="2857500" y="99801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56</xdr:row>
      <xdr:rowOff>154198</xdr:rowOff>
    </xdr:from>
    <xdr:ext cx="599010" cy="259045"/>
    <xdr:sp macro="" textlink="">
      <xdr:nvSpPr>
        <xdr:cNvPr id="126" name="テキスト ボックス 125">
          <a:extLst>
            <a:ext uri="{FF2B5EF4-FFF2-40B4-BE49-F238E27FC236}">
              <a16:creationId xmlns:a16="http://schemas.microsoft.com/office/drawing/2014/main" id="{00000000-0008-0000-0700-00007E000000}"/>
            </a:ext>
          </a:extLst>
        </xdr:cNvPr>
        <xdr:cNvSpPr txBox="1"/>
      </xdr:nvSpPr>
      <xdr:spPr>
        <a:xfrm>
          <a:off x="2608795" y="975539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101,597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58</xdr:row>
      <xdr:rowOff>67871</xdr:rowOff>
    </xdr:from>
    <xdr:to>
      <xdr:col>10</xdr:col>
      <xdr:colOff>114300</xdr:colOff>
      <xdr:row>58</xdr:row>
      <xdr:rowOff>91801</xdr:rowOff>
    </xdr:to>
    <xdr:cxnSp macro="">
      <xdr:nvCxnSpPr>
        <xdr:cNvPr id="127" name="直線コネクタ 126">
          <a:extLst>
            <a:ext uri="{FF2B5EF4-FFF2-40B4-BE49-F238E27FC236}">
              <a16:creationId xmlns:a16="http://schemas.microsoft.com/office/drawing/2014/main" id="{00000000-0008-0000-0700-00007F000000}"/>
            </a:ext>
          </a:extLst>
        </xdr:cNvPr>
        <xdr:cNvCxnSpPr/>
      </xdr:nvCxnSpPr>
      <xdr:spPr>
        <a:xfrm flipV="1">
          <a:off x="1130300" y="10011971"/>
          <a:ext cx="889000" cy="239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58</xdr:row>
      <xdr:rowOff>51643</xdr:rowOff>
    </xdr:from>
    <xdr:to>
      <xdr:col>10</xdr:col>
      <xdr:colOff>165100</xdr:colOff>
      <xdr:row>58</xdr:row>
      <xdr:rowOff>153243</xdr:rowOff>
    </xdr:to>
    <xdr:sp macro="" textlink="">
      <xdr:nvSpPr>
        <xdr:cNvPr id="128" name="フローチャート: 判断 127">
          <a:extLst>
            <a:ext uri="{FF2B5EF4-FFF2-40B4-BE49-F238E27FC236}">
              <a16:creationId xmlns:a16="http://schemas.microsoft.com/office/drawing/2014/main" id="{00000000-0008-0000-0700-000080000000}"/>
            </a:ext>
          </a:extLst>
        </xdr:cNvPr>
        <xdr:cNvSpPr/>
      </xdr:nvSpPr>
      <xdr:spPr>
        <a:xfrm>
          <a:off x="1968500" y="99957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58</xdr:row>
      <xdr:rowOff>144370</xdr:rowOff>
    </xdr:from>
    <xdr:ext cx="534377" cy="259045"/>
    <xdr:sp macro="" textlink="">
      <xdr:nvSpPr>
        <xdr:cNvPr id="129" name="テキスト ボックス 128">
          <a:extLst>
            <a:ext uri="{FF2B5EF4-FFF2-40B4-BE49-F238E27FC236}">
              <a16:creationId xmlns:a16="http://schemas.microsoft.com/office/drawing/2014/main" id="{00000000-0008-0000-0700-000081000000}"/>
            </a:ext>
          </a:extLst>
        </xdr:cNvPr>
        <xdr:cNvSpPr txBox="1"/>
      </xdr:nvSpPr>
      <xdr:spPr>
        <a:xfrm>
          <a:off x="1752111" y="100884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89,336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52535</xdr:rowOff>
    </xdr:from>
    <xdr:to>
      <xdr:col>6</xdr:col>
      <xdr:colOff>38100</xdr:colOff>
      <xdr:row>58</xdr:row>
      <xdr:rowOff>154135</xdr:rowOff>
    </xdr:to>
    <xdr:sp macro="" textlink="">
      <xdr:nvSpPr>
        <xdr:cNvPr id="130" name="フローチャート: 判断 129">
          <a:extLst>
            <a:ext uri="{FF2B5EF4-FFF2-40B4-BE49-F238E27FC236}">
              <a16:creationId xmlns:a16="http://schemas.microsoft.com/office/drawing/2014/main" id="{00000000-0008-0000-0700-000082000000}"/>
            </a:ext>
          </a:extLst>
        </xdr:cNvPr>
        <xdr:cNvSpPr/>
      </xdr:nvSpPr>
      <xdr:spPr>
        <a:xfrm>
          <a:off x="1079500" y="99966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58</xdr:row>
      <xdr:rowOff>145262</xdr:rowOff>
    </xdr:from>
    <xdr:ext cx="534377" cy="259045"/>
    <xdr:sp macro="" textlink="">
      <xdr:nvSpPr>
        <xdr:cNvPr id="131" name="テキスト ボックス 130">
          <a:extLst>
            <a:ext uri="{FF2B5EF4-FFF2-40B4-BE49-F238E27FC236}">
              <a16:creationId xmlns:a16="http://schemas.microsoft.com/office/drawing/2014/main" id="{00000000-0008-0000-0700-000083000000}"/>
            </a:ext>
          </a:extLst>
        </xdr:cNvPr>
        <xdr:cNvSpPr txBox="1"/>
      </xdr:nvSpPr>
      <xdr:spPr>
        <a:xfrm>
          <a:off x="863111" y="100893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88,634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2" name="テキスト ボックス 131">
          <a:extLst>
            <a:ext uri="{FF2B5EF4-FFF2-40B4-BE49-F238E27FC236}">
              <a16:creationId xmlns:a16="http://schemas.microsoft.com/office/drawing/2014/main" id="{00000000-0008-0000-0700-000084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3" name="テキスト ボックス 132">
          <a:extLst>
            <a:ext uri="{FF2B5EF4-FFF2-40B4-BE49-F238E27FC236}">
              <a16:creationId xmlns:a16="http://schemas.microsoft.com/office/drawing/2014/main" id="{00000000-0008-0000-0700-000085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4" name="テキスト ボックス 133">
          <a:extLst>
            <a:ext uri="{FF2B5EF4-FFF2-40B4-BE49-F238E27FC236}">
              <a16:creationId xmlns:a16="http://schemas.microsoft.com/office/drawing/2014/main" id="{00000000-0008-0000-0700-000086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5" name="テキスト ボックス 134">
          <a:extLst>
            <a:ext uri="{FF2B5EF4-FFF2-40B4-BE49-F238E27FC236}">
              <a16:creationId xmlns:a16="http://schemas.microsoft.com/office/drawing/2014/main" id="{00000000-0008-0000-0700-000087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6" name="テキスト ボックス 135">
          <a:extLst>
            <a:ext uri="{FF2B5EF4-FFF2-40B4-BE49-F238E27FC236}">
              <a16:creationId xmlns:a16="http://schemas.microsoft.com/office/drawing/2014/main" id="{00000000-0008-0000-0700-000088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47026</xdr:rowOff>
    </xdr:from>
    <xdr:to>
      <xdr:col>24</xdr:col>
      <xdr:colOff>114300</xdr:colOff>
      <xdr:row>58</xdr:row>
      <xdr:rowOff>148626</xdr:rowOff>
    </xdr:to>
    <xdr:sp macro="" textlink="">
      <xdr:nvSpPr>
        <xdr:cNvPr id="137" name="楕円 136">
          <a:extLst>
            <a:ext uri="{FF2B5EF4-FFF2-40B4-BE49-F238E27FC236}">
              <a16:creationId xmlns:a16="http://schemas.microsoft.com/office/drawing/2014/main" id="{00000000-0008-0000-0700-000089000000}"/>
            </a:ext>
          </a:extLst>
        </xdr:cNvPr>
        <xdr:cNvSpPr/>
      </xdr:nvSpPr>
      <xdr:spPr>
        <a:xfrm>
          <a:off x="4584700" y="99911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57</xdr:row>
      <xdr:rowOff>144453</xdr:rowOff>
    </xdr:from>
    <xdr:ext cx="534377" cy="259045"/>
    <xdr:sp macro="" textlink="">
      <xdr:nvSpPr>
        <xdr:cNvPr id="138" name="総務費該当値テキスト">
          <a:extLst>
            <a:ext uri="{FF2B5EF4-FFF2-40B4-BE49-F238E27FC236}">
              <a16:creationId xmlns:a16="http://schemas.microsoft.com/office/drawing/2014/main" id="{00000000-0008-0000-0700-00008A000000}"/>
            </a:ext>
          </a:extLst>
        </xdr:cNvPr>
        <xdr:cNvSpPr txBox="1"/>
      </xdr:nvSpPr>
      <xdr:spPr>
        <a:xfrm>
          <a:off x="4686300" y="99171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92,972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57</xdr:row>
      <xdr:rowOff>119252</xdr:rowOff>
    </xdr:from>
    <xdr:to>
      <xdr:col>20</xdr:col>
      <xdr:colOff>38100</xdr:colOff>
      <xdr:row>58</xdr:row>
      <xdr:rowOff>49402</xdr:rowOff>
    </xdr:to>
    <xdr:sp macro="" textlink="">
      <xdr:nvSpPr>
        <xdr:cNvPr id="139" name="楕円 138">
          <a:extLst>
            <a:ext uri="{FF2B5EF4-FFF2-40B4-BE49-F238E27FC236}">
              <a16:creationId xmlns:a16="http://schemas.microsoft.com/office/drawing/2014/main" id="{00000000-0008-0000-0700-00008B000000}"/>
            </a:ext>
          </a:extLst>
        </xdr:cNvPr>
        <xdr:cNvSpPr/>
      </xdr:nvSpPr>
      <xdr:spPr>
        <a:xfrm>
          <a:off x="3746500" y="98919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58</xdr:row>
      <xdr:rowOff>40529</xdr:rowOff>
    </xdr:from>
    <xdr:ext cx="599010" cy="259045"/>
    <xdr:sp macro="" textlink="">
      <xdr:nvSpPr>
        <xdr:cNvPr id="140" name="テキスト ボックス 139">
          <a:extLst>
            <a:ext uri="{FF2B5EF4-FFF2-40B4-BE49-F238E27FC236}">
              <a16:creationId xmlns:a16="http://schemas.microsoft.com/office/drawing/2014/main" id="{00000000-0008-0000-0700-00008C000000}"/>
            </a:ext>
          </a:extLst>
        </xdr:cNvPr>
        <xdr:cNvSpPr txBox="1"/>
      </xdr:nvSpPr>
      <xdr:spPr>
        <a:xfrm>
          <a:off x="3497795" y="998462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171,101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58</xdr:row>
      <xdr:rowOff>41589</xdr:rowOff>
    </xdr:from>
    <xdr:to>
      <xdr:col>15</xdr:col>
      <xdr:colOff>101600</xdr:colOff>
      <xdr:row>58</xdr:row>
      <xdr:rowOff>143189</xdr:rowOff>
    </xdr:to>
    <xdr:sp macro="" textlink="">
      <xdr:nvSpPr>
        <xdr:cNvPr id="141" name="楕円 140">
          <a:extLst>
            <a:ext uri="{FF2B5EF4-FFF2-40B4-BE49-F238E27FC236}">
              <a16:creationId xmlns:a16="http://schemas.microsoft.com/office/drawing/2014/main" id="{00000000-0008-0000-0700-00008D000000}"/>
            </a:ext>
          </a:extLst>
        </xdr:cNvPr>
        <xdr:cNvSpPr/>
      </xdr:nvSpPr>
      <xdr:spPr>
        <a:xfrm>
          <a:off x="2857500" y="99856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58</xdr:row>
      <xdr:rowOff>134316</xdr:rowOff>
    </xdr:from>
    <xdr:ext cx="534377" cy="259045"/>
    <xdr:sp macro="" textlink="">
      <xdr:nvSpPr>
        <xdr:cNvPr id="142" name="テキスト ボックス 141">
          <a:extLst>
            <a:ext uri="{FF2B5EF4-FFF2-40B4-BE49-F238E27FC236}">
              <a16:creationId xmlns:a16="http://schemas.microsoft.com/office/drawing/2014/main" id="{00000000-0008-0000-0700-00008E000000}"/>
            </a:ext>
          </a:extLst>
        </xdr:cNvPr>
        <xdr:cNvSpPr txBox="1"/>
      </xdr:nvSpPr>
      <xdr:spPr>
        <a:xfrm>
          <a:off x="2641111" y="100784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97,253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58</xdr:row>
      <xdr:rowOff>17071</xdr:rowOff>
    </xdr:from>
    <xdr:to>
      <xdr:col>10</xdr:col>
      <xdr:colOff>165100</xdr:colOff>
      <xdr:row>58</xdr:row>
      <xdr:rowOff>118671</xdr:rowOff>
    </xdr:to>
    <xdr:sp macro="" textlink="">
      <xdr:nvSpPr>
        <xdr:cNvPr id="143" name="楕円 142">
          <a:extLst>
            <a:ext uri="{FF2B5EF4-FFF2-40B4-BE49-F238E27FC236}">
              <a16:creationId xmlns:a16="http://schemas.microsoft.com/office/drawing/2014/main" id="{00000000-0008-0000-0700-00008F000000}"/>
            </a:ext>
          </a:extLst>
        </xdr:cNvPr>
        <xdr:cNvSpPr/>
      </xdr:nvSpPr>
      <xdr:spPr>
        <a:xfrm>
          <a:off x="1968500" y="99611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56</xdr:row>
      <xdr:rowOff>135198</xdr:rowOff>
    </xdr:from>
    <xdr:ext cx="599010" cy="259045"/>
    <xdr:sp macro="" textlink="">
      <xdr:nvSpPr>
        <xdr:cNvPr id="144" name="テキスト ボックス 143">
          <a:extLst>
            <a:ext uri="{FF2B5EF4-FFF2-40B4-BE49-F238E27FC236}">
              <a16:creationId xmlns:a16="http://schemas.microsoft.com/office/drawing/2014/main" id="{00000000-0008-0000-0700-000090000000}"/>
            </a:ext>
          </a:extLst>
        </xdr:cNvPr>
        <xdr:cNvSpPr txBox="1"/>
      </xdr:nvSpPr>
      <xdr:spPr>
        <a:xfrm>
          <a:off x="1719795" y="973639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116,558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41001</xdr:rowOff>
    </xdr:from>
    <xdr:to>
      <xdr:col>6</xdr:col>
      <xdr:colOff>38100</xdr:colOff>
      <xdr:row>58</xdr:row>
      <xdr:rowOff>142601</xdr:rowOff>
    </xdr:to>
    <xdr:sp macro="" textlink="">
      <xdr:nvSpPr>
        <xdr:cNvPr id="145" name="楕円 144">
          <a:extLst>
            <a:ext uri="{FF2B5EF4-FFF2-40B4-BE49-F238E27FC236}">
              <a16:creationId xmlns:a16="http://schemas.microsoft.com/office/drawing/2014/main" id="{00000000-0008-0000-0700-000091000000}"/>
            </a:ext>
          </a:extLst>
        </xdr:cNvPr>
        <xdr:cNvSpPr/>
      </xdr:nvSpPr>
      <xdr:spPr>
        <a:xfrm>
          <a:off x="1079500" y="99851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56</xdr:row>
      <xdr:rowOff>159128</xdr:rowOff>
    </xdr:from>
    <xdr:ext cx="534377" cy="259045"/>
    <xdr:sp macro="" textlink="">
      <xdr:nvSpPr>
        <xdr:cNvPr id="146" name="テキスト ボックス 145">
          <a:extLst>
            <a:ext uri="{FF2B5EF4-FFF2-40B4-BE49-F238E27FC236}">
              <a16:creationId xmlns:a16="http://schemas.microsoft.com/office/drawing/2014/main" id="{00000000-0008-0000-0700-000092000000}"/>
            </a:ext>
          </a:extLst>
        </xdr:cNvPr>
        <xdr:cNvSpPr txBox="1"/>
      </xdr:nvSpPr>
      <xdr:spPr>
        <a:xfrm>
          <a:off x="863111" y="97603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97,716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7" name="正方形/長方形 146">
          <a:extLst>
            <a:ext uri="{FF2B5EF4-FFF2-40B4-BE49-F238E27FC236}">
              <a16:creationId xmlns:a16="http://schemas.microsoft.com/office/drawing/2014/main" id="{00000000-0008-0000-0700-000093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8" name="正方形/長方形 147">
          <a:extLst>
            <a:ext uri="{FF2B5EF4-FFF2-40B4-BE49-F238E27FC236}">
              <a16:creationId xmlns:a16="http://schemas.microsoft.com/office/drawing/2014/main" id="{00000000-0008-0000-0700-000094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9" name="正方形/長方形 148">
          <a:extLst>
            <a:ext uri="{FF2B5EF4-FFF2-40B4-BE49-F238E27FC236}">
              <a16:creationId xmlns:a16="http://schemas.microsoft.com/office/drawing/2014/main" id="{00000000-0008-0000-0700-000095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0" name="正方形/長方形 149">
          <a:extLst>
            <a:ext uri="{FF2B5EF4-FFF2-40B4-BE49-F238E27FC236}">
              <a16:creationId xmlns:a16="http://schemas.microsoft.com/office/drawing/2014/main" id="{00000000-0008-0000-0700-000096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1" name="正方形/長方形 150">
          <a:extLst>
            <a:ext uri="{FF2B5EF4-FFF2-40B4-BE49-F238E27FC236}">
              <a16:creationId xmlns:a16="http://schemas.microsoft.com/office/drawing/2014/main" id="{00000000-0008-0000-0700-000097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202,885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2" name="正方形/長方形 151">
          <a:extLst>
            <a:ext uri="{FF2B5EF4-FFF2-40B4-BE49-F238E27FC236}">
              <a16:creationId xmlns:a16="http://schemas.microsoft.com/office/drawing/2014/main" id="{00000000-0008-0000-0700-000098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3" name="正方形/長方形 152">
          <a:extLst>
            <a:ext uri="{FF2B5EF4-FFF2-40B4-BE49-F238E27FC236}">
              <a16:creationId xmlns:a16="http://schemas.microsoft.com/office/drawing/2014/main" id="{00000000-0008-0000-0700-000099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225,647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4" name="正方形/長方形 153">
          <a:extLst>
            <a:ext uri="{FF2B5EF4-FFF2-40B4-BE49-F238E27FC236}">
              <a16:creationId xmlns:a16="http://schemas.microsoft.com/office/drawing/2014/main" id="{00000000-0008-0000-0700-00009A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5" name="テキスト ボックス 154">
          <a:extLst>
            <a:ext uri="{FF2B5EF4-FFF2-40B4-BE49-F238E27FC236}">
              <a16:creationId xmlns:a16="http://schemas.microsoft.com/office/drawing/2014/main" id="{00000000-0008-0000-0700-00009B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6" name="直線コネクタ 155">
          <a:extLst>
            <a:ext uri="{FF2B5EF4-FFF2-40B4-BE49-F238E27FC236}">
              <a16:creationId xmlns:a16="http://schemas.microsoft.com/office/drawing/2014/main" id="{00000000-0008-0000-0700-00009C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80</xdr:row>
      <xdr:rowOff>111777</xdr:rowOff>
    </xdr:from>
    <xdr:ext cx="248786" cy="259045"/>
    <xdr:sp macro="" textlink="">
      <xdr:nvSpPr>
        <xdr:cNvPr id="157" name="テキスト ボックス 156">
          <a:extLst>
            <a:ext uri="{FF2B5EF4-FFF2-40B4-BE49-F238E27FC236}">
              <a16:creationId xmlns:a16="http://schemas.microsoft.com/office/drawing/2014/main" id="{00000000-0008-0000-0700-00009D000000}"/>
            </a:ext>
          </a:extLst>
        </xdr:cNvPr>
        <xdr:cNvSpPr txBox="1"/>
      </xdr:nvSpPr>
      <xdr:spPr>
        <a:xfrm>
          <a:off x="513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78</xdr:row>
      <xdr:rowOff>139700</xdr:rowOff>
    </xdr:from>
    <xdr:to>
      <xdr:col>28</xdr:col>
      <xdr:colOff>114300</xdr:colOff>
      <xdr:row>78</xdr:row>
      <xdr:rowOff>139700</xdr:rowOff>
    </xdr:to>
    <xdr:cxnSp macro="">
      <xdr:nvCxnSpPr>
        <xdr:cNvPr id="158" name="直線コネクタ 157">
          <a:extLst>
            <a:ext uri="{FF2B5EF4-FFF2-40B4-BE49-F238E27FC236}">
              <a16:creationId xmlns:a16="http://schemas.microsoft.com/office/drawing/2014/main" id="{00000000-0008-0000-0700-00009E000000}"/>
            </a:ext>
          </a:extLst>
        </xdr:cNvPr>
        <xdr:cNvCxnSpPr/>
      </xdr:nvCxnSpPr>
      <xdr:spPr>
        <a:xfrm>
          <a:off x="762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77</xdr:row>
      <xdr:rowOff>168927</xdr:rowOff>
    </xdr:from>
    <xdr:ext cx="595419" cy="259045"/>
    <xdr:sp macro="" textlink="">
      <xdr:nvSpPr>
        <xdr:cNvPr id="159" name="テキスト ボックス 158">
          <a:extLst>
            <a:ext uri="{FF2B5EF4-FFF2-40B4-BE49-F238E27FC236}">
              <a16:creationId xmlns:a16="http://schemas.microsoft.com/office/drawing/2014/main" id="{00000000-0008-0000-0700-00009F000000}"/>
            </a:ext>
          </a:extLst>
        </xdr:cNvPr>
        <xdr:cNvSpPr txBox="1"/>
      </xdr:nvSpPr>
      <xdr:spPr>
        <a:xfrm>
          <a:off x="166581" y="133705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76</xdr:row>
      <xdr:rowOff>25400</xdr:rowOff>
    </xdr:from>
    <xdr:to>
      <xdr:col>28</xdr:col>
      <xdr:colOff>114300</xdr:colOff>
      <xdr:row>76</xdr:row>
      <xdr:rowOff>25400</xdr:rowOff>
    </xdr:to>
    <xdr:cxnSp macro="">
      <xdr:nvCxnSpPr>
        <xdr:cNvPr id="160" name="直線コネクタ 159">
          <a:extLst>
            <a:ext uri="{FF2B5EF4-FFF2-40B4-BE49-F238E27FC236}">
              <a16:creationId xmlns:a16="http://schemas.microsoft.com/office/drawing/2014/main" id="{00000000-0008-0000-0700-0000A0000000}"/>
            </a:ext>
          </a:extLst>
        </xdr:cNvPr>
        <xdr:cNvCxnSpPr/>
      </xdr:nvCxnSpPr>
      <xdr:spPr>
        <a:xfrm>
          <a:off x="762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75</xdr:row>
      <xdr:rowOff>54627</xdr:rowOff>
    </xdr:from>
    <xdr:ext cx="595419" cy="259045"/>
    <xdr:sp macro="" textlink="">
      <xdr:nvSpPr>
        <xdr:cNvPr id="161" name="テキスト ボックス 160">
          <a:extLst>
            <a:ext uri="{FF2B5EF4-FFF2-40B4-BE49-F238E27FC236}">
              <a16:creationId xmlns:a16="http://schemas.microsoft.com/office/drawing/2014/main" id="{00000000-0008-0000-0700-0000A1000000}"/>
            </a:ext>
          </a:extLst>
        </xdr:cNvPr>
        <xdr:cNvSpPr txBox="1"/>
      </xdr:nvSpPr>
      <xdr:spPr>
        <a:xfrm>
          <a:off x="166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82550</xdr:rowOff>
    </xdr:from>
    <xdr:to>
      <xdr:col>28</xdr:col>
      <xdr:colOff>114300</xdr:colOff>
      <xdr:row>73</xdr:row>
      <xdr:rowOff>82550</xdr:rowOff>
    </xdr:to>
    <xdr:cxnSp macro="">
      <xdr:nvCxnSpPr>
        <xdr:cNvPr id="162" name="直線コネクタ 161">
          <a:extLst>
            <a:ext uri="{FF2B5EF4-FFF2-40B4-BE49-F238E27FC236}">
              <a16:creationId xmlns:a16="http://schemas.microsoft.com/office/drawing/2014/main" id="{00000000-0008-0000-0700-0000A2000000}"/>
            </a:ext>
          </a:extLst>
        </xdr:cNvPr>
        <xdr:cNvCxnSpPr/>
      </xdr:nvCxnSpPr>
      <xdr:spPr>
        <a:xfrm>
          <a:off x="762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72</xdr:row>
      <xdr:rowOff>111777</xdr:rowOff>
    </xdr:from>
    <xdr:ext cx="595419" cy="259045"/>
    <xdr:sp macro="" textlink="">
      <xdr:nvSpPr>
        <xdr:cNvPr id="163" name="テキスト ボックス 162">
          <a:extLst>
            <a:ext uri="{FF2B5EF4-FFF2-40B4-BE49-F238E27FC236}">
              <a16:creationId xmlns:a16="http://schemas.microsoft.com/office/drawing/2014/main" id="{00000000-0008-0000-0700-0000A3000000}"/>
            </a:ext>
          </a:extLst>
        </xdr:cNvPr>
        <xdr:cNvSpPr txBox="1"/>
      </xdr:nvSpPr>
      <xdr:spPr>
        <a:xfrm>
          <a:off x="166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139700</xdr:rowOff>
    </xdr:from>
    <xdr:to>
      <xdr:col>28</xdr:col>
      <xdr:colOff>114300</xdr:colOff>
      <xdr:row>70</xdr:row>
      <xdr:rowOff>139700</xdr:rowOff>
    </xdr:to>
    <xdr:cxnSp macro="">
      <xdr:nvCxnSpPr>
        <xdr:cNvPr id="164" name="直線コネクタ 163">
          <a:extLst>
            <a:ext uri="{FF2B5EF4-FFF2-40B4-BE49-F238E27FC236}">
              <a16:creationId xmlns:a16="http://schemas.microsoft.com/office/drawing/2014/main" id="{00000000-0008-0000-0700-0000A4000000}"/>
            </a:ext>
          </a:extLst>
        </xdr:cNvPr>
        <xdr:cNvCxnSpPr/>
      </xdr:nvCxnSpPr>
      <xdr:spPr>
        <a:xfrm>
          <a:off x="762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168927</xdr:rowOff>
    </xdr:from>
    <xdr:ext cx="595419" cy="259045"/>
    <xdr:sp macro="" textlink="">
      <xdr:nvSpPr>
        <xdr:cNvPr id="165" name="テキスト ボックス 164">
          <a:extLst>
            <a:ext uri="{FF2B5EF4-FFF2-40B4-BE49-F238E27FC236}">
              <a16:creationId xmlns:a16="http://schemas.microsoft.com/office/drawing/2014/main" id="{00000000-0008-0000-0700-0000A5000000}"/>
            </a:ext>
          </a:extLst>
        </xdr:cNvPr>
        <xdr:cNvSpPr txBox="1"/>
      </xdr:nvSpPr>
      <xdr:spPr>
        <a:xfrm>
          <a:off x="166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6" name="直線コネクタ 165">
          <a:extLst>
            <a:ext uri="{FF2B5EF4-FFF2-40B4-BE49-F238E27FC236}">
              <a16:creationId xmlns:a16="http://schemas.microsoft.com/office/drawing/2014/main" id="{00000000-0008-0000-0700-0000A6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67" name="テキスト ボックス 166">
          <a:extLst>
            <a:ext uri="{FF2B5EF4-FFF2-40B4-BE49-F238E27FC236}">
              <a16:creationId xmlns:a16="http://schemas.microsoft.com/office/drawing/2014/main" id="{00000000-0008-0000-0700-0000A7000000}"/>
            </a:ext>
          </a:extLst>
        </xdr:cNvPr>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8" name="民生費グラフ枠">
          <a:extLst>
            <a:ext uri="{FF2B5EF4-FFF2-40B4-BE49-F238E27FC236}">
              <a16:creationId xmlns:a16="http://schemas.microsoft.com/office/drawing/2014/main" id="{00000000-0008-0000-0700-0000A8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155149</xdr:rowOff>
    </xdr:from>
    <xdr:to>
      <xdr:col>24</xdr:col>
      <xdr:colOff>62865</xdr:colOff>
      <xdr:row>77</xdr:row>
      <xdr:rowOff>65940</xdr:rowOff>
    </xdr:to>
    <xdr:cxnSp macro="">
      <xdr:nvCxnSpPr>
        <xdr:cNvPr id="169" name="直線コネクタ 168">
          <a:extLst>
            <a:ext uri="{FF2B5EF4-FFF2-40B4-BE49-F238E27FC236}">
              <a16:creationId xmlns:a16="http://schemas.microsoft.com/office/drawing/2014/main" id="{00000000-0008-0000-0700-0000A9000000}"/>
            </a:ext>
          </a:extLst>
        </xdr:cNvPr>
        <xdr:cNvCxnSpPr/>
      </xdr:nvCxnSpPr>
      <xdr:spPr>
        <a:xfrm flipV="1">
          <a:off x="4633595" y="12328099"/>
          <a:ext cx="1270" cy="93949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69767</xdr:rowOff>
    </xdr:from>
    <xdr:ext cx="599010" cy="259045"/>
    <xdr:sp macro="" textlink="">
      <xdr:nvSpPr>
        <xdr:cNvPr id="170" name="民生費最小値テキスト">
          <a:extLst>
            <a:ext uri="{FF2B5EF4-FFF2-40B4-BE49-F238E27FC236}">
              <a16:creationId xmlns:a16="http://schemas.microsoft.com/office/drawing/2014/main" id="{00000000-0008-0000-0700-0000AA000000}"/>
            </a:ext>
          </a:extLst>
        </xdr:cNvPr>
        <xdr:cNvSpPr txBox="1"/>
      </xdr:nvSpPr>
      <xdr:spPr>
        <a:xfrm>
          <a:off x="4686300" y="1327141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153,633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65940</xdr:rowOff>
    </xdr:from>
    <xdr:to>
      <xdr:col>24</xdr:col>
      <xdr:colOff>152400</xdr:colOff>
      <xdr:row>77</xdr:row>
      <xdr:rowOff>65940</xdr:rowOff>
    </xdr:to>
    <xdr:cxnSp macro="">
      <xdr:nvCxnSpPr>
        <xdr:cNvPr id="171" name="直線コネクタ 170">
          <a:extLst>
            <a:ext uri="{FF2B5EF4-FFF2-40B4-BE49-F238E27FC236}">
              <a16:creationId xmlns:a16="http://schemas.microsoft.com/office/drawing/2014/main" id="{00000000-0008-0000-0700-0000AB000000}"/>
            </a:ext>
          </a:extLst>
        </xdr:cNvPr>
        <xdr:cNvCxnSpPr/>
      </xdr:nvCxnSpPr>
      <xdr:spPr>
        <a:xfrm>
          <a:off x="4546600" y="132675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70</xdr:row>
      <xdr:rowOff>101826</xdr:rowOff>
    </xdr:from>
    <xdr:ext cx="599010" cy="259045"/>
    <xdr:sp macro="" textlink="">
      <xdr:nvSpPr>
        <xdr:cNvPr id="172" name="民生費最大値テキスト">
          <a:extLst>
            <a:ext uri="{FF2B5EF4-FFF2-40B4-BE49-F238E27FC236}">
              <a16:creationId xmlns:a16="http://schemas.microsoft.com/office/drawing/2014/main" id="{00000000-0008-0000-0700-0000AC000000}"/>
            </a:ext>
          </a:extLst>
        </xdr:cNvPr>
        <xdr:cNvSpPr txBox="1"/>
      </xdr:nvSpPr>
      <xdr:spPr>
        <a:xfrm>
          <a:off x="4686300" y="121033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359,121</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71</xdr:row>
      <xdr:rowOff>155149</xdr:rowOff>
    </xdr:from>
    <xdr:to>
      <xdr:col>24</xdr:col>
      <xdr:colOff>152400</xdr:colOff>
      <xdr:row>71</xdr:row>
      <xdr:rowOff>155149</xdr:rowOff>
    </xdr:to>
    <xdr:cxnSp macro="">
      <xdr:nvCxnSpPr>
        <xdr:cNvPr id="173" name="直線コネクタ 172">
          <a:extLst>
            <a:ext uri="{FF2B5EF4-FFF2-40B4-BE49-F238E27FC236}">
              <a16:creationId xmlns:a16="http://schemas.microsoft.com/office/drawing/2014/main" id="{00000000-0008-0000-0700-0000AD000000}"/>
            </a:ext>
          </a:extLst>
        </xdr:cNvPr>
        <xdr:cNvCxnSpPr/>
      </xdr:nvCxnSpPr>
      <xdr:spPr>
        <a:xfrm>
          <a:off x="4546600" y="123280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74</xdr:row>
      <xdr:rowOff>112250</xdr:rowOff>
    </xdr:from>
    <xdr:to>
      <xdr:col>24</xdr:col>
      <xdr:colOff>63500</xdr:colOff>
      <xdr:row>75</xdr:row>
      <xdr:rowOff>78147</xdr:rowOff>
    </xdr:to>
    <xdr:cxnSp macro="">
      <xdr:nvCxnSpPr>
        <xdr:cNvPr id="174" name="直線コネクタ 173">
          <a:extLst>
            <a:ext uri="{FF2B5EF4-FFF2-40B4-BE49-F238E27FC236}">
              <a16:creationId xmlns:a16="http://schemas.microsoft.com/office/drawing/2014/main" id="{00000000-0008-0000-0700-0000AE000000}"/>
            </a:ext>
          </a:extLst>
        </xdr:cNvPr>
        <xdr:cNvCxnSpPr/>
      </xdr:nvCxnSpPr>
      <xdr:spPr>
        <a:xfrm flipV="1">
          <a:off x="3797300" y="12799550"/>
          <a:ext cx="838200" cy="1373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48600</xdr:rowOff>
    </xdr:from>
    <xdr:ext cx="599010" cy="259045"/>
    <xdr:sp macro="" textlink="">
      <xdr:nvSpPr>
        <xdr:cNvPr id="175" name="民生費平均値テキスト">
          <a:extLst>
            <a:ext uri="{FF2B5EF4-FFF2-40B4-BE49-F238E27FC236}">
              <a16:creationId xmlns:a16="http://schemas.microsoft.com/office/drawing/2014/main" id="{00000000-0008-0000-0700-0000AF000000}"/>
            </a:ext>
          </a:extLst>
        </xdr:cNvPr>
        <xdr:cNvSpPr txBox="1"/>
      </xdr:nvSpPr>
      <xdr:spPr>
        <a:xfrm>
          <a:off x="4686300" y="12907350"/>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216,596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70173</xdr:rowOff>
    </xdr:from>
    <xdr:to>
      <xdr:col>24</xdr:col>
      <xdr:colOff>114300</xdr:colOff>
      <xdr:row>76</xdr:row>
      <xdr:rowOff>322</xdr:rowOff>
    </xdr:to>
    <xdr:sp macro="" textlink="">
      <xdr:nvSpPr>
        <xdr:cNvPr id="176" name="フローチャート: 判断 175">
          <a:extLst>
            <a:ext uri="{FF2B5EF4-FFF2-40B4-BE49-F238E27FC236}">
              <a16:creationId xmlns:a16="http://schemas.microsoft.com/office/drawing/2014/main" id="{00000000-0008-0000-0700-0000B0000000}"/>
            </a:ext>
          </a:extLst>
        </xdr:cNvPr>
        <xdr:cNvSpPr/>
      </xdr:nvSpPr>
      <xdr:spPr>
        <a:xfrm>
          <a:off x="4584700" y="12928923"/>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75</xdr:row>
      <xdr:rowOff>78147</xdr:rowOff>
    </xdr:from>
    <xdr:to>
      <xdr:col>19</xdr:col>
      <xdr:colOff>177800</xdr:colOff>
      <xdr:row>75</xdr:row>
      <xdr:rowOff>115267</xdr:rowOff>
    </xdr:to>
    <xdr:cxnSp macro="">
      <xdr:nvCxnSpPr>
        <xdr:cNvPr id="177" name="直線コネクタ 176">
          <a:extLst>
            <a:ext uri="{FF2B5EF4-FFF2-40B4-BE49-F238E27FC236}">
              <a16:creationId xmlns:a16="http://schemas.microsoft.com/office/drawing/2014/main" id="{00000000-0008-0000-0700-0000B1000000}"/>
            </a:ext>
          </a:extLst>
        </xdr:cNvPr>
        <xdr:cNvCxnSpPr/>
      </xdr:nvCxnSpPr>
      <xdr:spPr>
        <a:xfrm flipV="1">
          <a:off x="2908300" y="12936897"/>
          <a:ext cx="889000" cy="371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76</xdr:row>
      <xdr:rowOff>26127</xdr:rowOff>
    </xdr:from>
    <xdr:to>
      <xdr:col>20</xdr:col>
      <xdr:colOff>38100</xdr:colOff>
      <xdr:row>76</xdr:row>
      <xdr:rowOff>127727</xdr:rowOff>
    </xdr:to>
    <xdr:sp macro="" textlink="">
      <xdr:nvSpPr>
        <xdr:cNvPr id="178" name="フローチャート: 判断 177">
          <a:extLst>
            <a:ext uri="{FF2B5EF4-FFF2-40B4-BE49-F238E27FC236}">
              <a16:creationId xmlns:a16="http://schemas.microsoft.com/office/drawing/2014/main" id="{00000000-0008-0000-0700-0000B2000000}"/>
            </a:ext>
          </a:extLst>
        </xdr:cNvPr>
        <xdr:cNvSpPr/>
      </xdr:nvSpPr>
      <xdr:spPr>
        <a:xfrm>
          <a:off x="3746500" y="130563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76</xdr:row>
      <xdr:rowOff>118854</xdr:rowOff>
    </xdr:from>
    <xdr:ext cx="599010" cy="259045"/>
    <xdr:sp macro="" textlink="">
      <xdr:nvSpPr>
        <xdr:cNvPr id="179" name="テキスト ボックス 178">
          <a:extLst>
            <a:ext uri="{FF2B5EF4-FFF2-40B4-BE49-F238E27FC236}">
              <a16:creationId xmlns:a16="http://schemas.microsoft.com/office/drawing/2014/main" id="{00000000-0008-0000-0700-0000B3000000}"/>
            </a:ext>
          </a:extLst>
        </xdr:cNvPr>
        <xdr:cNvSpPr txBox="1"/>
      </xdr:nvSpPr>
      <xdr:spPr>
        <a:xfrm>
          <a:off x="3497795" y="131490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188,730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75</xdr:row>
      <xdr:rowOff>115267</xdr:rowOff>
    </xdr:from>
    <xdr:to>
      <xdr:col>15</xdr:col>
      <xdr:colOff>50800</xdr:colOff>
      <xdr:row>75</xdr:row>
      <xdr:rowOff>160283</xdr:rowOff>
    </xdr:to>
    <xdr:cxnSp macro="">
      <xdr:nvCxnSpPr>
        <xdr:cNvPr id="180" name="直線コネクタ 179">
          <a:extLst>
            <a:ext uri="{FF2B5EF4-FFF2-40B4-BE49-F238E27FC236}">
              <a16:creationId xmlns:a16="http://schemas.microsoft.com/office/drawing/2014/main" id="{00000000-0008-0000-0700-0000B4000000}"/>
            </a:ext>
          </a:extLst>
        </xdr:cNvPr>
        <xdr:cNvCxnSpPr/>
      </xdr:nvCxnSpPr>
      <xdr:spPr>
        <a:xfrm flipV="1">
          <a:off x="2019300" y="12974017"/>
          <a:ext cx="889000" cy="450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76</xdr:row>
      <xdr:rowOff>40798</xdr:rowOff>
    </xdr:from>
    <xdr:to>
      <xdr:col>15</xdr:col>
      <xdr:colOff>101600</xdr:colOff>
      <xdr:row>76</xdr:row>
      <xdr:rowOff>142398</xdr:rowOff>
    </xdr:to>
    <xdr:sp macro="" textlink="">
      <xdr:nvSpPr>
        <xdr:cNvPr id="181" name="フローチャート: 判断 180">
          <a:extLst>
            <a:ext uri="{FF2B5EF4-FFF2-40B4-BE49-F238E27FC236}">
              <a16:creationId xmlns:a16="http://schemas.microsoft.com/office/drawing/2014/main" id="{00000000-0008-0000-0700-0000B5000000}"/>
            </a:ext>
          </a:extLst>
        </xdr:cNvPr>
        <xdr:cNvSpPr/>
      </xdr:nvSpPr>
      <xdr:spPr>
        <a:xfrm>
          <a:off x="2857500" y="130709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76</xdr:row>
      <xdr:rowOff>133525</xdr:rowOff>
    </xdr:from>
    <xdr:ext cx="599010" cy="259045"/>
    <xdr:sp macro="" textlink="">
      <xdr:nvSpPr>
        <xdr:cNvPr id="182" name="テキスト ボックス 181">
          <a:extLst>
            <a:ext uri="{FF2B5EF4-FFF2-40B4-BE49-F238E27FC236}">
              <a16:creationId xmlns:a16="http://schemas.microsoft.com/office/drawing/2014/main" id="{00000000-0008-0000-0700-0000B6000000}"/>
            </a:ext>
          </a:extLst>
        </xdr:cNvPr>
        <xdr:cNvSpPr txBox="1"/>
      </xdr:nvSpPr>
      <xdr:spPr>
        <a:xfrm>
          <a:off x="2608795" y="131637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185,521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75</xdr:row>
      <xdr:rowOff>147572</xdr:rowOff>
    </xdr:from>
    <xdr:to>
      <xdr:col>10</xdr:col>
      <xdr:colOff>114300</xdr:colOff>
      <xdr:row>75</xdr:row>
      <xdr:rowOff>160283</xdr:rowOff>
    </xdr:to>
    <xdr:cxnSp macro="">
      <xdr:nvCxnSpPr>
        <xdr:cNvPr id="183" name="直線コネクタ 182">
          <a:extLst>
            <a:ext uri="{FF2B5EF4-FFF2-40B4-BE49-F238E27FC236}">
              <a16:creationId xmlns:a16="http://schemas.microsoft.com/office/drawing/2014/main" id="{00000000-0008-0000-0700-0000B7000000}"/>
            </a:ext>
          </a:extLst>
        </xdr:cNvPr>
        <xdr:cNvCxnSpPr/>
      </xdr:nvCxnSpPr>
      <xdr:spPr>
        <a:xfrm>
          <a:off x="1130300" y="13006322"/>
          <a:ext cx="889000" cy="127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76</xdr:row>
      <xdr:rowOff>63946</xdr:rowOff>
    </xdr:from>
    <xdr:to>
      <xdr:col>10</xdr:col>
      <xdr:colOff>165100</xdr:colOff>
      <xdr:row>76</xdr:row>
      <xdr:rowOff>165546</xdr:rowOff>
    </xdr:to>
    <xdr:sp macro="" textlink="">
      <xdr:nvSpPr>
        <xdr:cNvPr id="184" name="フローチャート: 判断 183">
          <a:extLst>
            <a:ext uri="{FF2B5EF4-FFF2-40B4-BE49-F238E27FC236}">
              <a16:creationId xmlns:a16="http://schemas.microsoft.com/office/drawing/2014/main" id="{00000000-0008-0000-0700-0000B8000000}"/>
            </a:ext>
          </a:extLst>
        </xdr:cNvPr>
        <xdr:cNvSpPr/>
      </xdr:nvSpPr>
      <xdr:spPr>
        <a:xfrm>
          <a:off x="1968500" y="130941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76</xdr:row>
      <xdr:rowOff>156673</xdr:rowOff>
    </xdr:from>
    <xdr:ext cx="599010" cy="259045"/>
    <xdr:sp macro="" textlink="">
      <xdr:nvSpPr>
        <xdr:cNvPr id="185" name="テキスト ボックス 184">
          <a:extLst>
            <a:ext uri="{FF2B5EF4-FFF2-40B4-BE49-F238E27FC236}">
              <a16:creationId xmlns:a16="http://schemas.microsoft.com/office/drawing/2014/main" id="{00000000-0008-0000-0700-0000B9000000}"/>
            </a:ext>
          </a:extLst>
        </xdr:cNvPr>
        <xdr:cNvSpPr txBox="1"/>
      </xdr:nvSpPr>
      <xdr:spPr>
        <a:xfrm>
          <a:off x="1719795" y="131868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180,458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73740</xdr:rowOff>
    </xdr:from>
    <xdr:to>
      <xdr:col>6</xdr:col>
      <xdr:colOff>38100</xdr:colOff>
      <xdr:row>77</xdr:row>
      <xdr:rowOff>3890</xdr:rowOff>
    </xdr:to>
    <xdr:sp macro="" textlink="">
      <xdr:nvSpPr>
        <xdr:cNvPr id="186" name="フローチャート: 判断 185">
          <a:extLst>
            <a:ext uri="{FF2B5EF4-FFF2-40B4-BE49-F238E27FC236}">
              <a16:creationId xmlns:a16="http://schemas.microsoft.com/office/drawing/2014/main" id="{00000000-0008-0000-0700-0000BA000000}"/>
            </a:ext>
          </a:extLst>
        </xdr:cNvPr>
        <xdr:cNvSpPr/>
      </xdr:nvSpPr>
      <xdr:spPr>
        <a:xfrm>
          <a:off x="1079500" y="131039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76</xdr:row>
      <xdr:rowOff>166467</xdr:rowOff>
    </xdr:from>
    <xdr:ext cx="599010" cy="259045"/>
    <xdr:sp macro="" textlink="">
      <xdr:nvSpPr>
        <xdr:cNvPr id="187" name="テキスト ボックス 186">
          <a:extLst>
            <a:ext uri="{FF2B5EF4-FFF2-40B4-BE49-F238E27FC236}">
              <a16:creationId xmlns:a16="http://schemas.microsoft.com/office/drawing/2014/main" id="{00000000-0008-0000-0700-0000BB000000}"/>
            </a:ext>
          </a:extLst>
        </xdr:cNvPr>
        <xdr:cNvSpPr txBox="1"/>
      </xdr:nvSpPr>
      <xdr:spPr>
        <a:xfrm>
          <a:off x="830795" y="1319666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178,316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8" name="テキスト ボックス 187">
          <a:extLst>
            <a:ext uri="{FF2B5EF4-FFF2-40B4-BE49-F238E27FC236}">
              <a16:creationId xmlns:a16="http://schemas.microsoft.com/office/drawing/2014/main" id="{00000000-0008-0000-0700-0000BC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89" name="テキスト ボックス 188">
          <a:extLst>
            <a:ext uri="{FF2B5EF4-FFF2-40B4-BE49-F238E27FC236}">
              <a16:creationId xmlns:a16="http://schemas.microsoft.com/office/drawing/2014/main" id="{00000000-0008-0000-0700-0000BD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0" name="テキスト ボックス 189">
          <a:extLst>
            <a:ext uri="{FF2B5EF4-FFF2-40B4-BE49-F238E27FC236}">
              <a16:creationId xmlns:a16="http://schemas.microsoft.com/office/drawing/2014/main" id="{00000000-0008-0000-0700-0000BE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1" name="テキスト ボックス 190">
          <a:extLst>
            <a:ext uri="{FF2B5EF4-FFF2-40B4-BE49-F238E27FC236}">
              <a16:creationId xmlns:a16="http://schemas.microsoft.com/office/drawing/2014/main" id="{00000000-0008-0000-0700-0000BF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2" name="テキスト ボックス 191">
          <a:extLst>
            <a:ext uri="{FF2B5EF4-FFF2-40B4-BE49-F238E27FC236}">
              <a16:creationId xmlns:a16="http://schemas.microsoft.com/office/drawing/2014/main" id="{00000000-0008-0000-0700-0000C0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74</xdr:row>
      <xdr:rowOff>61450</xdr:rowOff>
    </xdr:from>
    <xdr:to>
      <xdr:col>24</xdr:col>
      <xdr:colOff>114300</xdr:colOff>
      <xdr:row>74</xdr:row>
      <xdr:rowOff>163050</xdr:rowOff>
    </xdr:to>
    <xdr:sp macro="" textlink="">
      <xdr:nvSpPr>
        <xdr:cNvPr id="193" name="楕円 192">
          <a:extLst>
            <a:ext uri="{FF2B5EF4-FFF2-40B4-BE49-F238E27FC236}">
              <a16:creationId xmlns:a16="http://schemas.microsoft.com/office/drawing/2014/main" id="{00000000-0008-0000-0700-0000C1000000}"/>
            </a:ext>
          </a:extLst>
        </xdr:cNvPr>
        <xdr:cNvSpPr/>
      </xdr:nvSpPr>
      <xdr:spPr>
        <a:xfrm>
          <a:off x="4584700" y="127487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73</xdr:row>
      <xdr:rowOff>84327</xdr:rowOff>
    </xdr:from>
    <xdr:ext cx="599010" cy="259045"/>
    <xdr:sp macro="" textlink="">
      <xdr:nvSpPr>
        <xdr:cNvPr id="194" name="民生費該当値テキスト">
          <a:extLst>
            <a:ext uri="{FF2B5EF4-FFF2-40B4-BE49-F238E27FC236}">
              <a16:creationId xmlns:a16="http://schemas.microsoft.com/office/drawing/2014/main" id="{00000000-0008-0000-0700-0000C2000000}"/>
            </a:ext>
          </a:extLst>
        </xdr:cNvPr>
        <xdr:cNvSpPr txBox="1"/>
      </xdr:nvSpPr>
      <xdr:spPr>
        <a:xfrm>
          <a:off x="4686300" y="1260017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256,004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75</xdr:row>
      <xdr:rowOff>27347</xdr:rowOff>
    </xdr:from>
    <xdr:to>
      <xdr:col>20</xdr:col>
      <xdr:colOff>38100</xdr:colOff>
      <xdr:row>75</xdr:row>
      <xdr:rowOff>128947</xdr:rowOff>
    </xdr:to>
    <xdr:sp macro="" textlink="">
      <xdr:nvSpPr>
        <xdr:cNvPr id="195" name="楕円 194">
          <a:extLst>
            <a:ext uri="{FF2B5EF4-FFF2-40B4-BE49-F238E27FC236}">
              <a16:creationId xmlns:a16="http://schemas.microsoft.com/office/drawing/2014/main" id="{00000000-0008-0000-0700-0000C3000000}"/>
            </a:ext>
          </a:extLst>
        </xdr:cNvPr>
        <xdr:cNvSpPr/>
      </xdr:nvSpPr>
      <xdr:spPr>
        <a:xfrm>
          <a:off x="3746500" y="128860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73</xdr:row>
      <xdr:rowOff>145474</xdr:rowOff>
    </xdr:from>
    <xdr:ext cx="599010" cy="259045"/>
    <xdr:sp macro="" textlink="">
      <xdr:nvSpPr>
        <xdr:cNvPr id="196" name="テキスト ボックス 195">
          <a:extLst>
            <a:ext uri="{FF2B5EF4-FFF2-40B4-BE49-F238E27FC236}">
              <a16:creationId xmlns:a16="http://schemas.microsoft.com/office/drawing/2014/main" id="{00000000-0008-0000-0700-0000C4000000}"/>
            </a:ext>
          </a:extLst>
        </xdr:cNvPr>
        <xdr:cNvSpPr txBox="1"/>
      </xdr:nvSpPr>
      <xdr:spPr>
        <a:xfrm>
          <a:off x="3497795" y="1266132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225,963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75</xdr:row>
      <xdr:rowOff>64467</xdr:rowOff>
    </xdr:from>
    <xdr:to>
      <xdr:col>15</xdr:col>
      <xdr:colOff>101600</xdr:colOff>
      <xdr:row>75</xdr:row>
      <xdr:rowOff>166067</xdr:rowOff>
    </xdr:to>
    <xdr:sp macro="" textlink="">
      <xdr:nvSpPr>
        <xdr:cNvPr id="197" name="楕円 196">
          <a:extLst>
            <a:ext uri="{FF2B5EF4-FFF2-40B4-BE49-F238E27FC236}">
              <a16:creationId xmlns:a16="http://schemas.microsoft.com/office/drawing/2014/main" id="{00000000-0008-0000-0700-0000C5000000}"/>
            </a:ext>
          </a:extLst>
        </xdr:cNvPr>
        <xdr:cNvSpPr/>
      </xdr:nvSpPr>
      <xdr:spPr>
        <a:xfrm>
          <a:off x="2857500" y="129232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74</xdr:row>
      <xdr:rowOff>11144</xdr:rowOff>
    </xdr:from>
    <xdr:ext cx="599010" cy="259045"/>
    <xdr:sp macro="" textlink="">
      <xdr:nvSpPr>
        <xdr:cNvPr id="198" name="テキスト ボックス 197">
          <a:extLst>
            <a:ext uri="{FF2B5EF4-FFF2-40B4-BE49-F238E27FC236}">
              <a16:creationId xmlns:a16="http://schemas.microsoft.com/office/drawing/2014/main" id="{00000000-0008-0000-0700-0000C6000000}"/>
            </a:ext>
          </a:extLst>
        </xdr:cNvPr>
        <xdr:cNvSpPr txBox="1"/>
      </xdr:nvSpPr>
      <xdr:spPr>
        <a:xfrm>
          <a:off x="2608795" y="1269844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217,844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75</xdr:row>
      <xdr:rowOff>109483</xdr:rowOff>
    </xdr:from>
    <xdr:to>
      <xdr:col>10</xdr:col>
      <xdr:colOff>165100</xdr:colOff>
      <xdr:row>76</xdr:row>
      <xdr:rowOff>39633</xdr:rowOff>
    </xdr:to>
    <xdr:sp macro="" textlink="">
      <xdr:nvSpPr>
        <xdr:cNvPr id="199" name="楕円 198">
          <a:extLst>
            <a:ext uri="{FF2B5EF4-FFF2-40B4-BE49-F238E27FC236}">
              <a16:creationId xmlns:a16="http://schemas.microsoft.com/office/drawing/2014/main" id="{00000000-0008-0000-0700-0000C7000000}"/>
            </a:ext>
          </a:extLst>
        </xdr:cNvPr>
        <xdr:cNvSpPr/>
      </xdr:nvSpPr>
      <xdr:spPr>
        <a:xfrm>
          <a:off x="1968500" y="129682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74</xdr:row>
      <xdr:rowOff>56160</xdr:rowOff>
    </xdr:from>
    <xdr:ext cx="599010" cy="259045"/>
    <xdr:sp macro="" textlink="">
      <xdr:nvSpPr>
        <xdr:cNvPr id="200" name="テキスト ボックス 199">
          <a:extLst>
            <a:ext uri="{FF2B5EF4-FFF2-40B4-BE49-F238E27FC236}">
              <a16:creationId xmlns:a16="http://schemas.microsoft.com/office/drawing/2014/main" id="{00000000-0008-0000-0700-0000C8000000}"/>
            </a:ext>
          </a:extLst>
        </xdr:cNvPr>
        <xdr:cNvSpPr txBox="1"/>
      </xdr:nvSpPr>
      <xdr:spPr>
        <a:xfrm>
          <a:off x="1719795" y="1274346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207,998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75</xdr:row>
      <xdr:rowOff>96773</xdr:rowOff>
    </xdr:from>
    <xdr:to>
      <xdr:col>6</xdr:col>
      <xdr:colOff>38100</xdr:colOff>
      <xdr:row>76</xdr:row>
      <xdr:rowOff>26922</xdr:rowOff>
    </xdr:to>
    <xdr:sp macro="" textlink="">
      <xdr:nvSpPr>
        <xdr:cNvPr id="201" name="楕円 200">
          <a:extLst>
            <a:ext uri="{FF2B5EF4-FFF2-40B4-BE49-F238E27FC236}">
              <a16:creationId xmlns:a16="http://schemas.microsoft.com/office/drawing/2014/main" id="{00000000-0008-0000-0700-0000C9000000}"/>
            </a:ext>
          </a:extLst>
        </xdr:cNvPr>
        <xdr:cNvSpPr/>
      </xdr:nvSpPr>
      <xdr:spPr>
        <a:xfrm>
          <a:off x="1079500" y="12955523"/>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74</xdr:row>
      <xdr:rowOff>43450</xdr:rowOff>
    </xdr:from>
    <xdr:ext cx="599010" cy="259045"/>
    <xdr:sp macro="" textlink="">
      <xdr:nvSpPr>
        <xdr:cNvPr id="202" name="テキスト ボックス 201">
          <a:extLst>
            <a:ext uri="{FF2B5EF4-FFF2-40B4-BE49-F238E27FC236}">
              <a16:creationId xmlns:a16="http://schemas.microsoft.com/office/drawing/2014/main" id="{00000000-0008-0000-0700-0000CA000000}"/>
            </a:ext>
          </a:extLst>
        </xdr:cNvPr>
        <xdr:cNvSpPr txBox="1"/>
      </xdr:nvSpPr>
      <xdr:spPr>
        <a:xfrm>
          <a:off x="830795" y="1273075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210,778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3" name="正方形/長方形 202">
          <a:extLst>
            <a:ext uri="{FF2B5EF4-FFF2-40B4-BE49-F238E27FC236}">
              <a16:creationId xmlns:a16="http://schemas.microsoft.com/office/drawing/2014/main" id="{00000000-0008-0000-0700-0000CB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4" name="正方形/長方形 203">
          <a:extLst>
            <a:ext uri="{FF2B5EF4-FFF2-40B4-BE49-F238E27FC236}">
              <a16:creationId xmlns:a16="http://schemas.microsoft.com/office/drawing/2014/main" id="{00000000-0008-0000-0700-0000CC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5" name="正方形/長方形 204">
          <a:extLst>
            <a:ext uri="{FF2B5EF4-FFF2-40B4-BE49-F238E27FC236}">
              <a16:creationId xmlns:a16="http://schemas.microsoft.com/office/drawing/2014/main" id="{00000000-0008-0000-0700-0000CD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6" name="正方形/長方形 205">
          <a:extLst>
            <a:ext uri="{FF2B5EF4-FFF2-40B4-BE49-F238E27FC236}">
              <a16:creationId xmlns:a16="http://schemas.microsoft.com/office/drawing/2014/main" id="{00000000-0008-0000-0700-0000CE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7" name="正方形/長方形 206">
          <a:extLst>
            <a:ext uri="{FF2B5EF4-FFF2-40B4-BE49-F238E27FC236}">
              <a16:creationId xmlns:a16="http://schemas.microsoft.com/office/drawing/2014/main" id="{00000000-0008-0000-0700-0000CF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50,178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8" name="正方形/長方形 207">
          <a:extLst>
            <a:ext uri="{FF2B5EF4-FFF2-40B4-BE49-F238E27FC236}">
              <a16:creationId xmlns:a16="http://schemas.microsoft.com/office/drawing/2014/main" id="{00000000-0008-0000-0700-0000D0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09" name="正方形/長方形 208">
          <a:extLst>
            <a:ext uri="{FF2B5EF4-FFF2-40B4-BE49-F238E27FC236}">
              <a16:creationId xmlns:a16="http://schemas.microsoft.com/office/drawing/2014/main" id="{00000000-0008-0000-0700-0000D1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52,898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0" name="正方形/長方形 209">
          <a:extLst>
            <a:ext uri="{FF2B5EF4-FFF2-40B4-BE49-F238E27FC236}">
              <a16:creationId xmlns:a16="http://schemas.microsoft.com/office/drawing/2014/main" id="{00000000-0008-0000-0700-0000D2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1" name="テキスト ボックス 210">
          <a:extLst>
            <a:ext uri="{FF2B5EF4-FFF2-40B4-BE49-F238E27FC236}">
              <a16:creationId xmlns:a16="http://schemas.microsoft.com/office/drawing/2014/main" id="{00000000-0008-0000-0700-0000D3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2" name="直線コネクタ 211">
          <a:extLst>
            <a:ext uri="{FF2B5EF4-FFF2-40B4-BE49-F238E27FC236}">
              <a16:creationId xmlns:a16="http://schemas.microsoft.com/office/drawing/2014/main" id="{00000000-0008-0000-0700-0000D4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99</xdr:row>
      <xdr:rowOff>44450</xdr:rowOff>
    </xdr:from>
    <xdr:to>
      <xdr:col>28</xdr:col>
      <xdr:colOff>114300</xdr:colOff>
      <xdr:row>99</xdr:row>
      <xdr:rowOff>44450</xdr:rowOff>
    </xdr:to>
    <xdr:cxnSp macro="">
      <xdr:nvCxnSpPr>
        <xdr:cNvPr id="213" name="直線コネクタ 212">
          <a:extLst>
            <a:ext uri="{FF2B5EF4-FFF2-40B4-BE49-F238E27FC236}">
              <a16:creationId xmlns:a16="http://schemas.microsoft.com/office/drawing/2014/main" id="{00000000-0008-0000-0700-0000D5000000}"/>
            </a:ext>
          </a:extLst>
        </xdr:cNvPr>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98</xdr:row>
      <xdr:rowOff>73677</xdr:rowOff>
    </xdr:from>
    <xdr:ext cx="248786" cy="259045"/>
    <xdr:sp macro="" textlink="">
      <xdr:nvSpPr>
        <xdr:cNvPr id="214" name="テキスト ボックス 213">
          <a:extLst>
            <a:ext uri="{FF2B5EF4-FFF2-40B4-BE49-F238E27FC236}">
              <a16:creationId xmlns:a16="http://schemas.microsoft.com/office/drawing/2014/main" id="{00000000-0008-0000-0700-0000D6000000}"/>
            </a:ext>
          </a:extLst>
        </xdr:cNvPr>
        <xdr:cNvSpPr txBox="1"/>
      </xdr:nvSpPr>
      <xdr:spPr>
        <a:xfrm>
          <a:off x="513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15" name="直線コネクタ 214">
          <a:extLst>
            <a:ext uri="{FF2B5EF4-FFF2-40B4-BE49-F238E27FC236}">
              <a16:creationId xmlns:a16="http://schemas.microsoft.com/office/drawing/2014/main" id="{00000000-0008-0000-0700-0000D7000000}"/>
            </a:ext>
          </a:extLst>
        </xdr:cNvPr>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35577</xdr:rowOff>
    </xdr:from>
    <xdr:ext cx="531299" cy="259045"/>
    <xdr:sp macro="" textlink="">
      <xdr:nvSpPr>
        <xdr:cNvPr id="216" name="テキスト ボックス 215">
          <a:extLst>
            <a:ext uri="{FF2B5EF4-FFF2-40B4-BE49-F238E27FC236}">
              <a16:creationId xmlns:a16="http://schemas.microsoft.com/office/drawing/2014/main" id="{00000000-0008-0000-0700-0000D8000000}"/>
            </a:ext>
          </a:extLst>
        </xdr:cNvPr>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17" name="直線コネクタ 216">
          <a:extLst>
            <a:ext uri="{FF2B5EF4-FFF2-40B4-BE49-F238E27FC236}">
              <a16:creationId xmlns:a16="http://schemas.microsoft.com/office/drawing/2014/main" id="{00000000-0008-0000-0700-0000D9000000}"/>
            </a:ext>
          </a:extLst>
        </xdr:cNvPr>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168927</xdr:rowOff>
    </xdr:from>
    <xdr:ext cx="595419" cy="259045"/>
    <xdr:sp macro="" textlink="">
      <xdr:nvSpPr>
        <xdr:cNvPr id="218" name="テキスト ボックス 217">
          <a:extLst>
            <a:ext uri="{FF2B5EF4-FFF2-40B4-BE49-F238E27FC236}">
              <a16:creationId xmlns:a16="http://schemas.microsoft.com/office/drawing/2014/main" id="{00000000-0008-0000-0700-0000DA000000}"/>
            </a:ext>
          </a:extLst>
        </xdr:cNvPr>
        <xdr:cNvSpPr txBox="1"/>
      </xdr:nvSpPr>
      <xdr:spPr>
        <a:xfrm>
          <a:off x="166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19" name="直線コネクタ 218">
          <a:extLst>
            <a:ext uri="{FF2B5EF4-FFF2-40B4-BE49-F238E27FC236}">
              <a16:creationId xmlns:a16="http://schemas.microsoft.com/office/drawing/2014/main" id="{00000000-0008-0000-0700-0000DB000000}"/>
            </a:ext>
          </a:extLst>
        </xdr:cNvPr>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20" name="テキスト ボックス 219">
          <a:extLst>
            <a:ext uri="{FF2B5EF4-FFF2-40B4-BE49-F238E27FC236}">
              <a16:creationId xmlns:a16="http://schemas.microsoft.com/office/drawing/2014/main" id="{00000000-0008-0000-0700-0000DC000000}"/>
            </a:ext>
          </a:extLst>
        </xdr:cNvPr>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1" name="直線コネクタ 220">
          <a:extLst>
            <a:ext uri="{FF2B5EF4-FFF2-40B4-BE49-F238E27FC236}">
              <a16:creationId xmlns:a16="http://schemas.microsoft.com/office/drawing/2014/main" id="{00000000-0008-0000-0700-0000DD000000}"/>
            </a:ext>
          </a:extLst>
        </xdr:cNvPr>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2" name="テキスト ボックス 221">
          <a:extLst>
            <a:ext uri="{FF2B5EF4-FFF2-40B4-BE49-F238E27FC236}">
              <a16:creationId xmlns:a16="http://schemas.microsoft.com/office/drawing/2014/main" id="{00000000-0008-0000-0700-0000DE000000}"/>
            </a:ext>
          </a:extLst>
        </xdr:cNvPr>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3" name="直線コネクタ 222">
          <a:extLst>
            <a:ext uri="{FF2B5EF4-FFF2-40B4-BE49-F238E27FC236}">
              <a16:creationId xmlns:a16="http://schemas.microsoft.com/office/drawing/2014/main" id="{00000000-0008-0000-0700-0000DF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4" name="テキスト ボックス 223">
          <a:extLst>
            <a:ext uri="{FF2B5EF4-FFF2-40B4-BE49-F238E27FC236}">
              <a16:creationId xmlns:a16="http://schemas.microsoft.com/office/drawing/2014/main" id="{00000000-0008-0000-0700-0000E0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5" name="衛生費グラフ枠">
          <a:extLst>
            <a:ext uri="{FF2B5EF4-FFF2-40B4-BE49-F238E27FC236}">
              <a16:creationId xmlns:a16="http://schemas.microsoft.com/office/drawing/2014/main" id="{00000000-0008-0000-0700-0000E1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105212</xdr:rowOff>
    </xdr:from>
    <xdr:to>
      <xdr:col>24</xdr:col>
      <xdr:colOff>62865</xdr:colOff>
      <xdr:row>97</xdr:row>
      <xdr:rowOff>143053</xdr:rowOff>
    </xdr:to>
    <xdr:cxnSp macro="">
      <xdr:nvCxnSpPr>
        <xdr:cNvPr id="226" name="直線コネクタ 225">
          <a:extLst>
            <a:ext uri="{FF2B5EF4-FFF2-40B4-BE49-F238E27FC236}">
              <a16:creationId xmlns:a16="http://schemas.microsoft.com/office/drawing/2014/main" id="{00000000-0008-0000-0700-0000E2000000}"/>
            </a:ext>
          </a:extLst>
        </xdr:cNvPr>
        <xdr:cNvCxnSpPr/>
      </xdr:nvCxnSpPr>
      <xdr:spPr>
        <a:xfrm flipV="1">
          <a:off x="4633595" y="15535712"/>
          <a:ext cx="1270" cy="123799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97</xdr:row>
      <xdr:rowOff>146880</xdr:rowOff>
    </xdr:from>
    <xdr:ext cx="534377" cy="259045"/>
    <xdr:sp macro="" textlink="">
      <xdr:nvSpPr>
        <xdr:cNvPr id="227" name="衛生費最小値テキスト">
          <a:extLst>
            <a:ext uri="{FF2B5EF4-FFF2-40B4-BE49-F238E27FC236}">
              <a16:creationId xmlns:a16="http://schemas.microsoft.com/office/drawing/2014/main" id="{00000000-0008-0000-0700-0000E3000000}"/>
            </a:ext>
          </a:extLst>
        </xdr:cNvPr>
        <xdr:cNvSpPr txBox="1"/>
      </xdr:nvSpPr>
      <xdr:spPr>
        <a:xfrm>
          <a:off x="4686300" y="167775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32,060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97</xdr:row>
      <xdr:rowOff>143053</xdr:rowOff>
    </xdr:from>
    <xdr:to>
      <xdr:col>24</xdr:col>
      <xdr:colOff>152400</xdr:colOff>
      <xdr:row>97</xdr:row>
      <xdr:rowOff>143053</xdr:rowOff>
    </xdr:to>
    <xdr:cxnSp macro="">
      <xdr:nvCxnSpPr>
        <xdr:cNvPr id="228" name="直線コネクタ 227">
          <a:extLst>
            <a:ext uri="{FF2B5EF4-FFF2-40B4-BE49-F238E27FC236}">
              <a16:creationId xmlns:a16="http://schemas.microsoft.com/office/drawing/2014/main" id="{00000000-0008-0000-0700-0000E4000000}"/>
            </a:ext>
          </a:extLst>
        </xdr:cNvPr>
        <xdr:cNvCxnSpPr/>
      </xdr:nvCxnSpPr>
      <xdr:spPr>
        <a:xfrm>
          <a:off x="4546600" y="167737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51889</xdr:rowOff>
    </xdr:from>
    <xdr:ext cx="599010" cy="259045"/>
    <xdr:sp macro="" textlink="">
      <xdr:nvSpPr>
        <xdr:cNvPr id="229" name="衛生費最大値テキスト">
          <a:extLst>
            <a:ext uri="{FF2B5EF4-FFF2-40B4-BE49-F238E27FC236}">
              <a16:creationId xmlns:a16="http://schemas.microsoft.com/office/drawing/2014/main" id="{00000000-0008-0000-0700-0000E5000000}"/>
            </a:ext>
          </a:extLst>
        </xdr:cNvPr>
        <xdr:cNvSpPr txBox="1"/>
      </xdr:nvSpPr>
      <xdr:spPr>
        <a:xfrm>
          <a:off x="4686300" y="1531093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194,526</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90</xdr:row>
      <xdr:rowOff>105212</xdr:rowOff>
    </xdr:from>
    <xdr:to>
      <xdr:col>24</xdr:col>
      <xdr:colOff>152400</xdr:colOff>
      <xdr:row>90</xdr:row>
      <xdr:rowOff>105212</xdr:rowOff>
    </xdr:to>
    <xdr:cxnSp macro="">
      <xdr:nvCxnSpPr>
        <xdr:cNvPr id="230" name="直線コネクタ 229">
          <a:extLst>
            <a:ext uri="{FF2B5EF4-FFF2-40B4-BE49-F238E27FC236}">
              <a16:creationId xmlns:a16="http://schemas.microsoft.com/office/drawing/2014/main" id="{00000000-0008-0000-0700-0000E6000000}"/>
            </a:ext>
          </a:extLst>
        </xdr:cNvPr>
        <xdr:cNvCxnSpPr/>
      </xdr:nvCxnSpPr>
      <xdr:spPr>
        <a:xfrm>
          <a:off x="4546600" y="155357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96</xdr:row>
      <xdr:rowOff>56809</xdr:rowOff>
    </xdr:from>
    <xdr:to>
      <xdr:col>24</xdr:col>
      <xdr:colOff>63500</xdr:colOff>
      <xdr:row>96</xdr:row>
      <xdr:rowOff>143388</xdr:rowOff>
    </xdr:to>
    <xdr:cxnSp macro="">
      <xdr:nvCxnSpPr>
        <xdr:cNvPr id="231" name="直線コネクタ 230">
          <a:extLst>
            <a:ext uri="{FF2B5EF4-FFF2-40B4-BE49-F238E27FC236}">
              <a16:creationId xmlns:a16="http://schemas.microsoft.com/office/drawing/2014/main" id="{00000000-0008-0000-0700-0000E7000000}"/>
            </a:ext>
          </a:extLst>
        </xdr:cNvPr>
        <xdr:cNvCxnSpPr/>
      </xdr:nvCxnSpPr>
      <xdr:spPr>
        <a:xfrm flipV="1">
          <a:off x="3797300" y="16516009"/>
          <a:ext cx="838200" cy="865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165923</xdr:rowOff>
    </xdr:from>
    <xdr:ext cx="534377" cy="259045"/>
    <xdr:sp macro="" textlink="">
      <xdr:nvSpPr>
        <xdr:cNvPr id="232" name="衛生費平均値テキスト">
          <a:extLst>
            <a:ext uri="{FF2B5EF4-FFF2-40B4-BE49-F238E27FC236}">
              <a16:creationId xmlns:a16="http://schemas.microsoft.com/office/drawing/2014/main" id="{00000000-0008-0000-0700-0000E8000000}"/>
            </a:ext>
          </a:extLst>
        </xdr:cNvPr>
        <xdr:cNvSpPr txBox="1"/>
      </xdr:nvSpPr>
      <xdr:spPr>
        <a:xfrm>
          <a:off x="4686300" y="1645367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64,561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16046</xdr:rowOff>
    </xdr:from>
    <xdr:to>
      <xdr:col>24</xdr:col>
      <xdr:colOff>114300</xdr:colOff>
      <xdr:row>96</xdr:row>
      <xdr:rowOff>117646</xdr:rowOff>
    </xdr:to>
    <xdr:sp macro="" textlink="">
      <xdr:nvSpPr>
        <xdr:cNvPr id="233" name="フローチャート: 判断 232">
          <a:extLst>
            <a:ext uri="{FF2B5EF4-FFF2-40B4-BE49-F238E27FC236}">
              <a16:creationId xmlns:a16="http://schemas.microsoft.com/office/drawing/2014/main" id="{00000000-0008-0000-0700-0000E9000000}"/>
            </a:ext>
          </a:extLst>
        </xdr:cNvPr>
        <xdr:cNvSpPr/>
      </xdr:nvSpPr>
      <xdr:spPr>
        <a:xfrm>
          <a:off x="4584700" y="164752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96</xdr:row>
      <xdr:rowOff>84113</xdr:rowOff>
    </xdr:from>
    <xdr:to>
      <xdr:col>19</xdr:col>
      <xdr:colOff>177800</xdr:colOff>
      <xdr:row>96</xdr:row>
      <xdr:rowOff>143388</xdr:rowOff>
    </xdr:to>
    <xdr:cxnSp macro="">
      <xdr:nvCxnSpPr>
        <xdr:cNvPr id="234" name="直線コネクタ 233">
          <a:extLst>
            <a:ext uri="{FF2B5EF4-FFF2-40B4-BE49-F238E27FC236}">
              <a16:creationId xmlns:a16="http://schemas.microsoft.com/office/drawing/2014/main" id="{00000000-0008-0000-0700-0000EA000000}"/>
            </a:ext>
          </a:extLst>
        </xdr:cNvPr>
        <xdr:cNvCxnSpPr/>
      </xdr:nvCxnSpPr>
      <xdr:spPr>
        <a:xfrm>
          <a:off x="2908300" y="16543313"/>
          <a:ext cx="889000" cy="592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96</xdr:row>
      <xdr:rowOff>73606</xdr:rowOff>
    </xdr:from>
    <xdr:to>
      <xdr:col>20</xdr:col>
      <xdr:colOff>38100</xdr:colOff>
      <xdr:row>97</xdr:row>
      <xdr:rowOff>3756</xdr:rowOff>
    </xdr:to>
    <xdr:sp macro="" textlink="">
      <xdr:nvSpPr>
        <xdr:cNvPr id="235" name="フローチャート: 判断 234">
          <a:extLst>
            <a:ext uri="{FF2B5EF4-FFF2-40B4-BE49-F238E27FC236}">
              <a16:creationId xmlns:a16="http://schemas.microsoft.com/office/drawing/2014/main" id="{00000000-0008-0000-0700-0000EB000000}"/>
            </a:ext>
          </a:extLst>
        </xdr:cNvPr>
        <xdr:cNvSpPr/>
      </xdr:nvSpPr>
      <xdr:spPr>
        <a:xfrm>
          <a:off x="3746500" y="165328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95</xdr:row>
      <xdr:rowOff>20283</xdr:rowOff>
    </xdr:from>
    <xdr:ext cx="534377" cy="259045"/>
    <xdr:sp macro="" textlink="">
      <xdr:nvSpPr>
        <xdr:cNvPr id="236" name="テキスト ボックス 235">
          <a:extLst>
            <a:ext uri="{FF2B5EF4-FFF2-40B4-BE49-F238E27FC236}">
              <a16:creationId xmlns:a16="http://schemas.microsoft.com/office/drawing/2014/main" id="{00000000-0008-0000-0700-0000EC000000}"/>
            </a:ext>
          </a:extLst>
        </xdr:cNvPr>
        <xdr:cNvSpPr txBox="1"/>
      </xdr:nvSpPr>
      <xdr:spPr>
        <a:xfrm>
          <a:off x="3530111" y="163080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57,007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96</xdr:row>
      <xdr:rowOff>84113</xdr:rowOff>
    </xdr:from>
    <xdr:to>
      <xdr:col>15</xdr:col>
      <xdr:colOff>50800</xdr:colOff>
      <xdr:row>96</xdr:row>
      <xdr:rowOff>99878</xdr:rowOff>
    </xdr:to>
    <xdr:cxnSp macro="">
      <xdr:nvCxnSpPr>
        <xdr:cNvPr id="237" name="直線コネクタ 236">
          <a:extLst>
            <a:ext uri="{FF2B5EF4-FFF2-40B4-BE49-F238E27FC236}">
              <a16:creationId xmlns:a16="http://schemas.microsoft.com/office/drawing/2014/main" id="{00000000-0008-0000-0700-0000ED000000}"/>
            </a:ext>
          </a:extLst>
        </xdr:cNvPr>
        <xdr:cNvCxnSpPr/>
      </xdr:nvCxnSpPr>
      <xdr:spPr>
        <a:xfrm flipV="1">
          <a:off x="2019300" y="16543313"/>
          <a:ext cx="889000" cy="157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84023</xdr:rowOff>
    </xdr:from>
    <xdr:to>
      <xdr:col>15</xdr:col>
      <xdr:colOff>101600</xdr:colOff>
      <xdr:row>97</xdr:row>
      <xdr:rowOff>14173</xdr:rowOff>
    </xdr:to>
    <xdr:sp macro="" textlink="">
      <xdr:nvSpPr>
        <xdr:cNvPr id="238" name="フローチャート: 判断 237">
          <a:extLst>
            <a:ext uri="{FF2B5EF4-FFF2-40B4-BE49-F238E27FC236}">
              <a16:creationId xmlns:a16="http://schemas.microsoft.com/office/drawing/2014/main" id="{00000000-0008-0000-0700-0000EE000000}"/>
            </a:ext>
          </a:extLst>
        </xdr:cNvPr>
        <xdr:cNvSpPr/>
      </xdr:nvSpPr>
      <xdr:spPr>
        <a:xfrm>
          <a:off x="2857500" y="165432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97</xdr:row>
      <xdr:rowOff>5300</xdr:rowOff>
    </xdr:from>
    <xdr:ext cx="534377" cy="259045"/>
    <xdr:sp macro="" textlink="">
      <xdr:nvSpPr>
        <xdr:cNvPr id="239" name="テキスト ボックス 238">
          <a:extLst>
            <a:ext uri="{FF2B5EF4-FFF2-40B4-BE49-F238E27FC236}">
              <a16:creationId xmlns:a16="http://schemas.microsoft.com/office/drawing/2014/main" id="{00000000-0008-0000-0700-0000EF000000}"/>
            </a:ext>
          </a:extLst>
        </xdr:cNvPr>
        <xdr:cNvSpPr txBox="1"/>
      </xdr:nvSpPr>
      <xdr:spPr>
        <a:xfrm>
          <a:off x="2641111" y="166359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55,640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96</xdr:row>
      <xdr:rowOff>38833</xdr:rowOff>
    </xdr:from>
    <xdr:to>
      <xdr:col>10</xdr:col>
      <xdr:colOff>114300</xdr:colOff>
      <xdr:row>96</xdr:row>
      <xdr:rowOff>99878</xdr:rowOff>
    </xdr:to>
    <xdr:cxnSp macro="">
      <xdr:nvCxnSpPr>
        <xdr:cNvPr id="240" name="直線コネクタ 239">
          <a:extLst>
            <a:ext uri="{FF2B5EF4-FFF2-40B4-BE49-F238E27FC236}">
              <a16:creationId xmlns:a16="http://schemas.microsoft.com/office/drawing/2014/main" id="{00000000-0008-0000-0700-0000F0000000}"/>
            </a:ext>
          </a:extLst>
        </xdr:cNvPr>
        <xdr:cNvCxnSpPr/>
      </xdr:nvCxnSpPr>
      <xdr:spPr>
        <a:xfrm>
          <a:off x="1130300" y="16498033"/>
          <a:ext cx="889000" cy="610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102243</xdr:rowOff>
    </xdr:from>
    <xdr:to>
      <xdr:col>10</xdr:col>
      <xdr:colOff>165100</xdr:colOff>
      <xdr:row>97</xdr:row>
      <xdr:rowOff>32393</xdr:rowOff>
    </xdr:to>
    <xdr:sp macro="" textlink="">
      <xdr:nvSpPr>
        <xdr:cNvPr id="241" name="フローチャート: 判断 240">
          <a:extLst>
            <a:ext uri="{FF2B5EF4-FFF2-40B4-BE49-F238E27FC236}">
              <a16:creationId xmlns:a16="http://schemas.microsoft.com/office/drawing/2014/main" id="{00000000-0008-0000-0700-0000F1000000}"/>
            </a:ext>
          </a:extLst>
        </xdr:cNvPr>
        <xdr:cNvSpPr/>
      </xdr:nvSpPr>
      <xdr:spPr>
        <a:xfrm>
          <a:off x="1968500" y="165614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97</xdr:row>
      <xdr:rowOff>23520</xdr:rowOff>
    </xdr:from>
    <xdr:ext cx="534377" cy="259045"/>
    <xdr:sp macro="" textlink="">
      <xdr:nvSpPr>
        <xdr:cNvPr id="242" name="テキスト ボックス 241">
          <a:extLst>
            <a:ext uri="{FF2B5EF4-FFF2-40B4-BE49-F238E27FC236}">
              <a16:creationId xmlns:a16="http://schemas.microsoft.com/office/drawing/2014/main" id="{00000000-0008-0000-0700-0000F2000000}"/>
            </a:ext>
          </a:extLst>
        </xdr:cNvPr>
        <xdr:cNvSpPr txBox="1"/>
      </xdr:nvSpPr>
      <xdr:spPr>
        <a:xfrm>
          <a:off x="1752111" y="166541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53,249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101274</xdr:rowOff>
    </xdr:from>
    <xdr:to>
      <xdr:col>6</xdr:col>
      <xdr:colOff>38100</xdr:colOff>
      <xdr:row>97</xdr:row>
      <xdr:rowOff>31424</xdr:rowOff>
    </xdr:to>
    <xdr:sp macro="" textlink="">
      <xdr:nvSpPr>
        <xdr:cNvPr id="243" name="フローチャート: 判断 242">
          <a:extLst>
            <a:ext uri="{FF2B5EF4-FFF2-40B4-BE49-F238E27FC236}">
              <a16:creationId xmlns:a16="http://schemas.microsoft.com/office/drawing/2014/main" id="{00000000-0008-0000-0700-0000F3000000}"/>
            </a:ext>
          </a:extLst>
        </xdr:cNvPr>
        <xdr:cNvSpPr/>
      </xdr:nvSpPr>
      <xdr:spPr>
        <a:xfrm>
          <a:off x="1079500" y="165604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97</xdr:row>
      <xdr:rowOff>22551</xdr:rowOff>
    </xdr:from>
    <xdr:ext cx="534377" cy="259045"/>
    <xdr:sp macro="" textlink="">
      <xdr:nvSpPr>
        <xdr:cNvPr id="244" name="テキスト ボックス 243">
          <a:extLst>
            <a:ext uri="{FF2B5EF4-FFF2-40B4-BE49-F238E27FC236}">
              <a16:creationId xmlns:a16="http://schemas.microsoft.com/office/drawing/2014/main" id="{00000000-0008-0000-0700-0000F4000000}"/>
            </a:ext>
          </a:extLst>
        </xdr:cNvPr>
        <xdr:cNvSpPr txBox="1"/>
      </xdr:nvSpPr>
      <xdr:spPr>
        <a:xfrm>
          <a:off x="863111" y="166532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53,376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5" name="テキスト ボックス 244">
          <a:extLst>
            <a:ext uri="{FF2B5EF4-FFF2-40B4-BE49-F238E27FC236}">
              <a16:creationId xmlns:a16="http://schemas.microsoft.com/office/drawing/2014/main" id="{00000000-0008-0000-0700-0000F5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6" name="テキスト ボックス 245">
          <a:extLst>
            <a:ext uri="{FF2B5EF4-FFF2-40B4-BE49-F238E27FC236}">
              <a16:creationId xmlns:a16="http://schemas.microsoft.com/office/drawing/2014/main" id="{00000000-0008-0000-0700-0000F6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7" name="テキスト ボックス 246">
          <a:extLst>
            <a:ext uri="{FF2B5EF4-FFF2-40B4-BE49-F238E27FC236}">
              <a16:creationId xmlns:a16="http://schemas.microsoft.com/office/drawing/2014/main" id="{00000000-0008-0000-0700-0000F7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48" name="テキスト ボックス 247">
          <a:extLst>
            <a:ext uri="{FF2B5EF4-FFF2-40B4-BE49-F238E27FC236}">
              <a16:creationId xmlns:a16="http://schemas.microsoft.com/office/drawing/2014/main" id="{00000000-0008-0000-0700-0000F8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49" name="テキスト ボックス 248">
          <a:extLst>
            <a:ext uri="{FF2B5EF4-FFF2-40B4-BE49-F238E27FC236}">
              <a16:creationId xmlns:a16="http://schemas.microsoft.com/office/drawing/2014/main" id="{00000000-0008-0000-0700-0000F9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6009</xdr:rowOff>
    </xdr:from>
    <xdr:to>
      <xdr:col>24</xdr:col>
      <xdr:colOff>114300</xdr:colOff>
      <xdr:row>96</xdr:row>
      <xdr:rowOff>107609</xdr:rowOff>
    </xdr:to>
    <xdr:sp macro="" textlink="">
      <xdr:nvSpPr>
        <xdr:cNvPr id="250" name="楕円 249">
          <a:extLst>
            <a:ext uri="{FF2B5EF4-FFF2-40B4-BE49-F238E27FC236}">
              <a16:creationId xmlns:a16="http://schemas.microsoft.com/office/drawing/2014/main" id="{00000000-0008-0000-0700-0000FA000000}"/>
            </a:ext>
          </a:extLst>
        </xdr:cNvPr>
        <xdr:cNvSpPr/>
      </xdr:nvSpPr>
      <xdr:spPr>
        <a:xfrm>
          <a:off x="4584700" y="164652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95</xdr:row>
      <xdr:rowOff>28886</xdr:rowOff>
    </xdr:from>
    <xdr:ext cx="534377" cy="259045"/>
    <xdr:sp macro="" textlink="">
      <xdr:nvSpPr>
        <xdr:cNvPr id="251" name="衛生費該当値テキスト">
          <a:extLst>
            <a:ext uri="{FF2B5EF4-FFF2-40B4-BE49-F238E27FC236}">
              <a16:creationId xmlns:a16="http://schemas.microsoft.com/office/drawing/2014/main" id="{00000000-0008-0000-0700-0000FB000000}"/>
            </a:ext>
          </a:extLst>
        </xdr:cNvPr>
        <xdr:cNvSpPr txBox="1"/>
      </xdr:nvSpPr>
      <xdr:spPr>
        <a:xfrm>
          <a:off x="4686300" y="163166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65,878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96</xdr:row>
      <xdr:rowOff>92588</xdr:rowOff>
    </xdr:from>
    <xdr:to>
      <xdr:col>20</xdr:col>
      <xdr:colOff>38100</xdr:colOff>
      <xdr:row>97</xdr:row>
      <xdr:rowOff>22738</xdr:rowOff>
    </xdr:to>
    <xdr:sp macro="" textlink="">
      <xdr:nvSpPr>
        <xdr:cNvPr id="252" name="楕円 251">
          <a:extLst>
            <a:ext uri="{FF2B5EF4-FFF2-40B4-BE49-F238E27FC236}">
              <a16:creationId xmlns:a16="http://schemas.microsoft.com/office/drawing/2014/main" id="{00000000-0008-0000-0700-0000FC000000}"/>
            </a:ext>
          </a:extLst>
        </xdr:cNvPr>
        <xdr:cNvSpPr/>
      </xdr:nvSpPr>
      <xdr:spPr>
        <a:xfrm>
          <a:off x="3746500" y="165517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97</xdr:row>
      <xdr:rowOff>13865</xdr:rowOff>
    </xdr:from>
    <xdr:ext cx="534377" cy="259045"/>
    <xdr:sp macro="" textlink="">
      <xdr:nvSpPr>
        <xdr:cNvPr id="253" name="テキスト ボックス 252">
          <a:extLst>
            <a:ext uri="{FF2B5EF4-FFF2-40B4-BE49-F238E27FC236}">
              <a16:creationId xmlns:a16="http://schemas.microsoft.com/office/drawing/2014/main" id="{00000000-0008-0000-0700-0000FD000000}"/>
            </a:ext>
          </a:extLst>
        </xdr:cNvPr>
        <xdr:cNvSpPr txBox="1"/>
      </xdr:nvSpPr>
      <xdr:spPr>
        <a:xfrm>
          <a:off x="3530111" y="166445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54,516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96</xdr:row>
      <xdr:rowOff>33313</xdr:rowOff>
    </xdr:from>
    <xdr:to>
      <xdr:col>15</xdr:col>
      <xdr:colOff>101600</xdr:colOff>
      <xdr:row>96</xdr:row>
      <xdr:rowOff>134913</xdr:rowOff>
    </xdr:to>
    <xdr:sp macro="" textlink="">
      <xdr:nvSpPr>
        <xdr:cNvPr id="254" name="楕円 253">
          <a:extLst>
            <a:ext uri="{FF2B5EF4-FFF2-40B4-BE49-F238E27FC236}">
              <a16:creationId xmlns:a16="http://schemas.microsoft.com/office/drawing/2014/main" id="{00000000-0008-0000-0700-0000FE000000}"/>
            </a:ext>
          </a:extLst>
        </xdr:cNvPr>
        <xdr:cNvSpPr/>
      </xdr:nvSpPr>
      <xdr:spPr>
        <a:xfrm>
          <a:off x="2857500" y="164925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94</xdr:row>
      <xdr:rowOff>151440</xdr:rowOff>
    </xdr:from>
    <xdr:ext cx="534377" cy="259045"/>
    <xdr:sp macro="" textlink="">
      <xdr:nvSpPr>
        <xdr:cNvPr id="255" name="テキスト ボックス 254">
          <a:extLst>
            <a:ext uri="{FF2B5EF4-FFF2-40B4-BE49-F238E27FC236}">
              <a16:creationId xmlns:a16="http://schemas.microsoft.com/office/drawing/2014/main" id="{00000000-0008-0000-0700-0000FF000000}"/>
            </a:ext>
          </a:extLst>
        </xdr:cNvPr>
        <xdr:cNvSpPr txBox="1"/>
      </xdr:nvSpPr>
      <xdr:spPr>
        <a:xfrm>
          <a:off x="2641111" y="162677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62,295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96</xdr:row>
      <xdr:rowOff>49078</xdr:rowOff>
    </xdr:from>
    <xdr:to>
      <xdr:col>10</xdr:col>
      <xdr:colOff>165100</xdr:colOff>
      <xdr:row>96</xdr:row>
      <xdr:rowOff>150678</xdr:rowOff>
    </xdr:to>
    <xdr:sp macro="" textlink="">
      <xdr:nvSpPr>
        <xdr:cNvPr id="256" name="楕円 255">
          <a:extLst>
            <a:ext uri="{FF2B5EF4-FFF2-40B4-BE49-F238E27FC236}">
              <a16:creationId xmlns:a16="http://schemas.microsoft.com/office/drawing/2014/main" id="{00000000-0008-0000-0700-000000010000}"/>
            </a:ext>
          </a:extLst>
        </xdr:cNvPr>
        <xdr:cNvSpPr/>
      </xdr:nvSpPr>
      <xdr:spPr>
        <a:xfrm>
          <a:off x="1968500" y="165082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94</xdr:row>
      <xdr:rowOff>167205</xdr:rowOff>
    </xdr:from>
    <xdr:ext cx="534377" cy="259045"/>
    <xdr:sp macro="" textlink="">
      <xdr:nvSpPr>
        <xdr:cNvPr id="257" name="テキスト ボックス 256">
          <a:extLst>
            <a:ext uri="{FF2B5EF4-FFF2-40B4-BE49-F238E27FC236}">
              <a16:creationId xmlns:a16="http://schemas.microsoft.com/office/drawing/2014/main" id="{00000000-0008-0000-0700-000001010000}"/>
            </a:ext>
          </a:extLst>
        </xdr:cNvPr>
        <xdr:cNvSpPr txBox="1"/>
      </xdr:nvSpPr>
      <xdr:spPr>
        <a:xfrm>
          <a:off x="1752111" y="162835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60,226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95</xdr:row>
      <xdr:rowOff>159483</xdr:rowOff>
    </xdr:from>
    <xdr:to>
      <xdr:col>6</xdr:col>
      <xdr:colOff>38100</xdr:colOff>
      <xdr:row>96</xdr:row>
      <xdr:rowOff>89633</xdr:rowOff>
    </xdr:to>
    <xdr:sp macro="" textlink="">
      <xdr:nvSpPr>
        <xdr:cNvPr id="258" name="楕円 257">
          <a:extLst>
            <a:ext uri="{FF2B5EF4-FFF2-40B4-BE49-F238E27FC236}">
              <a16:creationId xmlns:a16="http://schemas.microsoft.com/office/drawing/2014/main" id="{00000000-0008-0000-0700-000002010000}"/>
            </a:ext>
          </a:extLst>
        </xdr:cNvPr>
        <xdr:cNvSpPr/>
      </xdr:nvSpPr>
      <xdr:spPr>
        <a:xfrm>
          <a:off x="1079500" y="164472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94</xdr:row>
      <xdr:rowOff>106160</xdr:rowOff>
    </xdr:from>
    <xdr:ext cx="534377" cy="259045"/>
    <xdr:sp macro="" textlink="">
      <xdr:nvSpPr>
        <xdr:cNvPr id="259" name="テキスト ボックス 258">
          <a:extLst>
            <a:ext uri="{FF2B5EF4-FFF2-40B4-BE49-F238E27FC236}">
              <a16:creationId xmlns:a16="http://schemas.microsoft.com/office/drawing/2014/main" id="{00000000-0008-0000-0700-000003010000}"/>
            </a:ext>
          </a:extLst>
        </xdr:cNvPr>
        <xdr:cNvSpPr txBox="1"/>
      </xdr:nvSpPr>
      <xdr:spPr>
        <a:xfrm>
          <a:off x="863111" y="162224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68,237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0" name="正方形/長方形 259">
          <a:extLst>
            <a:ext uri="{FF2B5EF4-FFF2-40B4-BE49-F238E27FC236}">
              <a16:creationId xmlns:a16="http://schemas.microsoft.com/office/drawing/2014/main" id="{00000000-0008-0000-0700-000004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1" name="正方形/長方形 260">
          <a:extLst>
            <a:ext uri="{FF2B5EF4-FFF2-40B4-BE49-F238E27FC236}">
              <a16:creationId xmlns:a16="http://schemas.microsoft.com/office/drawing/2014/main" id="{00000000-0008-0000-0700-000005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2" name="正方形/長方形 261">
          <a:extLst>
            <a:ext uri="{FF2B5EF4-FFF2-40B4-BE49-F238E27FC236}">
              <a16:creationId xmlns:a16="http://schemas.microsoft.com/office/drawing/2014/main" id="{00000000-0008-0000-0700-000006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104/132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3" name="正方形/長方形 262">
          <a:extLst>
            <a:ext uri="{FF2B5EF4-FFF2-40B4-BE49-F238E27FC236}">
              <a16:creationId xmlns:a16="http://schemas.microsoft.com/office/drawing/2014/main" id="{00000000-0008-0000-0700-000007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4" name="正方形/長方形 263">
          <a:extLst>
            <a:ext uri="{FF2B5EF4-FFF2-40B4-BE49-F238E27FC236}">
              <a16:creationId xmlns:a16="http://schemas.microsoft.com/office/drawing/2014/main" id="{00000000-0008-0000-0700-000008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5" name="正方形/長方形 264">
          <a:extLst>
            <a:ext uri="{FF2B5EF4-FFF2-40B4-BE49-F238E27FC236}">
              <a16:creationId xmlns:a16="http://schemas.microsoft.com/office/drawing/2014/main" id="{00000000-0008-0000-0700-000009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6" name="正方形/長方形 265">
          <a:extLst>
            <a:ext uri="{FF2B5EF4-FFF2-40B4-BE49-F238E27FC236}">
              <a16:creationId xmlns:a16="http://schemas.microsoft.com/office/drawing/2014/main" id="{00000000-0008-0000-0700-00000A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7" name="正方形/長方形 266">
          <a:extLst>
            <a:ext uri="{FF2B5EF4-FFF2-40B4-BE49-F238E27FC236}">
              <a16:creationId xmlns:a16="http://schemas.microsoft.com/office/drawing/2014/main" id="{00000000-0008-0000-0700-00000B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68" name="テキスト ボックス 267">
          <a:extLst>
            <a:ext uri="{FF2B5EF4-FFF2-40B4-BE49-F238E27FC236}">
              <a16:creationId xmlns:a16="http://schemas.microsoft.com/office/drawing/2014/main" id="{00000000-0008-0000-0700-00000C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69" name="直線コネクタ 268">
          <a:extLst>
            <a:ext uri="{FF2B5EF4-FFF2-40B4-BE49-F238E27FC236}">
              <a16:creationId xmlns:a16="http://schemas.microsoft.com/office/drawing/2014/main" id="{00000000-0008-0000-0700-00000D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38</xdr:row>
      <xdr:rowOff>139700</xdr:rowOff>
    </xdr:from>
    <xdr:to>
      <xdr:col>59</xdr:col>
      <xdr:colOff>50800</xdr:colOff>
      <xdr:row>38</xdr:row>
      <xdr:rowOff>139700</xdr:rowOff>
    </xdr:to>
    <xdr:cxnSp macro="">
      <xdr:nvCxnSpPr>
        <xdr:cNvPr id="270" name="直線コネクタ 269">
          <a:extLst>
            <a:ext uri="{FF2B5EF4-FFF2-40B4-BE49-F238E27FC236}">
              <a16:creationId xmlns:a16="http://schemas.microsoft.com/office/drawing/2014/main" id="{00000000-0008-0000-0700-00000E010000}"/>
            </a:ext>
          </a:extLst>
        </xdr:cNvPr>
        <xdr:cNvCxnSpPr/>
      </xdr:nvCxnSpPr>
      <xdr:spPr>
        <a:xfrm>
          <a:off x="6604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37</xdr:row>
      <xdr:rowOff>168927</xdr:rowOff>
    </xdr:from>
    <xdr:ext cx="248786" cy="259045"/>
    <xdr:sp macro="" textlink="">
      <xdr:nvSpPr>
        <xdr:cNvPr id="271" name="テキスト ボックス 270">
          <a:extLst>
            <a:ext uri="{FF2B5EF4-FFF2-40B4-BE49-F238E27FC236}">
              <a16:creationId xmlns:a16="http://schemas.microsoft.com/office/drawing/2014/main" id="{00000000-0008-0000-0700-00000F010000}"/>
            </a:ext>
          </a:extLst>
        </xdr:cNvPr>
        <xdr:cNvSpPr txBox="1"/>
      </xdr:nvSpPr>
      <xdr:spPr>
        <a:xfrm>
          <a:off x="6355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25400</xdr:rowOff>
    </xdr:from>
    <xdr:to>
      <xdr:col>59</xdr:col>
      <xdr:colOff>50800</xdr:colOff>
      <xdr:row>36</xdr:row>
      <xdr:rowOff>25400</xdr:rowOff>
    </xdr:to>
    <xdr:cxnSp macro="">
      <xdr:nvCxnSpPr>
        <xdr:cNvPr id="272" name="直線コネクタ 271">
          <a:extLst>
            <a:ext uri="{FF2B5EF4-FFF2-40B4-BE49-F238E27FC236}">
              <a16:creationId xmlns:a16="http://schemas.microsoft.com/office/drawing/2014/main" id="{00000000-0008-0000-0700-000010010000}"/>
            </a:ext>
          </a:extLst>
        </xdr:cNvPr>
        <xdr:cNvCxnSpPr/>
      </xdr:nvCxnSpPr>
      <xdr:spPr>
        <a:xfrm>
          <a:off x="6604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35</xdr:row>
      <xdr:rowOff>54627</xdr:rowOff>
    </xdr:from>
    <xdr:ext cx="467179" cy="259045"/>
    <xdr:sp macro="" textlink="">
      <xdr:nvSpPr>
        <xdr:cNvPr id="273" name="テキスト ボックス 272">
          <a:extLst>
            <a:ext uri="{FF2B5EF4-FFF2-40B4-BE49-F238E27FC236}">
              <a16:creationId xmlns:a16="http://schemas.microsoft.com/office/drawing/2014/main" id="{00000000-0008-0000-0700-000011010000}"/>
            </a:ext>
          </a:extLst>
        </xdr:cNvPr>
        <xdr:cNvSpPr txBox="1"/>
      </xdr:nvSpPr>
      <xdr:spPr>
        <a:xfrm>
          <a:off x="6136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82550</xdr:rowOff>
    </xdr:from>
    <xdr:to>
      <xdr:col>59</xdr:col>
      <xdr:colOff>50800</xdr:colOff>
      <xdr:row>33</xdr:row>
      <xdr:rowOff>82550</xdr:rowOff>
    </xdr:to>
    <xdr:cxnSp macro="">
      <xdr:nvCxnSpPr>
        <xdr:cNvPr id="274" name="直線コネクタ 273">
          <a:extLst>
            <a:ext uri="{FF2B5EF4-FFF2-40B4-BE49-F238E27FC236}">
              <a16:creationId xmlns:a16="http://schemas.microsoft.com/office/drawing/2014/main" id="{00000000-0008-0000-0700-000012010000}"/>
            </a:ext>
          </a:extLst>
        </xdr:cNvPr>
        <xdr:cNvCxnSpPr/>
      </xdr:nvCxnSpPr>
      <xdr:spPr>
        <a:xfrm>
          <a:off x="6604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32</xdr:row>
      <xdr:rowOff>111777</xdr:rowOff>
    </xdr:from>
    <xdr:ext cx="467179" cy="259045"/>
    <xdr:sp macro="" textlink="">
      <xdr:nvSpPr>
        <xdr:cNvPr id="275" name="テキスト ボックス 274">
          <a:extLst>
            <a:ext uri="{FF2B5EF4-FFF2-40B4-BE49-F238E27FC236}">
              <a16:creationId xmlns:a16="http://schemas.microsoft.com/office/drawing/2014/main" id="{00000000-0008-0000-0700-000013010000}"/>
            </a:ext>
          </a:extLst>
        </xdr:cNvPr>
        <xdr:cNvSpPr txBox="1"/>
      </xdr:nvSpPr>
      <xdr:spPr>
        <a:xfrm>
          <a:off x="6136821" y="559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139700</xdr:rowOff>
    </xdr:from>
    <xdr:to>
      <xdr:col>59</xdr:col>
      <xdr:colOff>50800</xdr:colOff>
      <xdr:row>30</xdr:row>
      <xdr:rowOff>139700</xdr:rowOff>
    </xdr:to>
    <xdr:cxnSp macro="">
      <xdr:nvCxnSpPr>
        <xdr:cNvPr id="276" name="直線コネクタ 275">
          <a:extLst>
            <a:ext uri="{FF2B5EF4-FFF2-40B4-BE49-F238E27FC236}">
              <a16:creationId xmlns:a16="http://schemas.microsoft.com/office/drawing/2014/main" id="{00000000-0008-0000-0700-000014010000}"/>
            </a:ext>
          </a:extLst>
        </xdr:cNvPr>
        <xdr:cNvCxnSpPr/>
      </xdr:nvCxnSpPr>
      <xdr:spPr>
        <a:xfrm>
          <a:off x="6604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29</xdr:row>
      <xdr:rowOff>168927</xdr:rowOff>
    </xdr:from>
    <xdr:ext cx="467179" cy="259045"/>
    <xdr:sp macro="" textlink="">
      <xdr:nvSpPr>
        <xdr:cNvPr id="277" name="テキスト ボックス 276">
          <a:extLst>
            <a:ext uri="{FF2B5EF4-FFF2-40B4-BE49-F238E27FC236}">
              <a16:creationId xmlns:a16="http://schemas.microsoft.com/office/drawing/2014/main" id="{00000000-0008-0000-0700-000015010000}"/>
            </a:ext>
          </a:extLst>
        </xdr:cNvPr>
        <xdr:cNvSpPr txBox="1"/>
      </xdr:nvSpPr>
      <xdr:spPr>
        <a:xfrm>
          <a:off x="6136821" y="5140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78" name="直線コネクタ 277">
          <a:extLst>
            <a:ext uri="{FF2B5EF4-FFF2-40B4-BE49-F238E27FC236}">
              <a16:creationId xmlns:a16="http://schemas.microsoft.com/office/drawing/2014/main" id="{00000000-0008-0000-0700-000016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27</xdr:row>
      <xdr:rowOff>54627</xdr:rowOff>
    </xdr:from>
    <xdr:ext cx="467179" cy="259045"/>
    <xdr:sp macro="" textlink="">
      <xdr:nvSpPr>
        <xdr:cNvPr id="279" name="テキスト ボックス 278">
          <a:extLst>
            <a:ext uri="{FF2B5EF4-FFF2-40B4-BE49-F238E27FC236}">
              <a16:creationId xmlns:a16="http://schemas.microsoft.com/office/drawing/2014/main" id="{00000000-0008-0000-0700-000017010000}"/>
            </a:ext>
          </a:extLst>
        </xdr:cNvPr>
        <xdr:cNvSpPr txBox="1"/>
      </xdr:nvSpPr>
      <xdr:spPr>
        <a:xfrm>
          <a:off x="6136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0" name="労働費グラフ枠">
          <a:extLst>
            <a:ext uri="{FF2B5EF4-FFF2-40B4-BE49-F238E27FC236}">
              <a16:creationId xmlns:a16="http://schemas.microsoft.com/office/drawing/2014/main" id="{00000000-0008-0000-0700-000018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31</xdr:row>
      <xdr:rowOff>110668</xdr:rowOff>
    </xdr:from>
    <xdr:to>
      <xdr:col>54</xdr:col>
      <xdr:colOff>189865</xdr:colOff>
      <xdr:row>38</xdr:row>
      <xdr:rowOff>139700</xdr:rowOff>
    </xdr:to>
    <xdr:cxnSp macro="">
      <xdr:nvCxnSpPr>
        <xdr:cNvPr id="281" name="直線コネクタ 280">
          <a:extLst>
            <a:ext uri="{FF2B5EF4-FFF2-40B4-BE49-F238E27FC236}">
              <a16:creationId xmlns:a16="http://schemas.microsoft.com/office/drawing/2014/main" id="{00000000-0008-0000-0700-000019010000}"/>
            </a:ext>
          </a:extLst>
        </xdr:cNvPr>
        <xdr:cNvCxnSpPr/>
      </xdr:nvCxnSpPr>
      <xdr:spPr>
        <a:xfrm flipV="1">
          <a:off x="10475595" y="5425618"/>
          <a:ext cx="1270" cy="122918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143527</xdr:rowOff>
    </xdr:from>
    <xdr:ext cx="249299" cy="259045"/>
    <xdr:sp macro="" textlink="">
      <xdr:nvSpPr>
        <xdr:cNvPr id="282" name="労働費最小値テキスト">
          <a:extLst>
            <a:ext uri="{FF2B5EF4-FFF2-40B4-BE49-F238E27FC236}">
              <a16:creationId xmlns:a16="http://schemas.microsoft.com/office/drawing/2014/main" id="{00000000-0008-0000-0700-00001A010000}"/>
            </a:ext>
          </a:extLst>
        </xdr:cNvPr>
        <xdr:cNvSpPr txBox="1"/>
      </xdr:nvSpPr>
      <xdr:spPr>
        <a:xfrm>
          <a:off x="10528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139700</xdr:rowOff>
    </xdr:from>
    <xdr:to>
      <xdr:col>55</xdr:col>
      <xdr:colOff>88900</xdr:colOff>
      <xdr:row>38</xdr:row>
      <xdr:rowOff>139700</xdr:rowOff>
    </xdr:to>
    <xdr:cxnSp macro="">
      <xdr:nvCxnSpPr>
        <xdr:cNvPr id="283" name="直線コネクタ 282">
          <a:extLst>
            <a:ext uri="{FF2B5EF4-FFF2-40B4-BE49-F238E27FC236}">
              <a16:creationId xmlns:a16="http://schemas.microsoft.com/office/drawing/2014/main" id="{00000000-0008-0000-0700-00001B010000}"/>
            </a:ext>
          </a:extLst>
        </xdr:cNvPr>
        <xdr:cNvCxnSpPr/>
      </xdr:nvCxnSpPr>
      <xdr:spPr>
        <a:xfrm>
          <a:off x="10388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30</xdr:row>
      <xdr:rowOff>57345</xdr:rowOff>
    </xdr:from>
    <xdr:ext cx="469744" cy="259045"/>
    <xdr:sp macro="" textlink="">
      <xdr:nvSpPr>
        <xdr:cNvPr id="284" name="労働費最大値テキスト">
          <a:extLst>
            <a:ext uri="{FF2B5EF4-FFF2-40B4-BE49-F238E27FC236}">
              <a16:creationId xmlns:a16="http://schemas.microsoft.com/office/drawing/2014/main" id="{00000000-0008-0000-0700-00001C010000}"/>
            </a:ext>
          </a:extLst>
        </xdr:cNvPr>
        <xdr:cNvSpPr txBox="1"/>
      </xdr:nvSpPr>
      <xdr:spPr>
        <a:xfrm>
          <a:off x="10528300" y="52008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5,377</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31</xdr:row>
      <xdr:rowOff>110668</xdr:rowOff>
    </xdr:from>
    <xdr:to>
      <xdr:col>55</xdr:col>
      <xdr:colOff>88900</xdr:colOff>
      <xdr:row>31</xdr:row>
      <xdr:rowOff>110668</xdr:rowOff>
    </xdr:to>
    <xdr:cxnSp macro="">
      <xdr:nvCxnSpPr>
        <xdr:cNvPr id="285" name="直線コネクタ 284">
          <a:extLst>
            <a:ext uri="{FF2B5EF4-FFF2-40B4-BE49-F238E27FC236}">
              <a16:creationId xmlns:a16="http://schemas.microsoft.com/office/drawing/2014/main" id="{00000000-0008-0000-0700-00001D010000}"/>
            </a:ext>
          </a:extLst>
        </xdr:cNvPr>
        <xdr:cNvCxnSpPr/>
      </xdr:nvCxnSpPr>
      <xdr:spPr>
        <a:xfrm>
          <a:off x="10388600" y="54256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38</xdr:row>
      <xdr:rowOff>139700</xdr:rowOff>
    </xdr:from>
    <xdr:to>
      <xdr:col>55</xdr:col>
      <xdr:colOff>0</xdr:colOff>
      <xdr:row>38</xdr:row>
      <xdr:rowOff>139700</xdr:rowOff>
    </xdr:to>
    <xdr:cxnSp macro="">
      <xdr:nvCxnSpPr>
        <xdr:cNvPr id="286" name="直線コネクタ 285">
          <a:extLst>
            <a:ext uri="{FF2B5EF4-FFF2-40B4-BE49-F238E27FC236}">
              <a16:creationId xmlns:a16="http://schemas.microsoft.com/office/drawing/2014/main" id="{00000000-0008-0000-0700-00001E010000}"/>
            </a:ext>
          </a:extLst>
        </xdr:cNvPr>
        <xdr:cNvCxnSpPr/>
      </xdr:nvCxnSpPr>
      <xdr:spPr>
        <a:xfrm>
          <a:off x="9639300" y="6654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36</xdr:row>
      <xdr:rowOff>102633</xdr:rowOff>
    </xdr:from>
    <xdr:ext cx="378565" cy="259045"/>
    <xdr:sp macro="" textlink="">
      <xdr:nvSpPr>
        <xdr:cNvPr id="287" name="労働費平均値テキスト">
          <a:extLst>
            <a:ext uri="{FF2B5EF4-FFF2-40B4-BE49-F238E27FC236}">
              <a16:creationId xmlns:a16="http://schemas.microsoft.com/office/drawing/2014/main" id="{00000000-0008-0000-0700-00001F010000}"/>
            </a:ext>
          </a:extLst>
        </xdr:cNvPr>
        <xdr:cNvSpPr txBox="1"/>
      </xdr:nvSpPr>
      <xdr:spPr>
        <a:xfrm>
          <a:off x="10528300" y="6274833"/>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79756</xdr:rowOff>
    </xdr:from>
    <xdr:to>
      <xdr:col>55</xdr:col>
      <xdr:colOff>50800</xdr:colOff>
      <xdr:row>38</xdr:row>
      <xdr:rowOff>9906</xdr:rowOff>
    </xdr:to>
    <xdr:sp macro="" textlink="">
      <xdr:nvSpPr>
        <xdr:cNvPr id="288" name="フローチャート: 判断 287">
          <a:extLst>
            <a:ext uri="{FF2B5EF4-FFF2-40B4-BE49-F238E27FC236}">
              <a16:creationId xmlns:a16="http://schemas.microsoft.com/office/drawing/2014/main" id="{00000000-0008-0000-0700-000020010000}"/>
            </a:ext>
          </a:extLst>
        </xdr:cNvPr>
        <xdr:cNvSpPr/>
      </xdr:nvSpPr>
      <xdr:spPr>
        <a:xfrm>
          <a:off x="10426700" y="64234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38</xdr:row>
      <xdr:rowOff>139700</xdr:rowOff>
    </xdr:from>
    <xdr:to>
      <xdr:col>50</xdr:col>
      <xdr:colOff>114300</xdr:colOff>
      <xdr:row>38</xdr:row>
      <xdr:rowOff>139700</xdr:rowOff>
    </xdr:to>
    <xdr:cxnSp macro="">
      <xdr:nvCxnSpPr>
        <xdr:cNvPr id="289" name="直線コネクタ 288">
          <a:extLst>
            <a:ext uri="{FF2B5EF4-FFF2-40B4-BE49-F238E27FC236}">
              <a16:creationId xmlns:a16="http://schemas.microsoft.com/office/drawing/2014/main" id="{00000000-0008-0000-0700-000021010000}"/>
            </a:ext>
          </a:extLst>
        </xdr:cNvPr>
        <xdr:cNvCxnSpPr/>
      </xdr:nvCxnSpPr>
      <xdr:spPr>
        <a:xfrm>
          <a:off x="8750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37</xdr:row>
      <xdr:rowOff>97358</xdr:rowOff>
    </xdr:from>
    <xdr:to>
      <xdr:col>50</xdr:col>
      <xdr:colOff>165100</xdr:colOff>
      <xdr:row>38</xdr:row>
      <xdr:rowOff>27508</xdr:rowOff>
    </xdr:to>
    <xdr:sp macro="" textlink="">
      <xdr:nvSpPr>
        <xdr:cNvPr id="290" name="フローチャート: 判断 289">
          <a:extLst>
            <a:ext uri="{FF2B5EF4-FFF2-40B4-BE49-F238E27FC236}">
              <a16:creationId xmlns:a16="http://schemas.microsoft.com/office/drawing/2014/main" id="{00000000-0008-0000-0700-000022010000}"/>
            </a:ext>
          </a:extLst>
        </xdr:cNvPr>
        <xdr:cNvSpPr/>
      </xdr:nvSpPr>
      <xdr:spPr>
        <a:xfrm>
          <a:off x="9588500" y="64410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36</xdr:row>
      <xdr:rowOff>44035</xdr:rowOff>
    </xdr:from>
    <xdr:ext cx="378565" cy="259045"/>
    <xdr:sp macro="" textlink="">
      <xdr:nvSpPr>
        <xdr:cNvPr id="291" name="テキスト ボックス 290">
          <a:extLst>
            <a:ext uri="{FF2B5EF4-FFF2-40B4-BE49-F238E27FC236}">
              <a16:creationId xmlns:a16="http://schemas.microsoft.com/office/drawing/2014/main" id="{00000000-0008-0000-0700-000023010000}"/>
            </a:ext>
          </a:extLst>
        </xdr:cNvPr>
        <xdr:cNvSpPr txBox="1"/>
      </xdr:nvSpPr>
      <xdr:spPr>
        <a:xfrm>
          <a:off x="9450017" y="621623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38</xdr:row>
      <xdr:rowOff>139700</xdr:rowOff>
    </xdr:from>
    <xdr:to>
      <xdr:col>45</xdr:col>
      <xdr:colOff>177800</xdr:colOff>
      <xdr:row>38</xdr:row>
      <xdr:rowOff>139700</xdr:rowOff>
    </xdr:to>
    <xdr:cxnSp macro="">
      <xdr:nvCxnSpPr>
        <xdr:cNvPr id="292" name="直線コネクタ 291">
          <a:extLst>
            <a:ext uri="{FF2B5EF4-FFF2-40B4-BE49-F238E27FC236}">
              <a16:creationId xmlns:a16="http://schemas.microsoft.com/office/drawing/2014/main" id="{00000000-0008-0000-0700-000024010000}"/>
            </a:ext>
          </a:extLst>
        </xdr:cNvPr>
        <xdr:cNvCxnSpPr/>
      </xdr:nvCxnSpPr>
      <xdr:spPr>
        <a:xfrm>
          <a:off x="7861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94843</xdr:rowOff>
    </xdr:from>
    <xdr:to>
      <xdr:col>46</xdr:col>
      <xdr:colOff>38100</xdr:colOff>
      <xdr:row>38</xdr:row>
      <xdr:rowOff>24994</xdr:rowOff>
    </xdr:to>
    <xdr:sp macro="" textlink="">
      <xdr:nvSpPr>
        <xdr:cNvPr id="293" name="フローチャート: 判断 292">
          <a:extLst>
            <a:ext uri="{FF2B5EF4-FFF2-40B4-BE49-F238E27FC236}">
              <a16:creationId xmlns:a16="http://schemas.microsoft.com/office/drawing/2014/main" id="{00000000-0008-0000-0700-000025010000}"/>
            </a:ext>
          </a:extLst>
        </xdr:cNvPr>
        <xdr:cNvSpPr/>
      </xdr:nvSpPr>
      <xdr:spPr>
        <a:xfrm>
          <a:off x="8699500" y="6438493"/>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36</xdr:row>
      <xdr:rowOff>41520</xdr:rowOff>
    </xdr:from>
    <xdr:ext cx="378565" cy="259045"/>
    <xdr:sp macro="" textlink="">
      <xdr:nvSpPr>
        <xdr:cNvPr id="294" name="テキスト ボックス 293">
          <a:extLst>
            <a:ext uri="{FF2B5EF4-FFF2-40B4-BE49-F238E27FC236}">
              <a16:creationId xmlns:a16="http://schemas.microsoft.com/office/drawing/2014/main" id="{00000000-0008-0000-0700-000026010000}"/>
            </a:ext>
          </a:extLst>
        </xdr:cNvPr>
        <xdr:cNvSpPr txBox="1"/>
      </xdr:nvSpPr>
      <xdr:spPr>
        <a:xfrm>
          <a:off x="8561017" y="621372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38</xdr:row>
      <xdr:rowOff>139700</xdr:rowOff>
    </xdr:from>
    <xdr:to>
      <xdr:col>41</xdr:col>
      <xdr:colOff>50800</xdr:colOff>
      <xdr:row>38</xdr:row>
      <xdr:rowOff>139700</xdr:rowOff>
    </xdr:to>
    <xdr:cxnSp macro="">
      <xdr:nvCxnSpPr>
        <xdr:cNvPr id="295" name="直線コネクタ 294">
          <a:extLst>
            <a:ext uri="{FF2B5EF4-FFF2-40B4-BE49-F238E27FC236}">
              <a16:creationId xmlns:a16="http://schemas.microsoft.com/office/drawing/2014/main" id="{00000000-0008-0000-0700-000027010000}"/>
            </a:ext>
          </a:extLst>
        </xdr:cNvPr>
        <xdr:cNvCxnSpPr/>
      </xdr:nvCxnSpPr>
      <xdr:spPr>
        <a:xfrm>
          <a:off x="6972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96215</xdr:rowOff>
    </xdr:from>
    <xdr:to>
      <xdr:col>41</xdr:col>
      <xdr:colOff>101600</xdr:colOff>
      <xdr:row>38</xdr:row>
      <xdr:rowOff>26365</xdr:rowOff>
    </xdr:to>
    <xdr:sp macro="" textlink="">
      <xdr:nvSpPr>
        <xdr:cNvPr id="296" name="フローチャート: 判断 295">
          <a:extLst>
            <a:ext uri="{FF2B5EF4-FFF2-40B4-BE49-F238E27FC236}">
              <a16:creationId xmlns:a16="http://schemas.microsoft.com/office/drawing/2014/main" id="{00000000-0008-0000-0700-000028010000}"/>
            </a:ext>
          </a:extLst>
        </xdr:cNvPr>
        <xdr:cNvSpPr/>
      </xdr:nvSpPr>
      <xdr:spPr>
        <a:xfrm>
          <a:off x="7810500" y="64398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36</xdr:row>
      <xdr:rowOff>42892</xdr:rowOff>
    </xdr:from>
    <xdr:ext cx="378565" cy="259045"/>
    <xdr:sp macro="" textlink="">
      <xdr:nvSpPr>
        <xdr:cNvPr id="297" name="テキスト ボックス 296">
          <a:extLst>
            <a:ext uri="{FF2B5EF4-FFF2-40B4-BE49-F238E27FC236}">
              <a16:creationId xmlns:a16="http://schemas.microsoft.com/office/drawing/2014/main" id="{00000000-0008-0000-0700-000029010000}"/>
            </a:ext>
          </a:extLst>
        </xdr:cNvPr>
        <xdr:cNvSpPr txBox="1"/>
      </xdr:nvSpPr>
      <xdr:spPr>
        <a:xfrm>
          <a:off x="7672017" y="621509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86385</xdr:rowOff>
    </xdr:from>
    <xdr:to>
      <xdr:col>36</xdr:col>
      <xdr:colOff>165100</xdr:colOff>
      <xdr:row>38</xdr:row>
      <xdr:rowOff>16535</xdr:rowOff>
    </xdr:to>
    <xdr:sp macro="" textlink="">
      <xdr:nvSpPr>
        <xdr:cNvPr id="298" name="フローチャート: 判断 297">
          <a:extLst>
            <a:ext uri="{FF2B5EF4-FFF2-40B4-BE49-F238E27FC236}">
              <a16:creationId xmlns:a16="http://schemas.microsoft.com/office/drawing/2014/main" id="{00000000-0008-0000-0700-00002A010000}"/>
            </a:ext>
          </a:extLst>
        </xdr:cNvPr>
        <xdr:cNvSpPr/>
      </xdr:nvSpPr>
      <xdr:spPr>
        <a:xfrm>
          <a:off x="6921500" y="64300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36</xdr:row>
      <xdr:rowOff>33062</xdr:rowOff>
    </xdr:from>
    <xdr:ext cx="378565" cy="259045"/>
    <xdr:sp macro="" textlink="">
      <xdr:nvSpPr>
        <xdr:cNvPr id="299" name="テキスト ボックス 298">
          <a:extLst>
            <a:ext uri="{FF2B5EF4-FFF2-40B4-BE49-F238E27FC236}">
              <a16:creationId xmlns:a16="http://schemas.microsoft.com/office/drawing/2014/main" id="{00000000-0008-0000-0700-00002B010000}"/>
            </a:ext>
          </a:extLst>
        </xdr:cNvPr>
        <xdr:cNvSpPr txBox="1"/>
      </xdr:nvSpPr>
      <xdr:spPr>
        <a:xfrm>
          <a:off x="6783017" y="620526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0" name="テキスト ボックス 299">
          <a:extLst>
            <a:ext uri="{FF2B5EF4-FFF2-40B4-BE49-F238E27FC236}">
              <a16:creationId xmlns:a16="http://schemas.microsoft.com/office/drawing/2014/main" id="{00000000-0008-0000-0700-00002C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1" name="テキスト ボックス 300">
          <a:extLst>
            <a:ext uri="{FF2B5EF4-FFF2-40B4-BE49-F238E27FC236}">
              <a16:creationId xmlns:a16="http://schemas.microsoft.com/office/drawing/2014/main" id="{00000000-0008-0000-0700-00002D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2" name="テキスト ボックス 301">
          <a:extLst>
            <a:ext uri="{FF2B5EF4-FFF2-40B4-BE49-F238E27FC236}">
              <a16:creationId xmlns:a16="http://schemas.microsoft.com/office/drawing/2014/main" id="{00000000-0008-0000-0700-00002E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3" name="テキスト ボックス 302">
          <a:extLst>
            <a:ext uri="{FF2B5EF4-FFF2-40B4-BE49-F238E27FC236}">
              <a16:creationId xmlns:a16="http://schemas.microsoft.com/office/drawing/2014/main" id="{00000000-0008-0000-0700-00002F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4" name="テキスト ボックス 303">
          <a:extLst>
            <a:ext uri="{FF2B5EF4-FFF2-40B4-BE49-F238E27FC236}">
              <a16:creationId xmlns:a16="http://schemas.microsoft.com/office/drawing/2014/main" id="{00000000-0008-0000-0700-000030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88900</xdr:rowOff>
    </xdr:from>
    <xdr:to>
      <xdr:col>55</xdr:col>
      <xdr:colOff>50800</xdr:colOff>
      <xdr:row>39</xdr:row>
      <xdr:rowOff>19050</xdr:rowOff>
    </xdr:to>
    <xdr:sp macro="" textlink="">
      <xdr:nvSpPr>
        <xdr:cNvPr id="305" name="楕円 304">
          <a:extLst>
            <a:ext uri="{FF2B5EF4-FFF2-40B4-BE49-F238E27FC236}">
              <a16:creationId xmlns:a16="http://schemas.microsoft.com/office/drawing/2014/main" id="{00000000-0008-0000-0700-000031010000}"/>
            </a:ext>
          </a:extLst>
        </xdr:cNvPr>
        <xdr:cNvSpPr/>
      </xdr:nvSpPr>
      <xdr:spPr>
        <a:xfrm>
          <a:off x="10426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38</xdr:row>
      <xdr:rowOff>3827</xdr:rowOff>
    </xdr:from>
    <xdr:ext cx="249299" cy="259045"/>
    <xdr:sp macro="" textlink="">
      <xdr:nvSpPr>
        <xdr:cNvPr id="306" name="労働費該当値テキスト">
          <a:extLst>
            <a:ext uri="{FF2B5EF4-FFF2-40B4-BE49-F238E27FC236}">
              <a16:creationId xmlns:a16="http://schemas.microsoft.com/office/drawing/2014/main" id="{00000000-0008-0000-0700-000032010000}"/>
            </a:ext>
          </a:extLst>
        </xdr:cNvPr>
        <xdr:cNvSpPr txBox="1"/>
      </xdr:nvSpPr>
      <xdr:spPr>
        <a:xfrm>
          <a:off x="10528300" y="6518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38</xdr:row>
      <xdr:rowOff>88900</xdr:rowOff>
    </xdr:from>
    <xdr:to>
      <xdr:col>50</xdr:col>
      <xdr:colOff>165100</xdr:colOff>
      <xdr:row>39</xdr:row>
      <xdr:rowOff>19050</xdr:rowOff>
    </xdr:to>
    <xdr:sp macro="" textlink="">
      <xdr:nvSpPr>
        <xdr:cNvPr id="307" name="楕円 306">
          <a:extLst>
            <a:ext uri="{FF2B5EF4-FFF2-40B4-BE49-F238E27FC236}">
              <a16:creationId xmlns:a16="http://schemas.microsoft.com/office/drawing/2014/main" id="{00000000-0008-0000-0700-000033010000}"/>
            </a:ext>
          </a:extLst>
        </xdr:cNvPr>
        <xdr:cNvSpPr/>
      </xdr:nvSpPr>
      <xdr:spPr>
        <a:xfrm>
          <a:off x="9588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180150</xdr:colOff>
      <xdr:row>39</xdr:row>
      <xdr:rowOff>10177</xdr:rowOff>
    </xdr:from>
    <xdr:ext cx="249299" cy="259045"/>
    <xdr:sp macro="" textlink="">
      <xdr:nvSpPr>
        <xdr:cNvPr id="308" name="テキスト ボックス 307">
          <a:extLst>
            <a:ext uri="{FF2B5EF4-FFF2-40B4-BE49-F238E27FC236}">
              <a16:creationId xmlns:a16="http://schemas.microsoft.com/office/drawing/2014/main" id="{00000000-0008-0000-0700-000034010000}"/>
            </a:ext>
          </a:extLst>
        </xdr:cNvPr>
        <xdr:cNvSpPr txBox="1"/>
      </xdr:nvSpPr>
      <xdr:spPr>
        <a:xfrm>
          <a:off x="9514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38</xdr:row>
      <xdr:rowOff>88900</xdr:rowOff>
    </xdr:from>
    <xdr:to>
      <xdr:col>46</xdr:col>
      <xdr:colOff>38100</xdr:colOff>
      <xdr:row>39</xdr:row>
      <xdr:rowOff>19050</xdr:rowOff>
    </xdr:to>
    <xdr:sp macro="" textlink="">
      <xdr:nvSpPr>
        <xdr:cNvPr id="309" name="楕円 308">
          <a:extLst>
            <a:ext uri="{FF2B5EF4-FFF2-40B4-BE49-F238E27FC236}">
              <a16:creationId xmlns:a16="http://schemas.microsoft.com/office/drawing/2014/main" id="{00000000-0008-0000-0700-000035010000}"/>
            </a:ext>
          </a:extLst>
        </xdr:cNvPr>
        <xdr:cNvSpPr/>
      </xdr:nvSpPr>
      <xdr:spPr>
        <a:xfrm>
          <a:off x="8699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45</xdr:col>
      <xdr:colOff>53150</xdr:colOff>
      <xdr:row>39</xdr:row>
      <xdr:rowOff>10177</xdr:rowOff>
    </xdr:from>
    <xdr:ext cx="249299" cy="259045"/>
    <xdr:sp macro="" textlink="">
      <xdr:nvSpPr>
        <xdr:cNvPr id="310" name="テキスト ボックス 309">
          <a:extLst>
            <a:ext uri="{FF2B5EF4-FFF2-40B4-BE49-F238E27FC236}">
              <a16:creationId xmlns:a16="http://schemas.microsoft.com/office/drawing/2014/main" id="{00000000-0008-0000-0700-000036010000}"/>
            </a:ext>
          </a:extLst>
        </xdr:cNvPr>
        <xdr:cNvSpPr txBox="1"/>
      </xdr:nvSpPr>
      <xdr:spPr>
        <a:xfrm>
          <a:off x="8625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38</xdr:row>
      <xdr:rowOff>88900</xdr:rowOff>
    </xdr:from>
    <xdr:to>
      <xdr:col>41</xdr:col>
      <xdr:colOff>101600</xdr:colOff>
      <xdr:row>39</xdr:row>
      <xdr:rowOff>19050</xdr:rowOff>
    </xdr:to>
    <xdr:sp macro="" textlink="">
      <xdr:nvSpPr>
        <xdr:cNvPr id="311" name="楕円 310">
          <a:extLst>
            <a:ext uri="{FF2B5EF4-FFF2-40B4-BE49-F238E27FC236}">
              <a16:creationId xmlns:a16="http://schemas.microsoft.com/office/drawing/2014/main" id="{00000000-0008-0000-0700-000037010000}"/>
            </a:ext>
          </a:extLst>
        </xdr:cNvPr>
        <xdr:cNvSpPr/>
      </xdr:nvSpPr>
      <xdr:spPr>
        <a:xfrm>
          <a:off x="7810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116650</xdr:colOff>
      <xdr:row>39</xdr:row>
      <xdr:rowOff>10177</xdr:rowOff>
    </xdr:from>
    <xdr:ext cx="249299" cy="259045"/>
    <xdr:sp macro="" textlink="">
      <xdr:nvSpPr>
        <xdr:cNvPr id="312" name="テキスト ボックス 311">
          <a:extLst>
            <a:ext uri="{FF2B5EF4-FFF2-40B4-BE49-F238E27FC236}">
              <a16:creationId xmlns:a16="http://schemas.microsoft.com/office/drawing/2014/main" id="{00000000-0008-0000-0700-000038010000}"/>
            </a:ext>
          </a:extLst>
        </xdr:cNvPr>
        <xdr:cNvSpPr txBox="1"/>
      </xdr:nvSpPr>
      <xdr:spPr>
        <a:xfrm>
          <a:off x="7736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88900</xdr:rowOff>
    </xdr:from>
    <xdr:to>
      <xdr:col>36</xdr:col>
      <xdr:colOff>165100</xdr:colOff>
      <xdr:row>39</xdr:row>
      <xdr:rowOff>19050</xdr:rowOff>
    </xdr:to>
    <xdr:sp macro="" textlink="">
      <xdr:nvSpPr>
        <xdr:cNvPr id="313" name="楕円 312">
          <a:extLst>
            <a:ext uri="{FF2B5EF4-FFF2-40B4-BE49-F238E27FC236}">
              <a16:creationId xmlns:a16="http://schemas.microsoft.com/office/drawing/2014/main" id="{00000000-0008-0000-0700-000039010000}"/>
            </a:ext>
          </a:extLst>
        </xdr:cNvPr>
        <xdr:cNvSpPr/>
      </xdr:nvSpPr>
      <xdr:spPr>
        <a:xfrm>
          <a:off x="6921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180150</xdr:colOff>
      <xdr:row>39</xdr:row>
      <xdr:rowOff>10177</xdr:rowOff>
    </xdr:from>
    <xdr:ext cx="249299" cy="259045"/>
    <xdr:sp macro="" textlink="">
      <xdr:nvSpPr>
        <xdr:cNvPr id="314" name="テキスト ボックス 313">
          <a:extLst>
            <a:ext uri="{FF2B5EF4-FFF2-40B4-BE49-F238E27FC236}">
              <a16:creationId xmlns:a16="http://schemas.microsoft.com/office/drawing/2014/main" id="{00000000-0008-0000-0700-00003A010000}"/>
            </a:ext>
          </a:extLst>
        </xdr:cNvPr>
        <xdr:cNvSpPr txBox="1"/>
      </xdr:nvSpPr>
      <xdr:spPr>
        <a:xfrm>
          <a:off x="6847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5" name="正方形/長方形 314">
          <a:extLst>
            <a:ext uri="{FF2B5EF4-FFF2-40B4-BE49-F238E27FC236}">
              <a16:creationId xmlns:a16="http://schemas.microsoft.com/office/drawing/2014/main" id="{00000000-0008-0000-0700-00003B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16" name="正方形/長方形 315">
          <a:extLst>
            <a:ext uri="{FF2B5EF4-FFF2-40B4-BE49-F238E27FC236}">
              <a16:creationId xmlns:a16="http://schemas.microsoft.com/office/drawing/2014/main" id="{00000000-0008-0000-0700-00003C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17" name="正方形/長方形 316">
          <a:extLst>
            <a:ext uri="{FF2B5EF4-FFF2-40B4-BE49-F238E27FC236}">
              <a16:creationId xmlns:a16="http://schemas.microsoft.com/office/drawing/2014/main" id="{00000000-0008-0000-0700-00003D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18" name="正方形/長方形 317">
          <a:extLst>
            <a:ext uri="{FF2B5EF4-FFF2-40B4-BE49-F238E27FC236}">
              <a16:creationId xmlns:a16="http://schemas.microsoft.com/office/drawing/2014/main" id="{00000000-0008-0000-0700-00003E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19" name="正方形/長方形 318">
          <a:extLst>
            <a:ext uri="{FF2B5EF4-FFF2-40B4-BE49-F238E27FC236}">
              <a16:creationId xmlns:a16="http://schemas.microsoft.com/office/drawing/2014/main" id="{00000000-0008-0000-0700-00003F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10,605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0" name="正方形/長方形 319">
          <a:extLst>
            <a:ext uri="{FF2B5EF4-FFF2-40B4-BE49-F238E27FC236}">
              <a16:creationId xmlns:a16="http://schemas.microsoft.com/office/drawing/2014/main" id="{00000000-0008-0000-0700-000040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1" name="正方形/長方形 320">
          <a:extLst>
            <a:ext uri="{FF2B5EF4-FFF2-40B4-BE49-F238E27FC236}">
              <a16:creationId xmlns:a16="http://schemas.microsoft.com/office/drawing/2014/main" id="{00000000-0008-0000-0700-000041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25,350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2" name="正方形/長方形 321">
          <a:extLst>
            <a:ext uri="{FF2B5EF4-FFF2-40B4-BE49-F238E27FC236}">
              <a16:creationId xmlns:a16="http://schemas.microsoft.com/office/drawing/2014/main" id="{00000000-0008-0000-0700-000042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3" name="テキスト ボックス 322">
          <a:extLst>
            <a:ext uri="{FF2B5EF4-FFF2-40B4-BE49-F238E27FC236}">
              <a16:creationId xmlns:a16="http://schemas.microsoft.com/office/drawing/2014/main" id="{00000000-0008-0000-0700-000043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4" name="直線コネクタ 323">
          <a:extLst>
            <a:ext uri="{FF2B5EF4-FFF2-40B4-BE49-F238E27FC236}">
              <a16:creationId xmlns:a16="http://schemas.microsoft.com/office/drawing/2014/main" id="{00000000-0008-0000-0700-000044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98878</xdr:rowOff>
    </xdr:from>
    <xdr:to>
      <xdr:col>59</xdr:col>
      <xdr:colOff>50800</xdr:colOff>
      <xdr:row>59</xdr:row>
      <xdr:rowOff>98878</xdr:rowOff>
    </xdr:to>
    <xdr:cxnSp macro="">
      <xdr:nvCxnSpPr>
        <xdr:cNvPr id="325" name="直線コネクタ 324">
          <a:extLst>
            <a:ext uri="{FF2B5EF4-FFF2-40B4-BE49-F238E27FC236}">
              <a16:creationId xmlns:a16="http://schemas.microsoft.com/office/drawing/2014/main" id="{00000000-0008-0000-0700-000045010000}"/>
            </a:ext>
          </a:extLst>
        </xdr:cNvPr>
        <xdr:cNvCxnSpPr/>
      </xdr:nvCxnSpPr>
      <xdr:spPr>
        <a:xfrm>
          <a:off x="6604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128105</xdr:rowOff>
    </xdr:from>
    <xdr:ext cx="248786" cy="259045"/>
    <xdr:sp macro="" textlink="">
      <xdr:nvSpPr>
        <xdr:cNvPr id="326" name="テキスト ボックス 325">
          <a:extLst>
            <a:ext uri="{FF2B5EF4-FFF2-40B4-BE49-F238E27FC236}">
              <a16:creationId xmlns:a16="http://schemas.microsoft.com/office/drawing/2014/main" id="{00000000-0008-0000-0700-000046010000}"/>
            </a:ext>
          </a:extLst>
        </xdr:cNvPr>
        <xdr:cNvSpPr txBox="1"/>
      </xdr:nvSpPr>
      <xdr:spPr>
        <a:xfrm>
          <a:off x="6355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115207</xdr:rowOff>
    </xdr:from>
    <xdr:to>
      <xdr:col>59</xdr:col>
      <xdr:colOff>50800</xdr:colOff>
      <xdr:row>57</xdr:row>
      <xdr:rowOff>115207</xdr:rowOff>
    </xdr:to>
    <xdr:cxnSp macro="">
      <xdr:nvCxnSpPr>
        <xdr:cNvPr id="327" name="直線コネクタ 326">
          <a:extLst>
            <a:ext uri="{FF2B5EF4-FFF2-40B4-BE49-F238E27FC236}">
              <a16:creationId xmlns:a16="http://schemas.microsoft.com/office/drawing/2014/main" id="{00000000-0008-0000-0700-000047010000}"/>
            </a:ext>
          </a:extLst>
        </xdr:cNvPr>
        <xdr:cNvCxnSpPr/>
      </xdr:nvCxnSpPr>
      <xdr:spPr>
        <a:xfrm>
          <a:off x="6604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56</xdr:row>
      <xdr:rowOff>144434</xdr:rowOff>
    </xdr:from>
    <xdr:ext cx="531299" cy="259045"/>
    <xdr:sp macro="" textlink="">
      <xdr:nvSpPr>
        <xdr:cNvPr id="328" name="テキスト ボックス 327">
          <a:extLst>
            <a:ext uri="{FF2B5EF4-FFF2-40B4-BE49-F238E27FC236}">
              <a16:creationId xmlns:a16="http://schemas.microsoft.com/office/drawing/2014/main" id="{00000000-0008-0000-0700-000048010000}"/>
            </a:ext>
          </a:extLst>
        </xdr:cNvPr>
        <xdr:cNvSpPr txBox="1"/>
      </xdr:nvSpPr>
      <xdr:spPr>
        <a:xfrm>
          <a:off x="6072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131535</xdr:rowOff>
    </xdr:from>
    <xdr:to>
      <xdr:col>59</xdr:col>
      <xdr:colOff>50800</xdr:colOff>
      <xdr:row>55</xdr:row>
      <xdr:rowOff>131535</xdr:rowOff>
    </xdr:to>
    <xdr:cxnSp macro="">
      <xdr:nvCxnSpPr>
        <xdr:cNvPr id="329" name="直線コネクタ 328">
          <a:extLst>
            <a:ext uri="{FF2B5EF4-FFF2-40B4-BE49-F238E27FC236}">
              <a16:creationId xmlns:a16="http://schemas.microsoft.com/office/drawing/2014/main" id="{00000000-0008-0000-0700-000049010000}"/>
            </a:ext>
          </a:extLst>
        </xdr:cNvPr>
        <xdr:cNvCxnSpPr/>
      </xdr:nvCxnSpPr>
      <xdr:spPr>
        <a:xfrm>
          <a:off x="6604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54</xdr:row>
      <xdr:rowOff>160762</xdr:rowOff>
    </xdr:from>
    <xdr:ext cx="531299" cy="259045"/>
    <xdr:sp macro="" textlink="">
      <xdr:nvSpPr>
        <xdr:cNvPr id="330" name="テキスト ボックス 329">
          <a:extLst>
            <a:ext uri="{FF2B5EF4-FFF2-40B4-BE49-F238E27FC236}">
              <a16:creationId xmlns:a16="http://schemas.microsoft.com/office/drawing/2014/main" id="{00000000-0008-0000-0700-00004A010000}"/>
            </a:ext>
          </a:extLst>
        </xdr:cNvPr>
        <xdr:cNvSpPr txBox="1"/>
      </xdr:nvSpPr>
      <xdr:spPr>
        <a:xfrm>
          <a:off x="6072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147865</xdr:rowOff>
    </xdr:from>
    <xdr:to>
      <xdr:col>59</xdr:col>
      <xdr:colOff>50800</xdr:colOff>
      <xdr:row>53</xdr:row>
      <xdr:rowOff>147865</xdr:rowOff>
    </xdr:to>
    <xdr:cxnSp macro="">
      <xdr:nvCxnSpPr>
        <xdr:cNvPr id="331" name="直線コネクタ 330">
          <a:extLst>
            <a:ext uri="{FF2B5EF4-FFF2-40B4-BE49-F238E27FC236}">
              <a16:creationId xmlns:a16="http://schemas.microsoft.com/office/drawing/2014/main" id="{00000000-0008-0000-0700-00004B010000}"/>
            </a:ext>
          </a:extLst>
        </xdr:cNvPr>
        <xdr:cNvCxnSpPr/>
      </xdr:nvCxnSpPr>
      <xdr:spPr>
        <a:xfrm>
          <a:off x="6604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53</xdr:row>
      <xdr:rowOff>5642</xdr:rowOff>
    </xdr:from>
    <xdr:ext cx="531299" cy="259045"/>
    <xdr:sp macro="" textlink="">
      <xdr:nvSpPr>
        <xdr:cNvPr id="332" name="テキスト ボックス 331">
          <a:extLst>
            <a:ext uri="{FF2B5EF4-FFF2-40B4-BE49-F238E27FC236}">
              <a16:creationId xmlns:a16="http://schemas.microsoft.com/office/drawing/2014/main" id="{00000000-0008-0000-0700-00004C010000}"/>
            </a:ext>
          </a:extLst>
        </xdr:cNvPr>
        <xdr:cNvSpPr txBox="1"/>
      </xdr:nvSpPr>
      <xdr:spPr>
        <a:xfrm>
          <a:off x="6072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51</xdr:row>
      <xdr:rowOff>164193</xdr:rowOff>
    </xdr:from>
    <xdr:to>
      <xdr:col>59</xdr:col>
      <xdr:colOff>50800</xdr:colOff>
      <xdr:row>51</xdr:row>
      <xdr:rowOff>164193</xdr:rowOff>
    </xdr:to>
    <xdr:cxnSp macro="">
      <xdr:nvCxnSpPr>
        <xdr:cNvPr id="333" name="直線コネクタ 332">
          <a:extLst>
            <a:ext uri="{FF2B5EF4-FFF2-40B4-BE49-F238E27FC236}">
              <a16:creationId xmlns:a16="http://schemas.microsoft.com/office/drawing/2014/main" id="{00000000-0008-0000-0700-00004D010000}"/>
            </a:ext>
          </a:extLst>
        </xdr:cNvPr>
        <xdr:cNvCxnSpPr/>
      </xdr:nvCxnSpPr>
      <xdr:spPr>
        <a:xfrm>
          <a:off x="6604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51</xdr:row>
      <xdr:rowOff>21970</xdr:rowOff>
    </xdr:from>
    <xdr:ext cx="595419" cy="259045"/>
    <xdr:sp macro="" textlink="">
      <xdr:nvSpPr>
        <xdr:cNvPr id="334" name="テキスト ボックス 333">
          <a:extLst>
            <a:ext uri="{FF2B5EF4-FFF2-40B4-BE49-F238E27FC236}">
              <a16:creationId xmlns:a16="http://schemas.microsoft.com/office/drawing/2014/main" id="{00000000-0008-0000-0700-00004E010000}"/>
            </a:ext>
          </a:extLst>
        </xdr:cNvPr>
        <xdr:cNvSpPr txBox="1"/>
      </xdr:nvSpPr>
      <xdr:spPr>
        <a:xfrm>
          <a:off x="6008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9072</xdr:rowOff>
    </xdr:from>
    <xdr:to>
      <xdr:col>59</xdr:col>
      <xdr:colOff>50800</xdr:colOff>
      <xdr:row>50</xdr:row>
      <xdr:rowOff>9072</xdr:rowOff>
    </xdr:to>
    <xdr:cxnSp macro="">
      <xdr:nvCxnSpPr>
        <xdr:cNvPr id="335" name="直線コネクタ 334">
          <a:extLst>
            <a:ext uri="{FF2B5EF4-FFF2-40B4-BE49-F238E27FC236}">
              <a16:creationId xmlns:a16="http://schemas.microsoft.com/office/drawing/2014/main" id="{00000000-0008-0000-0700-00004F010000}"/>
            </a:ext>
          </a:extLst>
        </xdr:cNvPr>
        <xdr:cNvCxnSpPr/>
      </xdr:nvCxnSpPr>
      <xdr:spPr>
        <a:xfrm>
          <a:off x="6604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38299</xdr:rowOff>
    </xdr:from>
    <xdr:ext cx="595419" cy="259045"/>
    <xdr:sp macro="" textlink="">
      <xdr:nvSpPr>
        <xdr:cNvPr id="336" name="テキスト ボックス 335">
          <a:extLst>
            <a:ext uri="{FF2B5EF4-FFF2-40B4-BE49-F238E27FC236}">
              <a16:creationId xmlns:a16="http://schemas.microsoft.com/office/drawing/2014/main" id="{00000000-0008-0000-0700-000050010000}"/>
            </a:ext>
          </a:extLst>
        </xdr:cNvPr>
        <xdr:cNvSpPr txBox="1"/>
      </xdr:nvSpPr>
      <xdr:spPr>
        <a:xfrm>
          <a:off x="6008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7" name="直線コネクタ 336">
          <a:extLst>
            <a:ext uri="{FF2B5EF4-FFF2-40B4-BE49-F238E27FC236}">
              <a16:creationId xmlns:a16="http://schemas.microsoft.com/office/drawing/2014/main" id="{00000000-0008-0000-0700-000051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38" name="テキスト ボックス 337">
          <a:extLst>
            <a:ext uri="{FF2B5EF4-FFF2-40B4-BE49-F238E27FC236}">
              <a16:creationId xmlns:a16="http://schemas.microsoft.com/office/drawing/2014/main" id="{00000000-0008-0000-0700-000052010000}"/>
            </a:ext>
          </a:extLst>
        </xdr:cNvPr>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39" name="農林水産業費グラフ枠">
          <a:extLst>
            <a:ext uri="{FF2B5EF4-FFF2-40B4-BE49-F238E27FC236}">
              <a16:creationId xmlns:a16="http://schemas.microsoft.com/office/drawing/2014/main" id="{00000000-0008-0000-0700-000053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119496</xdr:rowOff>
    </xdr:from>
    <xdr:to>
      <xdr:col>54</xdr:col>
      <xdr:colOff>189865</xdr:colOff>
      <xdr:row>59</xdr:row>
      <xdr:rowOff>10084</xdr:rowOff>
    </xdr:to>
    <xdr:cxnSp macro="">
      <xdr:nvCxnSpPr>
        <xdr:cNvPr id="340" name="直線コネクタ 339">
          <a:extLst>
            <a:ext uri="{FF2B5EF4-FFF2-40B4-BE49-F238E27FC236}">
              <a16:creationId xmlns:a16="http://schemas.microsoft.com/office/drawing/2014/main" id="{00000000-0008-0000-0700-000054010000}"/>
            </a:ext>
          </a:extLst>
        </xdr:cNvPr>
        <xdr:cNvCxnSpPr/>
      </xdr:nvCxnSpPr>
      <xdr:spPr>
        <a:xfrm flipV="1">
          <a:off x="10475595" y="8863446"/>
          <a:ext cx="1270" cy="126218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13911</xdr:rowOff>
    </xdr:from>
    <xdr:ext cx="469744" cy="259045"/>
    <xdr:sp macro="" textlink="">
      <xdr:nvSpPr>
        <xdr:cNvPr id="341" name="農林水産業費最小値テキスト">
          <a:extLst>
            <a:ext uri="{FF2B5EF4-FFF2-40B4-BE49-F238E27FC236}">
              <a16:creationId xmlns:a16="http://schemas.microsoft.com/office/drawing/2014/main" id="{00000000-0008-0000-0700-000055010000}"/>
            </a:ext>
          </a:extLst>
        </xdr:cNvPr>
        <xdr:cNvSpPr txBox="1"/>
      </xdr:nvSpPr>
      <xdr:spPr>
        <a:xfrm>
          <a:off x="10528300" y="101294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8,157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10084</xdr:rowOff>
    </xdr:from>
    <xdr:to>
      <xdr:col>55</xdr:col>
      <xdr:colOff>88900</xdr:colOff>
      <xdr:row>59</xdr:row>
      <xdr:rowOff>10084</xdr:rowOff>
    </xdr:to>
    <xdr:cxnSp macro="">
      <xdr:nvCxnSpPr>
        <xdr:cNvPr id="342" name="直線コネクタ 341">
          <a:extLst>
            <a:ext uri="{FF2B5EF4-FFF2-40B4-BE49-F238E27FC236}">
              <a16:creationId xmlns:a16="http://schemas.microsoft.com/office/drawing/2014/main" id="{00000000-0008-0000-0700-000056010000}"/>
            </a:ext>
          </a:extLst>
        </xdr:cNvPr>
        <xdr:cNvCxnSpPr/>
      </xdr:nvCxnSpPr>
      <xdr:spPr>
        <a:xfrm>
          <a:off x="10388600" y="101256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50</xdr:row>
      <xdr:rowOff>66173</xdr:rowOff>
    </xdr:from>
    <xdr:ext cx="599010" cy="259045"/>
    <xdr:sp macro="" textlink="">
      <xdr:nvSpPr>
        <xdr:cNvPr id="343" name="農林水産業費最大値テキスト">
          <a:extLst>
            <a:ext uri="{FF2B5EF4-FFF2-40B4-BE49-F238E27FC236}">
              <a16:creationId xmlns:a16="http://schemas.microsoft.com/office/drawing/2014/main" id="{00000000-0008-0000-0700-000057010000}"/>
            </a:ext>
          </a:extLst>
        </xdr:cNvPr>
        <xdr:cNvSpPr txBox="1"/>
      </xdr:nvSpPr>
      <xdr:spPr>
        <a:xfrm>
          <a:off x="10528300" y="86386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124,106</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51</xdr:row>
      <xdr:rowOff>119496</xdr:rowOff>
    </xdr:from>
    <xdr:to>
      <xdr:col>55</xdr:col>
      <xdr:colOff>88900</xdr:colOff>
      <xdr:row>51</xdr:row>
      <xdr:rowOff>119496</xdr:rowOff>
    </xdr:to>
    <xdr:cxnSp macro="">
      <xdr:nvCxnSpPr>
        <xdr:cNvPr id="344" name="直線コネクタ 343">
          <a:extLst>
            <a:ext uri="{FF2B5EF4-FFF2-40B4-BE49-F238E27FC236}">
              <a16:creationId xmlns:a16="http://schemas.microsoft.com/office/drawing/2014/main" id="{00000000-0008-0000-0700-000058010000}"/>
            </a:ext>
          </a:extLst>
        </xdr:cNvPr>
        <xdr:cNvCxnSpPr/>
      </xdr:nvCxnSpPr>
      <xdr:spPr>
        <a:xfrm>
          <a:off x="10388600" y="88634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54</xdr:row>
      <xdr:rowOff>121183</xdr:rowOff>
    </xdr:from>
    <xdr:to>
      <xdr:col>55</xdr:col>
      <xdr:colOff>0</xdr:colOff>
      <xdr:row>55</xdr:row>
      <xdr:rowOff>109938</xdr:rowOff>
    </xdr:to>
    <xdr:cxnSp macro="">
      <xdr:nvCxnSpPr>
        <xdr:cNvPr id="345" name="直線コネクタ 344">
          <a:extLst>
            <a:ext uri="{FF2B5EF4-FFF2-40B4-BE49-F238E27FC236}">
              <a16:creationId xmlns:a16="http://schemas.microsoft.com/office/drawing/2014/main" id="{00000000-0008-0000-0700-000059010000}"/>
            </a:ext>
          </a:extLst>
        </xdr:cNvPr>
        <xdr:cNvCxnSpPr/>
      </xdr:nvCxnSpPr>
      <xdr:spPr>
        <a:xfrm>
          <a:off x="9639300" y="9379483"/>
          <a:ext cx="838200" cy="1602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56</xdr:row>
      <xdr:rowOff>114299</xdr:rowOff>
    </xdr:from>
    <xdr:ext cx="534377" cy="259045"/>
    <xdr:sp macro="" textlink="">
      <xdr:nvSpPr>
        <xdr:cNvPr id="346" name="農林水産業費平均値テキスト">
          <a:extLst>
            <a:ext uri="{FF2B5EF4-FFF2-40B4-BE49-F238E27FC236}">
              <a16:creationId xmlns:a16="http://schemas.microsoft.com/office/drawing/2014/main" id="{00000000-0008-0000-0700-00005A010000}"/>
            </a:ext>
          </a:extLst>
        </xdr:cNvPr>
        <xdr:cNvSpPr txBox="1"/>
      </xdr:nvSpPr>
      <xdr:spPr>
        <a:xfrm>
          <a:off x="10528300" y="971549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39,185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135872</xdr:rowOff>
    </xdr:from>
    <xdr:to>
      <xdr:col>55</xdr:col>
      <xdr:colOff>50800</xdr:colOff>
      <xdr:row>57</xdr:row>
      <xdr:rowOff>66022</xdr:rowOff>
    </xdr:to>
    <xdr:sp macro="" textlink="">
      <xdr:nvSpPr>
        <xdr:cNvPr id="347" name="フローチャート: 判断 346">
          <a:extLst>
            <a:ext uri="{FF2B5EF4-FFF2-40B4-BE49-F238E27FC236}">
              <a16:creationId xmlns:a16="http://schemas.microsoft.com/office/drawing/2014/main" id="{00000000-0008-0000-0700-00005B010000}"/>
            </a:ext>
          </a:extLst>
        </xdr:cNvPr>
        <xdr:cNvSpPr/>
      </xdr:nvSpPr>
      <xdr:spPr>
        <a:xfrm>
          <a:off x="10426700" y="97370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54</xdr:row>
      <xdr:rowOff>51090</xdr:rowOff>
    </xdr:from>
    <xdr:to>
      <xdr:col>50</xdr:col>
      <xdr:colOff>114300</xdr:colOff>
      <xdr:row>54</xdr:row>
      <xdr:rowOff>121183</xdr:rowOff>
    </xdr:to>
    <xdr:cxnSp macro="">
      <xdr:nvCxnSpPr>
        <xdr:cNvPr id="348" name="直線コネクタ 347">
          <a:extLst>
            <a:ext uri="{FF2B5EF4-FFF2-40B4-BE49-F238E27FC236}">
              <a16:creationId xmlns:a16="http://schemas.microsoft.com/office/drawing/2014/main" id="{00000000-0008-0000-0700-00005C010000}"/>
            </a:ext>
          </a:extLst>
        </xdr:cNvPr>
        <xdr:cNvCxnSpPr/>
      </xdr:nvCxnSpPr>
      <xdr:spPr>
        <a:xfrm>
          <a:off x="8750300" y="9309390"/>
          <a:ext cx="889000" cy="700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56</xdr:row>
      <xdr:rowOff>145614</xdr:rowOff>
    </xdr:from>
    <xdr:to>
      <xdr:col>50</xdr:col>
      <xdr:colOff>165100</xdr:colOff>
      <xdr:row>57</xdr:row>
      <xdr:rowOff>75764</xdr:rowOff>
    </xdr:to>
    <xdr:sp macro="" textlink="">
      <xdr:nvSpPr>
        <xdr:cNvPr id="349" name="フローチャート: 判断 348">
          <a:extLst>
            <a:ext uri="{FF2B5EF4-FFF2-40B4-BE49-F238E27FC236}">
              <a16:creationId xmlns:a16="http://schemas.microsoft.com/office/drawing/2014/main" id="{00000000-0008-0000-0700-00005D010000}"/>
            </a:ext>
          </a:extLst>
        </xdr:cNvPr>
        <xdr:cNvSpPr/>
      </xdr:nvSpPr>
      <xdr:spPr>
        <a:xfrm>
          <a:off x="9588500" y="97468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57</xdr:row>
      <xdr:rowOff>66891</xdr:rowOff>
    </xdr:from>
    <xdr:ext cx="534377" cy="259045"/>
    <xdr:sp macro="" textlink="">
      <xdr:nvSpPr>
        <xdr:cNvPr id="350" name="テキスト ボックス 349">
          <a:extLst>
            <a:ext uri="{FF2B5EF4-FFF2-40B4-BE49-F238E27FC236}">
              <a16:creationId xmlns:a16="http://schemas.microsoft.com/office/drawing/2014/main" id="{00000000-0008-0000-0700-00005E010000}"/>
            </a:ext>
          </a:extLst>
        </xdr:cNvPr>
        <xdr:cNvSpPr txBox="1"/>
      </xdr:nvSpPr>
      <xdr:spPr>
        <a:xfrm>
          <a:off x="9372111" y="98395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38,290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53</xdr:row>
      <xdr:rowOff>123796</xdr:rowOff>
    </xdr:from>
    <xdr:to>
      <xdr:col>45</xdr:col>
      <xdr:colOff>177800</xdr:colOff>
      <xdr:row>54</xdr:row>
      <xdr:rowOff>51090</xdr:rowOff>
    </xdr:to>
    <xdr:cxnSp macro="">
      <xdr:nvCxnSpPr>
        <xdr:cNvPr id="351" name="直線コネクタ 350">
          <a:extLst>
            <a:ext uri="{FF2B5EF4-FFF2-40B4-BE49-F238E27FC236}">
              <a16:creationId xmlns:a16="http://schemas.microsoft.com/office/drawing/2014/main" id="{00000000-0008-0000-0700-00005F010000}"/>
            </a:ext>
          </a:extLst>
        </xdr:cNvPr>
        <xdr:cNvCxnSpPr/>
      </xdr:nvCxnSpPr>
      <xdr:spPr>
        <a:xfrm>
          <a:off x="7861300" y="9210646"/>
          <a:ext cx="889000" cy="987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57</xdr:row>
      <xdr:rowOff>5831</xdr:rowOff>
    </xdr:from>
    <xdr:to>
      <xdr:col>46</xdr:col>
      <xdr:colOff>38100</xdr:colOff>
      <xdr:row>57</xdr:row>
      <xdr:rowOff>107431</xdr:rowOff>
    </xdr:to>
    <xdr:sp macro="" textlink="">
      <xdr:nvSpPr>
        <xdr:cNvPr id="352" name="フローチャート: 判断 351">
          <a:extLst>
            <a:ext uri="{FF2B5EF4-FFF2-40B4-BE49-F238E27FC236}">
              <a16:creationId xmlns:a16="http://schemas.microsoft.com/office/drawing/2014/main" id="{00000000-0008-0000-0700-000060010000}"/>
            </a:ext>
          </a:extLst>
        </xdr:cNvPr>
        <xdr:cNvSpPr/>
      </xdr:nvSpPr>
      <xdr:spPr>
        <a:xfrm>
          <a:off x="8699500" y="97784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57</xdr:row>
      <xdr:rowOff>98558</xdr:rowOff>
    </xdr:from>
    <xdr:ext cx="534377" cy="259045"/>
    <xdr:sp macro="" textlink="">
      <xdr:nvSpPr>
        <xdr:cNvPr id="353" name="テキスト ボックス 352">
          <a:extLst>
            <a:ext uri="{FF2B5EF4-FFF2-40B4-BE49-F238E27FC236}">
              <a16:creationId xmlns:a16="http://schemas.microsoft.com/office/drawing/2014/main" id="{00000000-0008-0000-0700-000061010000}"/>
            </a:ext>
          </a:extLst>
        </xdr:cNvPr>
        <xdr:cNvSpPr txBox="1"/>
      </xdr:nvSpPr>
      <xdr:spPr>
        <a:xfrm>
          <a:off x="8483111" y="98712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35,381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51</xdr:row>
      <xdr:rowOff>29319</xdr:rowOff>
    </xdr:from>
    <xdr:to>
      <xdr:col>41</xdr:col>
      <xdr:colOff>50800</xdr:colOff>
      <xdr:row>53</xdr:row>
      <xdr:rowOff>123796</xdr:rowOff>
    </xdr:to>
    <xdr:cxnSp macro="">
      <xdr:nvCxnSpPr>
        <xdr:cNvPr id="354" name="直線コネクタ 353">
          <a:extLst>
            <a:ext uri="{FF2B5EF4-FFF2-40B4-BE49-F238E27FC236}">
              <a16:creationId xmlns:a16="http://schemas.microsoft.com/office/drawing/2014/main" id="{00000000-0008-0000-0700-000062010000}"/>
            </a:ext>
          </a:extLst>
        </xdr:cNvPr>
        <xdr:cNvCxnSpPr/>
      </xdr:nvCxnSpPr>
      <xdr:spPr>
        <a:xfrm>
          <a:off x="6972300" y="8773269"/>
          <a:ext cx="889000" cy="4373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56</xdr:row>
      <xdr:rowOff>169280</xdr:rowOff>
    </xdr:from>
    <xdr:to>
      <xdr:col>41</xdr:col>
      <xdr:colOff>101600</xdr:colOff>
      <xdr:row>57</xdr:row>
      <xdr:rowOff>99430</xdr:rowOff>
    </xdr:to>
    <xdr:sp macro="" textlink="">
      <xdr:nvSpPr>
        <xdr:cNvPr id="355" name="フローチャート: 判断 354">
          <a:extLst>
            <a:ext uri="{FF2B5EF4-FFF2-40B4-BE49-F238E27FC236}">
              <a16:creationId xmlns:a16="http://schemas.microsoft.com/office/drawing/2014/main" id="{00000000-0008-0000-0700-000063010000}"/>
            </a:ext>
          </a:extLst>
        </xdr:cNvPr>
        <xdr:cNvSpPr/>
      </xdr:nvSpPr>
      <xdr:spPr>
        <a:xfrm>
          <a:off x="7810500" y="9770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57</xdr:row>
      <xdr:rowOff>90557</xdr:rowOff>
    </xdr:from>
    <xdr:ext cx="534377" cy="259045"/>
    <xdr:sp macro="" textlink="">
      <xdr:nvSpPr>
        <xdr:cNvPr id="356" name="テキスト ボックス 355">
          <a:extLst>
            <a:ext uri="{FF2B5EF4-FFF2-40B4-BE49-F238E27FC236}">
              <a16:creationId xmlns:a16="http://schemas.microsoft.com/office/drawing/2014/main" id="{00000000-0008-0000-0700-000064010000}"/>
            </a:ext>
          </a:extLst>
        </xdr:cNvPr>
        <xdr:cNvSpPr txBox="1"/>
      </xdr:nvSpPr>
      <xdr:spPr>
        <a:xfrm>
          <a:off x="7594111" y="98632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36,116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6462</xdr:rowOff>
    </xdr:from>
    <xdr:to>
      <xdr:col>36</xdr:col>
      <xdr:colOff>165100</xdr:colOff>
      <xdr:row>57</xdr:row>
      <xdr:rowOff>108062</xdr:rowOff>
    </xdr:to>
    <xdr:sp macro="" textlink="">
      <xdr:nvSpPr>
        <xdr:cNvPr id="357" name="フローチャート: 判断 356">
          <a:extLst>
            <a:ext uri="{FF2B5EF4-FFF2-40B4-BE49-F238E27FC236}">
              <a16:creationId xmlns:a16="http://schemas.microsoft.com/office/drawing/2014/main" id="{00000000-0008-0000-0700-000065010000}"/>
            </a:ext>
          </a:extLst>
        </xdr:cNvPr>
        <xdr:cNvSpPr/>
      </xdr:nvSpPr>
      <xdr:spPr>
        <a:xfrm>
          <a:off x="6921500" y="97791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57</xdr:row>
      <xdr:rowOff>99189</xdr:rowOff>
    </xdr:from>
    <xdr:ext cx="534377" cy="259045"/>
    <xdr:sp macro="" textlink="">
      <xdr:nvSpPr>
        <xdr:cNvPr id="358" name="テキスト ボックス 357">
          <a:extLst>
            <a:ext uri="{FF2B5EF4-FFF2-40B4-BE49-F238E27FC236}">
              <a16:creationId xmlns:a16="http://schemas.microsoft.com/office/drawing/2014/main" id="{00000000-0008-0000-0700-000066010000}"/>
            </a:ext>
          </a:extLst>
        </xdr:cNvPr>
        <xdr:cNvSpPr txBox="1"/>
      </xdr:nvSpPr>
      <xdr:spPr>
        <a:xfrm>
          <a:off x="6705111" y="98718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35,323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59" name="テキスト ボックス 358">
          <a:extLst>
            <a:ext uri="{FF2B5EF4-FFF2-40B4-BE49-F238E27FC236}">
              <a16:creationId xmlns:a16="http://schemas.microsoft.com/office/drawing/2014/main" id="{00000000-0008-0000-0700-000067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0" name="テキスト ボックス 359">
          <a:extLst>
            <a:ext uri="{FF2B5EF4-FFF2-40B4-BE49-F238E27FC236}">
              <a16:creationId xmlns:a16="http://schemas.microsoft.com/office/drawing/2014/main" id="{00000000-0008-0000-0700-000068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1" name="テキスト ボックス 360">
          <a:extLst>
            <a:ext uri="{FF2B5EF4-FFF2-40B4-BE49-F238E27FC236}">
              <a16:creationId xmlns:a16="http://schemas.microsoft.com/office/drawing/2014/main" id="{00000000-0008-0000-0700-000069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2" name="テキスト ボックス 361">
          <a:extLst>
            <a:ext uri="{FF2B5EF4-FFF2-40B4-BE49-F238E27FC236}">
              <a16:creationId xmlns:a16="http://schemas.microsoft.com/office/drawing/2014/main" id="{00000000-0008-0000-0700-00006A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3" name="テキスト ボックス 362">
          <a:extLst>
            <a:ext uri="{FF2B5EF4-FFF2-40B4-BE49-F238E27FC236}">
              <a16:creationId xmlns:a16="http://schemas.microsoft.com/office/drawing/2014/main" id="{00000000-0008-0000-0700-00006B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55</xdr:row>
      <xdr:rowOff>59138</xdr:rowOff>
    </xdr:from>
    <xdr:to>
      <xdr:col>55</xdr:col>
      <xdr:colOff>50800</xdr:colOff>
      <xdr:row>55</xdr:row>
      <xdr:rowOff>160738</xdr:rowOff>
    </xdr:to>
    <xdr:sp macro="" textlink="">
      <xdr:nvSpPr>
        <xdr:cNvPr id="364" name="楕円 363">
          <a:extLst>
            <a:ext uri="{FF2B5EF4-FFF2-40B4-BE49-F238E27FC236}">
              <a16:creationId xmlns:a16="http://schemas.microsoft.com/office/drawing/2014/main" id="{00000000-0008-0000-0700-00006C010000}"/>
            </a:ext>
          </a:extLst>
        </xdr:cNvPr>
        <xdr:cNvSpPr/>
      </xdr:nvSpPr>
      <xdr:spPr>
        <a:xfrm>
          <a:off x="10426700" y="94888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54</xdr:row>
      <xdr:rowOff>82015</xdr:rowOff>
    </xdr:from>
    <xdr:ext cx="534377" cy="259045"/>
    <xdr:sp macro="" textlink="">
      <xdr:nvSpPr>
        <xdr:cNvPr id="365" name="農林水産業費該当値テキスト">
          <a:extLst>
            <a:ext uri="{FF2B5EF4-FFF2-40B4-BE49-F238E27FC236}">
              <a16:creationId xmlns:a16="http://schemas.microsoft.com/office/drawing/2014/main" id="{00000000-0008-0000-0700-00006D010000}"/>
            </a:ext>
          </a:extLst>
        </xdr:cNvPr>
        <xdr:cNvSpPr txBox="1"/>
      </xdr:nvSpPr>
      <xdr:spPr>
        <a:xfrm>
          <a:off x="10528300" y="93403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61,984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54</xdr:row>
      <xdr:rowOff>70383</xdr:rowOff>
    </xdr:from>
    <xdr:to>
      <xdr:col>50</xdr:col>
      <xdr:colOff>165100</xdr:colOff>
      <xdr:row>55</xdr:row>
      <xdr:rowOff>533</xdr:rowOff>
    </xdr:to>
    <xdr:sp macro="" textlink="">
      <xdr:nvSpPr>
        <xdr:cNvPr id="366" name="楕円 365">
          <a:extLst>
            <a:ext uri="{FF2B5EF4-FFF2-40B4-BE49-F238E27FC236}">
              <a16:creationId xmlns:a16="http://schemas.microsoft.com/office/drawing/2014/main" id="{00000000-0008-0000-0700-00006E010000}"/>
            </a:ext>
          </a:extLst>
        </xdr:cNvPr>
        <xdr:cNvSpPr/>
      </xdr:nvSpPr>
      <xdr:spPr>
        <a:xfrm>
          <a:off x="9588500" y="93286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53</xdr:row>
      <xdr:rowOff>17060</xdr:rowOff>
    </xdr:from>
    <xdr:ext cx="534377" cy="259045"/>
    <xdr:sp macro="" textlink="">
      <xdr:nvSpPr>
        <xdr:cNvPr id="367" name="テキスト ボックス 366">
          <a:extLst>
            <a:ext uri="{FF2B5EF4-FFF2-40B4-BE49-F238E27FC236}">
              <a16:creationId xmlns:a16="http://schemas.microsoft.com/office/drawing/2014/main" id="{00000000-0008-0000-0700-00006F010000}"/>
            </a:ext>
          </a:extLst>
        </xdr:cNvPr>
        <xdr:cNvSpPr txBox="1"/>
      </xdr:nvSpPr>
      <xdr:spPr>
        <a:xfrm>
          <a:off x="9372111" y="91039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76,701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54</xdr:row>
      <xdr:rowOff>290</xdr:rowOff>
    </xdr:from>
    <xdr:to>
      <xdr:col>46</xdr:col>
      <xdr:colOff>38100</xdr:colOff>
      <xdr:row>54</xdr:row>
      <xdr:rowOff>101890</xdr:rowOff>
    </xdr:to>
    <xdr:sp macro="" textlink="">
      <xdr:nvSpPr>
        <xdr:cNvPr id="368" name="楕円 367">
          <a:extLst>
            <a:ext uri="{FF2B5EF4-FFF2-40B4-BE49-F238E27FC236}">
              <a16:creationId xmlns:a16="http://schemas.microsoft.com/office/drawing/2014/main" id="{00000000-0008-0000-0700-000070010000}"/>
            </a:ext>
          </a:extLst>
        </xdr:cNvPr>
        <xdr:cNvSpPr/>
      </xdr:nvSpPr>
      <xdr:spPr>
        <a:xfrm>
          <a:off x="8699500" y="92585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52</xdr:row>
      <xdr:rowOff>118417</xdr:rowOff>
    </xdr:from>
    <xdr:ext cx="534377" cy="259045"/>
    <xdr:sp macro="" textlink="">
      <xdr:nvSpPr>
        <xdr:cNvPr id="369" name="テキスト ボックス 368">
          <a:extLst>
            <a:ext uri="{FF2B5EF4-FFF2-40B4-BE49-F238E27FC236}">
              <a16:creationId xmlns:a16="http://schemas.microsoft.com/office/drawing/2014/main" id="{00000000-0008-0000-0700-000071010000}"/>
            </a:ext>
          </a:extLst>
        </xdr:cNvPr>
        <xdr:cNvSpPr txBox="1"/>
      </xdr:nvSpPr>
      <xdr:spPr>
        <a:xfrm>
          <a:off x="8483111" y="90338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83,140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53</xdr:row>
      <xdr:rowOff>72996</xdr:rowOff>
    </xdr:from>
    <xdr:to>
      <xdr:col>41</xdr:col>
      <xdr:colOff>101600</xdr:colOff>
      <xdr:row>54</xdr:row>
      <xdr:rowOff>3146</xdr:rowOff>
    </xdr:to>
    <xdr:sp macro="" textlink="">
      <xdr:nvSpPr>
        <xdr:cNvPr id="370" name="楕円 369">
          <a:extLst>
            <a:ext uri="{FF2B5EF4-FFF2-40B4-BE49-F238E27FC236}">
              <a16:creationId xmlns:a16="http://schemas.microsoft.com/office/drawing/2014/main" id="{00000000-0008-0000-0700-000072010000}"/>
            </a:ext>
          </a:extLst>
        </xdr:cNvPr>
        <xdr:cNvSpPr/>
      </xdr:nvSpPr>
      <xdr:spPr>
        <a:xfrm>
          <a:off x="7810500" y="91598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52</xdr:row>
      <xdr:rowOff>19673</xdr:rowOff>
    </xdr:from>
    <xdr:ext cx="534377" cy="259045"/>
    <xdr:sp macro="" textlink="">
      <xdr:nvSpPr>
        <xdr:cNvPr id="371" name="テキスト ボックス 370">
          <a:extLst>
            <a:ext uri="{FF2B5EF4-FFF2-40B4-BE49-F238E27FC236}">
              <a16:creationId xmlns:a16="http://schemas.microsoft.com/office/drawing/2014/main" id="{00000000-0008-0000-0700-000073010000}"/>
            </a:ext>
          </a:extLst>
        </xdr:cNvPr>
        <xdr:cNvSpPr txBox="1"/>
      </xdr:nvSpPr>
      <xdr:spPr>
        <a:xfrm>
          <a:off x="7594111" y="89350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92,211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50</xdr:row>
      <xdr:rowOff>149969</xdr:rowOff>
    </xdr:from>
    <xdr:to>
      <xdr:col>36</xdr:col>
      <xdr:colOff>165100</xdr:colOff>
      <xdr:row>51</xdr:row>
      <xdr:rowOff>80119</xdr:rowOff>
    </xdr:to>
    <xdr:sp macro="" textlink="">
      <xdr:nvSpPr>
        <xdr:cNvPr id="372" name="楕円 371">
          <a:extLst>
            <a:ext uri="{FF2B5EF4-FFF2-40B4-BE49-F238E27FC236}">
              <a16:creationId xmlns:a16="http://schemas.microsoft.com/office/drawing/2014/main" id="{00000000-0008-0000-0700-000074010000}"/>
            </a:ext>
          </a:extLst>
        </xdr:cNvPr>
        <xdr:cNvSpPr/>
      </xdr:nvSpPr>
      <xdr:spPr>
        <a:xfrm>
          <a:off x="6921500" y="87224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49</xdr:row>
      <xdr:rowOff>96646</xdr:rowOff>
    </xdr:from>
    <xdr:ext cx="599010" cy="259045"/>
    <xdr:sp macro="" textlink="">
      <xdr:nvSpPr>
        <xdr:cNvPr id="373" name="テキスト ボックス 372">
          <a:extLst>
            <a:ext uri="{FF2B5EF4-FFF2-40B4-BE49-F238E27FC236}">
              <a16:creationId xmlns:a16="http://schemas.microsoft.com/office/drawing/2014/main" id="{00000000-0008-0000-0700-000075010000}"/>
            </a:ext>
          </a:extLst>
        </xdr:cNvPr>
        <xdr:cNvSpPr txBox="1"/>
      </xdr:nvSpPr>
      <xdr:spPr>
        <a:xfrm>
          <a:off x="6672795" y="849769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132,390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4" name="正方形/長方形 373">
          <a:extLst>
            <a:ext uri="{FF2B5EF4-FFF2-40B4-BE49-F238E27FC236}">
              <a16:creationId xmlns:a16="http://schemas.microsoft.com/office/drawing/2014/main" id="{00000000-0008-0000-0700-000076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5" name="正方形/長方形 374">
          <a:extLst>
            <a:ext uri="{FF2B5EF4-FFF2-40B4-BE49-F238E27FC236}">
              <a16:creationId xmlns:a16="http://schemas.microsoft.com/office/drawing/2014/main" id="{00000000-0008-0000-0700-000077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6" name="正方形/長方形 375">
          <a:extLst>
            <a:ext uri="{FF2B5EF4-FFF2-40B4-BE49-F238E27FC236}">
              <a16:creationId xmlns:a16="http://schemas.microsoft.com/office/drawing/2014/main" id="{00000000-0008-0000-0700-000078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7" name="正方形/長方形 376">
          <a:extLst>
            <a:ext uri="{FF2B5EF4-FFF2-40B4-BE49-F238E27FC236}">
              <a16:creationId xmlns:a16="http://schemas.microsoft.com/office/drawing/2014/main" id="{00000000-0008-0000-0700-000079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8" name="正方形/長方形 377">
          <a:extLst>
            <a:ext uri="{FF2B5EF4-FFF2-40B4-BE49-F238E27FC236}">
              <a16:creationId xmlns:a16="http://schemas.microsoft.com/office/drawing/2014/main" id="{00000000-0008-0000-0700-00007A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23,942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79" name="正方形/長方形 378">
          <a:extLst>
            <a:ext uri="{FF2B5EF4-FFF2-40B4-BE49-F238E27FC236}">
              <a16:creationId xmlns:a16="http://schemas.microsoft.com/office/drawing/2014/main" id="{00000000-0008-0000-0700-00007B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0" name="正方形/長方形 379">
          <a:extLst>
            <a:ext uri="{FF2B5EF4-FFF2-40B4-BE49-F238E27FC236}">
              <a16:creationId xmlns:a16="http://schemas.microsoft.com/office/drawing/2014/main" id="{00000000-0008-0000-0700-00007C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19,325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1" name="正方形/長方形 380">
          <a:extLst>
            <a:ext uri="{FF2B5EF4-FFF2-40B4-BE49-F238E27FC236}">
              <a16:creationId xmlns:a16="http://schemas.microsoft.com/office/drawing/2014/main" id="{00000000-0008-0000-0700-00007D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2" name="テキスト ボックス 381">
          <a:extLst>
            <a:ext uri="{FF2B5EF4-FFF2-40B4-BE49-F238E27FC236}">
              <a16:creationId xmlns:a16="http://schemas.microsoft.com/office/drawing/2014/main" id="{00000000-0008-0000-0700-00007E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3" name="直線コネクタ 382">
          <a:extLst>
            <a:ext uri="{FF2B5EF4-FFF2-40B4-BE49-F238E27FC236}">
              <a16:creationId xmlns:a16="http://schemas.microsoft.com/office/drawing/2014/main" id="{00000000-0008-0000-0700-00007F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78</xdr:row>
      <xdr:rowOff>139700</xdr:rowOff>
    </xdr:from>
    <xdr:to>
      <xdr:col>59</xdr:col>
      <xdr:colOff>50800</xdr:colOff>
      <xdr:row>78</xdr:row>
      <xdr:rowOff>139700</xdr:rowOff>
    </xdr:to>
    <xdr:cxnSp macro="">
      <xdr:nvCxnSpPr>
        <xdr:cNvPr id="384" name="直線コネクタ 383">
          <a:extLst>
            <a:ext uri="{FF2B5EF4-FFF2-40B4-BE49-F238E27FC236}">
              <a16:creationId xmlns:a16="http://schemas.microsoft.com/office/drawing/2014/main" id="{00000000-0008-0000-0700-000080010000}"/>
            </a:ext>
          </a:extLst>
        </xdr:cNvPr>
        <xdr:cNvCxnSpPr/>
      </xdr:nvCxnSpPr>
      <xdr:spPr>
        <a:xfrm>
          <a:off x="6604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77</xdr:row>
      <xdr:rowOff>168927</xdr:rowOff>
    </xdr:from>
    <xdr:ext cx="248786" cy="259045"/>
    <xdr:sp macro="" textlink="">
      <xdr:nvSpPr>
        <xdr:cNvPr id="385" name="テキスト ボックス 384">
          <a:extLst>
            <a:ext uri="{FF2B5EF4-FFF2-40B4-BE49-F238E27FC236}">
              <a16:creationId xmlns:a16="http://schemas.microsoft.com/office/drawing/2014/main" id="{00000000-0008-0000-0700-000081010000}"/>
            </a:ext>
          </a:extLst>
        </xdr:cNvPr>
        <xdr:cNvSpPr txBox="1"/>
      </xdr:nvSpPr>
      <xdr:spPr>
        <a:xfrm>
          <a:off x="6355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76</xdr:row>
      <xdr:rowOff>25400</xdr:rowOff>
    </xdr:from>
    <xdr:to>
      <xdr:col>59</xdr:col>
      <xdr:colOff>50800</xdr:colOff>
      <xdr:row>76</xdr:row>
      <xdr:rowOff>25400</xdr:rowOff>
    </xdr:to>
    <xdr:cxnSp macro="">
      <xdr:nvCxnSpPr>
        <xdr:cNvPr id="386" name="直線コネクタ 385">
          <a:extLst>
            <a:ext uri="{FF2B5EF4-FFF2-40B4-BE49-F238E27FC236}">
              <a16:creationId xmlns:a16="http://schemas.microsoft.com/office/drawing/2014/main" id="{00000000-0008-0000-0700-000082010000}"/>
            </a:ext>
          </a:extLst>
        </xdr:cNvPr>
        <xdr:cNvCxnSpPr/>
      </xdr:nvCxnSpPr>
      <xdr:spPr>
        <a:xfrm>
          <a:off x="6604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75</xdr:row>
      <xdr:rowOff>54627</xdr:rowOff>
    </xdr:from>
    <xdr:ext cx="595419" cy="259045"/>
    <xdr:sp macro="" textlink="">
      <xdr:nvSpPr>
        <xdr:cNvPr id="387" name="テキスト ボックス 386">
          <a:extLst>
            <a:ext uri="{FF2B5EF4-FFF2-40B4-BE49-F238E27FC236}">
              <a16:creationId xmlns:a16="http://schemas.microsoft.com/office/drawing/2014/main" id="{00000000-0008-0000-0700-000083010000}"/>
            </a:ext>
          </a:extLst>
        </xdr:cNvPr>
        <xdr:cNvSpPr txBox="1"/>
      </xdr:nvSpPr>
      <xdr:spPr>
        <a:xfrm>
          <a:off x="6008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82550</xdr:rowOff>
    </xdr:from>
    <xdr:to>
      <xdr:col>59</xdr:col>
      <xdr:colOff>50800</xdr:colOff>
      <xdr:row>73</xdr:row>
      <xdr:rowOff>82550</xdr:rowOff>
    </xdr:to>
    <xdr:cxnSp macro="">
      <xdr:nvCxnSpPr>
        <xdr:cNvPr id="388" name="直線コネクタ 387">
          <a:extLst>
            <a:ext uri="{FF2B5EF4-FFF2-40B4-BE49-F238E27FC236}">
              <a16:creationId xmlns:a16="http://schemas.microsoft.com/office/drawing/2014/main" id="{00000000-0008-0000-0700-000084010000}"/>
            </a:ext>
          </a:extLst>
        </xdr:cNvPr>
        <xdr:cNvCxnSpPr/>
      </xdr:nvCxnSpPr>
      <xdr:spPr>
        <a:xfrm>
          <a:off x="6604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72</xdr:row>
      <xdr:rowOff>111777</xdr:rowOff>
    </xdr:from>
    <xdr:ext cx="595419" cy="259045"/>
    <xdr:sp macro="" textlink="">
      <xdr:nvSpPr>
        <xdr:cNvPr id="389" name="テキスト ボックス 388">
          <a:extLst>
            <a:ext uri="{FF2B5EF4-FFF2-40B4-BE49-F238E27FC236}">
              <a16:creationId xmlns:a16="http://schemas.microsoft.com/office/drawing/2014/main" id="{00000000-0008-0000-0700-000085010000}"/>
            </a:ext>
          </a:extLst>
        </xdr:cNvPr>
        <xdr:cNvSpPr txBox="1"/>
      </xdr:nvSpPr>
      <xdr:spPr>
        <a:xfrm>
          <a:off x="6008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139700</xdr:rowOff>
    </xdr:from>
    <xdr:to>
      <xdr:col>59</xdr:col>
      <xdr:colOff>50800</xdr:colOff>
      <xdr:row>70</xdr:row>
      <xdr:rowOff>139700</xdr:rowOff>
    </xdr:to>
    <xdr:cxnSp macro="">
      <xdr:nvCxnSpPr>
        <xdr:cNvPr id="390" name="直線コネクタ 389">
          <a:extLst>
            <a:ext uri="{FF2B5EF4-FFF2-40B4-BE49-F238E27FC236}">
              <a16:creationId xmlns:a16="http://schemas.microsoft.com/office/drawing/2014/main" id="{00000000-0008-0000-0700-000086010000}"/>
            </a:ext>
          </a:extLst>
        </xdr:cNvPr>
        <xdr:cNvCxnSpPr/>
      </xdr:nvCxnSpPr>
      <xdr:spPr>
        <a:xfrm>
          <a:off x="6604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168927</xdr:rowOff>
    </xdr:from>
    <xdr:ext cx="595419" cy="259045"/>
    <xdr:sp macro="" textlink="">
      <xdr:nvSpPr>
        <xdr:cNvPr id="391" name="テキスト ボックス 390">
          <a:extLst>
            <a:ext uri="{FF2B5EF4-FFF2-40B4-BE49-F238E27FC236}">
              <a16:creationId xmlns:a16="http://schemas.microsoft.com/office/drawing/2014/main" id="{00000000-0008-0000-0700-000087010000}"/>
            </a:ext>
          </a:extLst>
        </xdr:cNvPr>
        <xdr:cNvSpPr txBox="1"/>
      </xdr:nvSpPr>
      <xdr:spPr>
        <a:xfrm>
          <a:off x="6008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2" name="直線コネクタ 391">
          <a:extLst>
            <a:ext uri="{FF2B5EF4-FFF2-40B4-BE49-F238E27FC236}">
              <a16:creationId xmlns:a16="http://schemas.microsoft.com/office/drawing/2014/main" id="{00000000-0008-0000-0700-000088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93" name="テキスト ボックス 392">
          <a:extLst>
            <a:ext uri="{FF2B5EF4-FFF2-40B4-BE49-F238E27FC236}">
              <a16:creationId xmlns:a16="http://schemas.microsoft.com/office/drawing/2014/main" id="{00000000-0008-0000-0700-000089010000}"/>
            </a:ext>
          </a:extLst>
        </xdr:cNvPr>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4" name="商工費グラフ枠">
          <a:extLst>
            <a:ext uri="{FF2B5EF4-FFF2-40B4-BE49-F238E27FC236}">
              <a16:creationId xmlns:a16="http://schemas.microsoft.com/office/drawing/2014/main" id="{00000000-0008-0000-0700-00008A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105177</xdr:rowOff>
    </xdr:from>
    <xdr:to>
      <xdr:col>54</xdr:col>
      <xdr:colOff>189865</xdr:colOff>
      <xdr:row>78</xdr:row>
      <xdr:rowOff>123433</xdr:rowOff>
    </xdr:to>
    <xdr:cxnSp macro="">
      <xdr:nvCxnSpPr>
        <xdr:cNvPr id="395" name="直線コネクタ 394">
          <a:extLst>
            <a:ext uri="{FF2B5EF4-FFF2-40B4-BE49-F238E27FC236}">
              <a16:creationId xmlns:a16="http://schemas.microsoft.com/office/drawing/2014/main" id="{00000000-0008-0000-0700-00008B010000}"/>
            </a:ext>
          </a:extLst>
        </xdr:cNvPr>
        <xdr:cNvCxnSpPr/>
      </xdr:nvCxnSpPr>
      <xdr:spPr>
        <a:xfrm flipV="1">
          <a:off x="10475595" y="12278127"/>
          <a:ext cx="1270" cy="121840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127260</xdr:rowOff>
    </xdr:from>
    <xdr:ext cx="469744" cy="259045"/>
    <xdr:sp macro="" textlink="">
      <xdr:nvSpPr>
        <xdr:cNvPr id="396" name="商工費最小値テキスト">
          <a:extLst>
            <a:ext uri="{FF2B5EF4-FFF2-40B4-BE49-F238E27FC236}">
              <a16:creationId xmlns:a16="http://schemas.microsoft.com/office/drawing/2014/main" id="{00000000-0008-0000-0700-00008C010000}"/>
            </a:ext>
          </a:extLst>
        </xdr:cNvPr>
        <xdr:cNvSpPr txBox="1"/>
      </xdr:nvSpPr>
      <xdr:spPr>
        <a:xfrm>
          <a:off x="10528300" y="135003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123433</xdr:rowOff>
    </xdr:from>
    <xdr:to>
      <xdr:col>55</xdr:col>
      <xdr:colOff>88900</xdr:colOff>
      <xdr:row>78</xdr:row>
      <xdr:rowOff>123433</xdr:rowOff>
    </xdr:to>
    <xdr:cxnSp macro="">
      <xdr:nvCxnSpPr>
        <xdr:cNvPr id="397" name="直線コネクタ 396">
          <a:extLst>
            <a:ext uri="{FF2B5EF4-FFF2-40B4-BE49-F238E27FC236}">
              <a16:creationId xmlns:a16="http://schemas.microsoft.com/office/drawing/2014/main" id="{00000000-0008-0000-0700-00008D010000}"/>
            </a:ext>
          </a:extLst>
        </xdr:cNvPr>
        <xdr:cNvCxnSpPr/>
      </xdr:nvCxnSpPr>
      <xdr:spPr>
        <a:xfrm>
          <a:off x="10388600" y="134965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70</xdr:row>
      <xdr:rowOff>51854</xdr:rowOff>
    </xdr:from>
    <xdr:ext cx="599010" cy="259045"/>
    <xdr:sp macro="" textlink="">
      <xdr:nvSpPr>
        <xdr:cNvPr id="398" name="商工費最大値テキスト">
          <a:extLst>
            <a:ext uri="{FF2B5EF4-FFF2-40B4-BE49-F238E27FC236}">
              <a16:creationId xmlns:a16="http://schemas.microsoft.com/office/drawing/2014/main" id="{00000000-0008-0000-0700-00008E010000}"/>
            </a:ext>
          </a:extLst>
        </xdr:cNvPr>
        <xdr:cNvSpPr txBox="1"/>
      </xdr:nvSpPr>
      <xdr:spPr>
        <a:xfrm>
          <a:off x="10528300" y="120533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270,051</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71</xdr:row>
      <xdr:rowOff>105177</xdr:rowOff>
    </xdr:from>
    <xdr:to>
      <xdr:col>55</xdr:col>
      <xdr:colOff>88900</xdr:colOff>
      <xdr:row>71</xdr:row>
      <xdr:rowOff>105177</xdr:rowOff>
    </xdr:to>
    <xdr:cxnSp macro="">
      <xdr:nvCxnSpPr>
        <xdr:cNvPr id="399" name="直線コネクタ 398">
          <a:extLst>
            <a:ext uri="{FF2B5EF4-FFF2-40B4-BE49-F238E27FC236}">
              <a16:creationId xmlns:a16="http://schemas.microsoft.com/office/drawing/2014/main" id="{00000000-0008-0000-0700-00008F010000}"/>
            </a:ext>
          </a:extLst>
        </xdr:cNvPr>
        <xdr:cNvCxnSpPr/>
      </xdr:nvCxnSpPr>
      <xdr:spPr>
        <a:xfrm>
          <a:off x="10388600" y="122781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77</xdr:row>
      <xdr:rowOff>107555</xdr:rowOff>
    </xdr:from>
    <xdr:to>
      <xdr:col>55</xdr:col>
      <xdr:colOff>0</xdr:colOff>
      <xdr:row>77</xdr:row>
      <xdr:rowOff>121641</xdr:rowOff>
    </xdr:to>
    <xdr:cxnSp macro="">
      <xdr:nvCxnSpPr>
        <xdr:cNvPr id="400" name="直線コネクタ 399">
          <a:extLst>
            <a:ext uri="{FF2B5EF4-FFF2-40B4-BE49-F238E27FC236}">
              <a16:creationId xmlns:a16="http://schemas.microsoft.com/office/drawing/2014/main" id="{00000000-0008-0000-0700-000090010000}"/>
            </a:ext>
          </a:extLst>
        </xdr:cNvPr>
        <xdr:cNvCxnSpPr/>
      </xdr:nvCxnSpPr>
      <xdr:spPr>
        <a:xfrm flipV="1">
          <a:off x="9639300" y="13309205"/>
          <a:ext cx="838200" cy="140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97603</xdr:rowOff>
    </xdr:from>
    <xdr:ext cx="534377" cy="259045"/>
    <xdr:sp macro="" textlink="">
      <xdr:nvSpPr>
        <xdr:cNvPr id="401" name="商工費平均値テキスト">
          <a:extLst>
            <a:ext uri="{FF2B5EF4-FFF2-40B4-BE49-F238E27FC236}">
              <a16:creationId xmlns:a16="http://schemas.microsoft.com/office/drawing/2014/main" id="{00000000-0008-0000-0700-000091010000}"/>
            </a:ext>
          </a:extLst>
        </xdr:cNvPr>
        <xdr:cNvSpPr txBox="1"/>
      </xdr:nvSpPr>
      <xdr:spPr>
        <a:xfrm>
          <a:off x="10528300" y="1329925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30,878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119176</xdr:rowOff>
    </xdr:from>
    <xdr:to>
      <xdr:col>55</xdr:col>
      <xdr:colOff>50800</xdr:colOff>
      <xdr:row>78</xdr:row>
      <xdr:rowOff>49326</xdr:rowOff>
    </xdr:to>
    <xdr:sp macro="" textlink="">
      <xdr:nvSpPr>
        <xdr:cNvPr id="402" name="フローチャート: 判断 401">
          <a:extLst>
            <a:ext uri="{FF2B5EF4-FFF2-40B4-BE49-F238E27FC236}">
              <a16:creationId xmlns:a16="http://schemas.microsoft.com/office/drawing/2014/main" id="{00000000-0008-0000-0700-000092010000}"/>
            </a:ext>
          </a:extLst>
        </xdr:cNvPr>
        <xdr:cNvSpPr/>
      </xdr:nvSpPr>
      <xdr:spPr>
        <a:xfrm>
          <a:off x="10426700" y="133208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77</xdr:row>
      <xdr:rowOff>121641</xdr:rowOff>
    </xdr:from>
    <xdr:to>
      <xdr:col>50</xdr:col>
      <xdr:colOff>114300</xdr:colOff>
      <xdr:row>78</xdr:row>
      <xdr:rowOff>11926</xdr:rowOff>
    </xdr:to>
    <xdr:cxnSp macro="">
      <xdr:nvCxnSpPr>
        <xdr:cNvPr id="403" name="直線コネクタ 402">
          <a:extLst>
            <a:ext uri="{FF2B5EF4-FFF2-40B4-BE49-F238E27FC236}">
              <a16:creationId xmlns:a16="http://schemas.microsoft.com/office/drawing/2014/main" id="{00000000-0008-0000-0700-000093010000}"/>
            </a:ext>
          </a:extLst>
        </xdr:cNvPr>
        <xdr:cNvCxnSpPr/>
      </xdr:nvCxnSpPr>
      <xdr:spPr>
        <a:xfrm flipV="1">
          <a:off x="8750300" y="13323291"/>
          <a:ext cx="889000" cy="617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112016</xdr:rowOff>
    </xdr:from>
    <xdr:to>
      <xdr:col>50</xdr:col>
      <xdr:colOff>165100</xdr:colOff>
      <xdr:row>78</xdr:row>
      <xdr:rowOff>42166</xdr:rowOff>
    </xdr:to>
    <xdr:sp macro="" textlink="">
      <xdr:nvSpPr>
        <xdr:cNvPr id="404" name="フローチャート: 判断 403">
          <a:extLst>
            <a:ext uri="{FF2B5EF4-FFF2-40B4-BE49-F238E27FC236}">
              <a16:creationId xmlns:a16="http://schemas.microsoft.com/office/drawing/2014/main" id="{00000000-0008-0000-0700-000094010000}"/>
            </a:ext>
          </a:extLst>
        </xdr:cNvPr>
        <xdr:cNvSpPr/>
      </xdr:nvSpPr>
      <xdr:spPr>
        <a:xfrm>
          <a:off x="9588500" y="133136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78</xdr:row>
      <xdr:rowOff>33293</xdr:rowOff>
    </xdr:from>
    <xdr:ext cx="534377" cy="259045"/>
    <xdr:sp macro="" textlink="">
      <xdr:nvSpPr>
        <xdr:cNvPr id="405" name="テキスト ボックス 404">
          <a:extLst>
            <a:ext uri="{FF2B5EF4-FFF2-40B4-BE49-F238E27FC236}">
              <a16:creationId xmlns:a16="http://schemas.microsoft.com/office/drawing/2014/main" id="{00000000-0008-0000-0700-000095010000}"/>
            </a:ext>
          </a:extLst>
        </xdr:cNvPr>
        <xdr:cNvSpPr txBox="1"/>
      </xdr:nvSpPr>
      <xdr:spPr>
        <a:xfrm>
          <a:off x="9372111" y="134063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32,444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78</xdr:row>
      <xdr:rowOff>11926</xdr:rowOff>
    </xdr:from>
    <xdr:to>
      <xdr:col>45</xdr:col>
      <xdr:colOff>177800</xdr:colOff>
      <xdr:row>78</xdr:row>
      <xdr:rowOff>51402</xdr:rowOff>
    </xdr:to>
    <xdr:cxnSp macro="">
      <xdr:nvCxnSpPr>
        <xdr:cNvPr id="406" name="直線コネクタ 405">
          <a:extLst>
            <a:ext uri="{FF2B5EF4-FFF2-40B4-BE49-F238E27FC236}">
              <a16:creationId xmlns:a16="http://schemas.microsoft.com/office/drawing/2014/main" id="{00000000-0008-0000-0700-000096010000}"/>
            </a:ext>
          </a:extLst>
        </xdr:cNvPr>
        <xdr:cNvCxnSpPr/>
      </xdr:nvCxnSpPr>
      <xdr:spPr>
        <a:xfrm flipV="1">
          <a:off x="7861300" y="13385026"/>
          <a:ext cx="889000" cy="394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161348</xdr:rowOff>
    </xdr:from>
    <xdr:to>
      <xdr:col>46</xdr:col>
      <xdr:colOff>38100</xdr:colOff>
      <xdr:row>78</xdr:row>
      <xdr:rowOff>91498</xdr:rowOff>
    </xdr:to>
    <xdr:sp macro="" textlink="">
      <xdr:nvSpPr>
        <xdr:cNvPr id="407" name="フローチャート: 判断 406">
          <a:extLst>
            <a:ext uri="{FF2B5EF4-FFF2-40B4-BE49-F238E27FC236}">
              <a16:creationId xmlns:a16="http://schemas.microsoft.com/office/drawing/2014/main" id="{00000000-0008-0000-0700-000097010000}"/>
            </a:ext>
          </a:extLst>
        </xdr:cNvPr>
        <xdr:cNvSpPr/>
      </xdr:nvSpPr>
      <xdr:spPr>
        <a:xfrm>
          <a:off x="8699500" y="133629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78</xdr:row>
      <xdr:rowOff>82625</xdr:rowOff>
    </xdr:from>
    <xdr:ext cx="534377" cy="259045"/>
    <xdr:sp macro="" textlink="">
      <xdr:nvSpPr>
        <xdr:cNvPr id="408" name="テキスト ボックス 407">
          <a:extLst>
            <a:ext uri="{FF2B5EF4-FFF2-40B4-BE49-F238E27FC236}">
              <a16:creationId xmlns:a16="http://schemas.microsoft.com/office/drawing/2014/main" id="{00000000-0008-0000-0700-000098010000}"/>
            </a:ext>
          </a:extLst>
        </xdr:cNvPr>
        <xdr:cNvSpPr txBox="1"/>
      </xdr:nvSpPr>
      <xdr:spPr>
        <a:xfrm>
          <a:off x="8483111" y="134557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21,654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78</xdr:row>
      <xdr:rowOff>49133</xdr:rowOff>
    </xdr:from>
    <xdr:to>
      <xdr:col>41</xdr:col>
      <xdr:colOff>50800</xdr:colOff>
      <xdr:row>78</xdr:row>
      <xdr:rowOff>51402</xdr:rowOff>
    </xdr:to>
    <xdr:cxnSp macro="">
      <xdr:nvCxnSpPr>
        <xdr:cNvPr id="409" name="直線コネクタ 408">
          <a:extLst>
            <a:ext uri="{FF2B5EF4-FFF2-40B4-BE49-F238E27FC236}">
              <a16:creationId xmlns:a16="http://schemas.microsoft.com/office/drawing/2014/main" id="{00000000-0008-0000-0700-000099010000}"/>
            </a:ext>
          </a:extLst>
        </xdr:cNvPr>
        <xdr:cNvCxnSpPr/>
      </xdr:nvCxnSpPr>
      <xdr:spPr>
        <a:xfrm>
          <a:off x="6972300" y="13422233"/>
          <a:ext cx="889000" cy="22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78</xdr:row>
      <xdr:rowOff>1423</xdr:rowOff>
    </xdr:from>
    <xdr:to>
      <xdr:col>41</xdr:col>
      <xdr:colOff>101600</xdr:colOff>
      <xdr:row>78</xdr:row>
      <xdr:rowOff>103023</xdr:rowOff>
    </xdr:to>
    <xdr:sp macro="" textlink="">
      <xdr:nvSpPr>
        <xdr:cNvPr id="410" name="フローチャート: 判断 409">
          <a:extLst>
            <a:ext uri="{FF2B5EF4-FFF2-40B4-BE49-F238E27FC236}">
              <a16:creationId xmlns:a16="http://schemas.microsoft.com/office/drawing/2014/main" id="{00000000-0008-0000-0700-00009A010000}"/>
            </a:ext>
          </a:extLst>
        </xdr:cNvPr>
        <xdr:cNvSpPr/>
      </xdr:nvSpPr>
      <xdr:spPr>
        <a:xfrm>
          <a:off x="7810500" y="133745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78</xdr:row>
      <xdr:rowOff>94150</xdr:rowOff>
    </xdr:from>
    <xdr:ext cx="534377" cy="259045"/>
    <xdr:sp macro="" textlink="">
      <xdr:nvSpPr>
        <xdr:cNvPr id="411" name="テキスト ボックス 410">
          <a:extLst>
            <a:ext uri="{FF2B5EF4-FFF2-40B4-BE49-F238E27FC236}">
              <a16:creationId xmlns:a16="http://schemas.microsoft.com/office/drawing/2014/main" id="{00000000-0008-0000-0700-00009B010000}"/>
            </a:ext>
          </a:extLst>
        </xdr:cNvPr>
        <xdr:cNvSpPr txBox="1"/>
      </xdr:nvSpPr>
      <xdr:spPr>
        <a:xfrm>
          <a:off x="7594111" y="134672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19,133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2741</xdr:rowOff>
    </xdr:from>
    <xdr:to>
      <xdr:col>36</xdr:col>
      <xdr:colOff>165100</xdr:colOff>
      <xdr:row>78</xdr:row>
      <xdr:rowOff>104341</xdr:rowOff>
    </xdr:to>
    <xdr:sp macro="" textlink="">
      <xdr:nvSpPr>
        <xdr:cNvPr id="412" name="フローチャート: 判断 411">
          <a:extLst>
            <a:ext uri="{FF2B5EF4-FFF2-40B4-BE49-F238E27FC236}">
              <a16:creationId xmlns:a16="http://schemas.microsoft.com/office/drawing/2014/main" id="{00000000-0008-0000-0700-00009C010000}"/>
            </a:ext>
          </a:extLst>
        </xdr:cNvPr>
        <xdr:cNvSpPr/>
      </xdr:nvSpPr>
      <xdr:spPr>
        <a:xfrm>
          <a:off x="6921500" y="133758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78</xdr:row>
      <xdr:rowOff>95468</xdr:rowOff>
    </xdr:from>
    <xdr:ext cx="534377" cy="259045"/>
    <xdr:sp macro="" textlink="">
      <xdr:nvSpPr>
        <xdr:cNvPr id="413" name="テキスト ボックス 412">
          <a:extLst>
            <a:ext uri="{FF2B5EF4-FFF2-40B4-BE49-F238E27FC236}">
              <a16:creationId xmlns:a16="http://schemas.microsoft.com/office/drawing/2014/main" id="{00000000-0008-0000-0700-00009D010000}"/>
            </a:ext>
          </a:extLst>
        </xdr:cNvPr>
        <xdr:cNvSpPr txBox="1"/>
      </xdr:nvSpPr>
      <xdr:spPr>
        <a:xfrm>
          <a:off x="6705111" y="134685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18,845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4" name="テキスト ボックス 413">
          <a:extLst>
            <a:ext uri="{FF2B5EF4-FFF2-40B4-BE49-F238E27FC236}">
              <a16:creationId xmlns:a16="http://schemas.microsoft.com/office/drawing/2014/main" id="{00000000-0008-0000-0700-00009E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5" name="テキスト ボックス 414">
          <a:extLst>
            <a:ext uri="{FF2B5EF4-FFF2-40B4-BE49-F238E27FC236}">
              <a16:creationId xmlns:a16="http://schemas.microsoft.com/office/drawing/2014/main" id="{00000000-0008-0000-0700-00009F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6" name="テキスト ボックス 415">
          <a:extLst>
            <a:ext uri="{FF2B5EF4-FFF2-40B4-BE49-F238E27FC236}">
              <a16:creationId xmlns:a16="http://schemas.microsoft.com/office/drawing/2014/main" id="{00000000-0008-0000-0700-0000A0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17" name="テキスト ボックス 416">
          <a:extLst>
            <a:ext uri="{FF2B5EF4-FFF2-40B4-BE49-F238E27FC236}">
              <a16:creationId xmlns:a16="http://schemas.microsoft.com/office/drawing/2014/main" id="{00000000-0008-0000-0700-0000A1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18" name="テキスト ボックス 417">
          <a:extLst>
            <a:ext uri="{FF2B5EF4-FFF2-40B4-BE49-F238E27FC236}">
              <a16:creationId xmlns:a16="http://schemas.microsoft.com/office/drawing/2014/main" id="{00000000-0008-0000-0700-0000A2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56755</xdr:rowOff>
    </xdr:from>
    <xdr:to>
      <xdr:col>55</xdr:col>
      <xdr:colOff>50800</xdr:colOff>
      <xdr:row>77</xdr:row>
      <xdr:rowOff>158355</xdr:rowOff>
    </xdr:to>
    <xdr:sp macro="" textlink="">
      <xdr:nvSpPr>
        <xdr:cNvPr id="419" name="楕円 418">
          <a:extLst>
            <a:ext uri="{FF2B5EF4-FFF2-40B4-BE49-F238E27FC236}">
              <a16:creationId xmlns:a16="http://schemas.microsoft.com/office/drawing/2014/main" id="{00000000-0008-0000-0700-0000A3010000}"/>
            </a:ext>
          </a:extLst>
        </xdr:cNvPr>
        <xdr:cNvSpPr/>
      </xdr:nvSpPr>
      <xdr:spPr>
        <a:xfrm>
          <a:off x="10426700" y="132584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76</xdr:row>
      <xdr:rowOff>79632</xdr:rowOff>
    </xdr:from>
    <xdr:ext cx="534377" cy="259045"/>
    <xdr:sp macro="" textlink="">
      <xdr:nvSpPr>
        <xdr:cNvPr id="420" name="商工費該当値テキスト">
          <a:extLst>
            <a:ext uri="{FF2B5EF4-FFF2-40B4-BE49-F238E27FC236}">
              <a16:creationId xmlns:a16="http://schemas.microsoft.com/office/drawing/2014/main" id="{00000000-0008-0000-0700-0000A4010000}"/>
            </a:ext>
          </a:extLst>
        </xdr:cNvPr>
        <xdr:cNvSpPr txBox="1"/>
      </xdr:nvSpPr>
      <xdr:spPr>
        <a:xfrm>
          <a:off x="10528300" y="131098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44,531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77</xdr:row>
      <xdr:rowOff>70841</xdr:rowOff>
    </xdr:from>
    <xdr:to>
      <xdr:col>50</xdr:col>
      <xdr:colOff>165100</xdr:colOff>
      <xdr:row>78</xdr:row>
      <xdr:rowOff>991</xdr:rowOff>
    </xdr:to>
    <xdr:sp macro="" textlink="">
      <xdr:nvSpPr>
        <xdr:cNvPr id="421" name="楕円 420">
          <a:extLst>
            <a:ext uri="{FF2B5EF4-FFF2-40B4-BE49-F238E27FC236}">
              <a16:creationId xmlns:a16="http://schemas.microsoft.com/office/drawing/2014/main" id="{00000000-0008-0000-0700-0000A5010000}"/>
            </a:ext>
          </a:extLst>
        </xdr:cNvPr>
        <xdr:cNvSpPr/>
      </xdr:nvSpPr>
      <xdr:spPr>
        <a:xfrm>
          <a:off x="9588500" y="132724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76</xdr:row>
      <xdr:rowOff>17518</xdr:rowOff>
    </xdr:from>
    <xdr:ext cx="534377" cy="259045"/>
    <xdr:sp macro="" textlink="">
      <xdr:nvSpPr>
        <xdr:cNvPr id="422" name="テキスト ボックス 421">
          <a:extLst>
            <a:ext uri="{FF2B5EF4-FFF2-40B4-BE49-F238E27FC236}">
              <a16:creationId xmlns:a16="http://schemas.microsoft.com/office/drawing/2014/main" id="{00000000-0008-0000-0700-0000A6010000}"/>
            </a:ext>
          </a:extLst>
        </xdr:cNvPr>
        <xdr:cNvSpPr txBox="1"/>
      </xdr:nvSpPr>
      <xdr:spPr>
        <a:xfrm>
          <a:off x="9372111" y="130477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41,450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77</xdr:row>
      <xdr:rowOff>132576</xdr:rowOff>
    </xdr:from>
    <xdr:to>
      <xdr:col>46</xdr:col>
      <xdr:colOff>38100</xdr:colOff>
      <xdr:row>78</xdr:row>
      <xdr:rowOff>62726</xdr:rowOff>
    </xdr:to>
    <xdr:sp macro="" textlink="">
      <xdr:nvSpPr>
        <xdr:cNvPr id="423" name="楕円 422">
          <a:extLst>
            <a:ext uri="{FF2B5EF4-FFF2-40B4-BE49-F238E27FC236}">
              <a16:creationId xmlns:a16="http://schemas.microsoft.com/office/drawing/2014/main" id="{00000000-0008-0000-0700-0000A7010000}"/>
            </a:ext>
          </a:extLst>
        </xdr:cNvPr>
        <xdr:cNvSpPr/>
      </xdr:nvSpPr>
      <xdr:spPr>
        <a:xfrm>
          <a:off x="8699500" y="133342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76</xdr:row>
      <xdr:rowOff>79253</xdr:rowOff>
    </xdr:from>
    <xdr:ext cx="534377" cy="259045"/>
    <xdr:sp macro="" textlink="">
      <xdr:nvSpPr>
        <xdr:cNvPr id="424" name="テキスト ボックス 423">
          <a:extLst>
            <a:ext uri="{FF2B5EF4-FFF2-40B4-BE49-F238E27FC236}">
              <a16:creationId xmlns:a16="http://schemas.microsoft.com/office/drawing/2014/main" id="{00000000-0008-0000-0700-0000A8010000}"/>
            </a:ext>
          </a:extLst>
        </xdr:cNvPr>
        <xdr:cNvSpPr txBox="1"/>
      </xdr:nvSpPr>
      <xdr:spPr>
        <a:xfrm>
          <a:off x="8483111" y="131094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27,947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602</xdr:rowOff>
    </xdr:from>
    <xdr:to>
      <xdr:col>41</xdr:col>
      <xdr:colOff>101600</xdr:colOff>
      <xdr:row>78</xdr:row>
      <xdr:rowOff>102202</xdr:rowOff>
    </xdr:to>
    <xdr:sp macro="" textlink="">
      <xdr:nvSpPr>
        <xdr:cNvPr id="425" name="楕円 424">
          <a:extLst>
            <a:ext uri="{FF2B5EF4-FFF2-40B4-BE49-F238E27FC236}">
              <a16:creationId xmlns:a16="http://schemas.microsoft.com/office/drawing/2014/main" id="{00000000-0008-0000-0700-0000A9010000}"/>
            </a:ext>
          </a:extLst>
        </xdr:cNvPr>
        <xdr:cNvSpPr/>
      </xdr:nvSpPr>
      <xdr:spPr>
        <a:xfrm>
          <a:off x="7810500" y="133737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76</xdr:row>
      <xdr:rowOff>118729</xdr:rowOff>
    </xdr:from>
    <xdr:ext cx="534377" cy="259045"/>
    <xdr:sp macro="" textlink="">
      <xdr:nvSpPr>
        <xdr:cNvPr id="426" name="テキスト ボックス 425">
          <a:extLst>
            <a:ext uri="{FF2B5EF4-FFF2-40B4-BE49-F238E27FC236}">
              <a16:creationId xmlns:a16="http://schemas.microsoft.com/office/drawing/2014/main" id="{00000000-0008-0000-0700-0000AA010000}"/>
            </a:ext>
          </a:extLst>
        </xdr:cNvPr>
        <xdr:cNvSpPr txBox="1"/>
      </xdr:nvSpPr>
      <xdr:spPr>
        <a:xfrm>
          <a:off x="7594111" y="131489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19,313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169783</xdr:rowOff>
    </xdr:from>
    <xdr:to>
      <xdr:col>36</xdr:col>
      <xdr:colOff>165100</xdr:colOff>
      <xdr:row>78</xdr:row>
      <xdr:rowOff>99933</xdr:rowOff>
    </xdr:to>
    <xdr:sp macro="" textlink="">
      <xdr:nvSpPr>
        <xdr:cNvPr id="427" name="楕円 426">
          <a:extLst>
            <a:ext uri="{FF2B5EF4-FFF2-40B4-BE49-F238E27FC236}">
              <a16:creationId xmlns:a16="http://schemas.microsoft.com/office/drawing/2014/main" id="{00000000-0008-0000-0700-0000AB010000}"/>
            </a:ext>
          </a:extLst>
        </xdr:cNvPr>
        <xdr:cNvSpPr/>
      </xdr:nvSpPr>
      <xdr:spPr>
        <a:xfrm>
          <a:off x="6921500" y="133714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76</xdr:row>
      <xdr:rowOff>116460</xdr:rowOff>
    </xdr:from>
    <xdr:ext cx="534377" cy="259045"/>
    <xdr:sp macro="" textlink="">
      <xdr:nvSpPr>
        <xdr:cNvPr id="428" name="テキスト ボックス 427">
          <a:extLst>
            <a:ext uri="{FF2B5EF4-FFF2-40B4-BE49-F238E27FC236}">
              <a16:creationId xmlns:a16="http://schemas.microsoft.com/office/drawing/2014/main" id="{00000000-0008-0000-0700-0000AC010000}"/>
            </a:ext>
          </a:extLst>
        </xdr:cNvPr>
        <xdr:cNvSpPr txBox="1"/>
      </xdr:nvSpPr>
      <xdr:spPr>
        <a:xfrm>
          <a:off x="6705111" y="131466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19,809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29" name="正方形/長方形 428">
          <a:extLst>
            <a:ext uri="{FF2B5EF4-FFF2-40B4-BE49-F238E27FC236}">
              <a16:creationId xmlns:a16="http://schemas.microsoft.com/office/drawing/2014/main" id="{00000000-0008-0000-0700-0000AD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0" name="正方形/長方形 429">
          <a:extLst>
            <a:ext uri="{FF2B5EF4-FFF2-40B4-BE49-F238E27FC236}">
              <a16:creationId xmlns:a16="http://schemas.microsoft.com/office/drawing/2014/main" id="{00000000-0008-0000-0700-0000AE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1" name="正方形/長方形 430">
          <a:extLst>
            <a:ext uri="{FF2B5EF4-FFF2-40B4-BE49-F238E27FC236}">
              <a16:creationId xmlns:a16="http://schemas.microsoft.com/office/drawing/2014/main" id="{00000000-0008-0000-0700-0000AF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2" name="正方形/長方形 431">
          <a:extLst>
            <a:ext uri="{FF2B5EF4-FFF2-40B4-BE49-F238E27FC236}">
              <a16:creationId xmlns:a16="http://schemas.microsoft.com/office/drawing/2014/main" id="{00000000-0008-0000-0700-0000B0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3" name="正方形/長方形 432">
          <a:extLst>
            <a:ext uri="{FF2B5EF4-FFF2-40B4-BE49-F238E27FC236}">
              <a16:creationId xmlns:a16="http://schemas.microsoft.com/office/drawing/2014/main" id="{00000000-0008-0000-0700-0000B1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51,726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4" name="正方形/長方形 433">
          <a:extLst>
            <a:ext uri="{FF2B5EF4-FFF2-40B4-BE49-F238E27FC236}">
              <a16:creationId xmlns:a16="http://schemas.microsoft.com/office/drawing/2014/main" id="{00000000-0008-0000-0700-0000B2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5" name="正方形/長方形 434">
          <a:extLst>
            <a:ext uri="{FF2B5EF4-FFF2-40B4-BE49-F238E27FC236}">
              <a16:creationId xmlns:a16="http://schemas.microsoft.com/office/drawing/2014/main" id="{00000000-0008-0000-0700-0000B3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64,077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6" name="正方形/長方形 435">
          <a:extLst>
            <a:ext uri="{FF2B5EF4-FFF2-40B4-BE49-F238E27FC236}">
              <a16:creationId xmlns:a16="http://schemas.microsoft.com/office/drawing/2014/main" id="{00000000-0008-0000-0700-0000B4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37" name="テキスト ボックス 436">
          <a:extLst>
            <a:ext uri="{FF2B5EF4-FFF2-40B4-BE49-F238E27FC236}">
              <a16:creationId xmlns:a16="http://schemas.microsoft.com/office/drawing/2014/main" id="{00000000-0008-0000-0700-0000B5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38" name="直線コネクタ 437">
          <a:extLst>
            <a:ext uri="{FF2B5EF4-FFF2-40B4-BE49-F238E27FC236}">
              <a16:creationId xmlns:a16="http://schemas.microsoft.com/office/drawing/2014/main" id="{00000000-0008-0000-0700-0000B6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98</xdr:row>
      <xdr:rowOff>139700</xdr:rowOff>
    </xdr:from>
    <xdr:to>
      <xdr:col>59</xdr:col>
      <xdr:colOff>50800</xdr:colOff>
      <xdr:row>98</xdr:row>
      <xdr:rowOff>139700</xdr:rowOff>
    </xdr:to>
    <xdr:cxnSp macro="">
      <xdr:nvCxnSpPr>
        <xdr:cNvPr id="439" name="直線コネクタ 438">
          <a:extLst>
            <a:ext uri="{FF2B5EF4-FFF2-40B4-BE49-F238E27FC236}">
              <a16:creationId xmlns:a16="http://schemas.microsoft.com/office/drawing/2014/main" id="{00000000-0008-0000-0700-0000B7010000}"/>
            </a:ext>
          </a:extLst>
        </xdr:cNvPr>
        <xdr:cNvCxnSpPr/>
      </xdr:nvCxnSpPr>
      <xdr:spPr>
        <a:xfrm>
          <a:off x="6604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97</xdr:row>
      <xdr:rowOff>168927</xdr:rowOff>
    </xdr:from>
    <xdr:ext cx="248786" cy="259045"/>
    <xdr:sp macro="" textlink="">
      <xdr:nvSpPr>
        <xdr:cNvPr id="440" name="テキスト ボックス 439">
          <a:extLst>
            <a:ext uri="{FF2B5EF4-FFF2-40B4-BE49-F238E27FC236}">
              <a16:creationId xmlns:a16="http://schemas.microsoft.com/office/drawing/2014/main" id="{00000000-0008-0000-0700-0000B8010000}"/>
            </a:ext>
          </a:extLst>
        </xdr:cNvPr>
        <xdr:cNvSpPr txBox="1"/>
      </xdr:nvSpPr>
      <xdr:spPr>
        <a:xfrm>
          <a:off x="6355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96</xdr:row>
      <xdr:rowOff>25400</xdr:rowOff>
    </xdr:from>
    <xdr:to>
      <xdr:col>59</xdr:col>
      <xdr:colOff>50800</xdr:colOff>
      <xdr:row>96</xdr:row>
      <xdr:rowOff>25400</xdr:rowOff>
    </xdr:to>
    <xdr:cxnSp macro="">
      <xdr:nvCxnSpPr>
        <xdr:cNvPr id="441" name="直線コネクタ 440">
          <a:extLst>
            <a:ext uri="{FF2B5EF4-FFF2-40B4-BE49-F238E27FC236}">
              <a16:creationId xmlns:a16="http://schemas.microsoft.com/office/drawing/2014/main" id="{00000000-0008-0000-0700-0000B9010000}"/>
            </a:ext>
          </a:extLst>
        </xdr:cNvPr>
        <xdr:cNvCxnSpPr/>
      </xdr:nvCxnSpPr>
      <xdr:spPr>
        <a:xfrm>
          <a:off x="6604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95</xdr:row>
      <xdr:rowOff>54627</xdr:rowOff>
    </xdr:from>
    <xdr:ext cx="595419" cy="259045"/>
    <xdr:sp macro="" textlink="">
      <xdr:nvSpPr>
        <xdr:cNvPr id="442" name="テキスト ボックス 441">
          <a:extLst>
            <a:ext uri="{FF2B5EF4-FFF2-40B4-BE49-F238E27FC236}">
              <a16:creationId xmlns:a16="http://schemas.microsoft.com/office/drawing/2014/main" id="{00000000-0008-0000-0700-0000BA010000}"/>
            </a:ext>
          </a:extLst>
        </xdr:cNvPr>
        <xdr:cNvSpPr txBox="1"/>
      </xdr:nvSpPr>
      <xdr:spPr>
        <a:xfrm>
          <a:off x="6008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82550</xdr:rowOff>
    </xdr:from>
    <xdr:to>
      <xdr:col>59</xdr:col>
      <xdr:colOff>50800</xdr:colOff>
      <xdr:row>93</xdr:row>
      <xdr:rowOff>82550</xdr:rowOff>
    </xdr:to>
    <xdr:cxnSp macro="">
      <xdr:nvCxnSpPr>
        <xdr:cNvPr id="443" name="直線コネクタ 442">
          <a:extLst>
            <a:ext uri="{FF2B5EF4-FFF2-40B4-BE49-F238E27FC236}">
              <a16:creationId xmlns:a16="http://schemas.microsoft.com/office/drawing/2014/main" id="{00000000-0008-0000-0700-0000BB010000}"/>
            </a:ext>
          </a:extLst>
        </xdr:cNvPr>
        <xdr:cNvCxnSpPr/>
      </xdr:nvCxnSpPr>
      <xdr:spPr>
        <a:xfrm>
          <a:off x="6604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92</xdr:row>
      <xdr:rowOff>111777</xdr:rowOff>
    </xdr:from>
    <xdr:ext cx="595419" cy="259045"/>
    <xdr:sp macro="" textlink="">
      <xdr:nvSpPr>
        <xdr:cNvPr id="444" name="テキスト ボックス 443">
          <a:extLst>
            <a:ext uri="{FF2B5EF4-FFF2-40B4-BE49-F238E27FC236}">
              <a16:creationId xmlns:a16="http://schemas.microsoft.com/office/drawing/2014/main" id="{00000000-0008-0000-0700-0000BC010000}"/>
            </a:ext>
          </a:extLst>
        </xdr:cNvPr>
        <xdr:cNvSpPr txBox="1"/>
      </xdr:nvSpPr>
      <xdr:spPr>
        <a:xfrm>
          <a:off x="6008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139700</xdr:rowOff>
    </xdr:from>
    <xdr:to>
      <xdr:col>59</xdr:col>
      <xdr:colOff>50800</xdr:colOff>
      <xdr:row>90</xdr:row>
      <xdr:rowOff>139700</xdr:rowOff>
    </xdr:to>
    <xdr:cxnSp macro="">
      <xdr:nvCxnSpPr>
        <xdr:cNvPr id="445" name="直線コネクタ 444">
          <a:extLst>
            <a:ext uri="{FF2B5EF4-FFF2-40B4-BE49-F238E27FC236}">
              <a16:creationId xmlns:a16="http://schemas.microsoft.com/office/drawing/2014/main" id="{00000000-0008-0000-0700-0000BD010000}"/>
            </a:ext>
          </a:extLst>
        </xdr:cNvPr>
        <xdr:cNvCxnSpPr/>
      </xdr:nvCxnSpPr>
      <xdr:spPr>
        <a:xfrm>
          <a:off x="6604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168927</xdr:rowOff>
    </xdr:from>
    <xdr:ext cx="595419" cy="259045"/>
    <xdr:sp macro="" textlink="">
      <xdr:nvSpPr>
        <xdr:cNvPr id="446" name="テキスト ボックス 445">
          <a:extLst>
            <a:ext uri="{FF2B5EF4-FFF2-40B4-BE49-F238E27FC236}">
              <a16:creationId xmlns:a16="http://schemas.microsoft.com/office/drawing/2014/main" id="{00000000-0008-0000-0700-0000BE010000}"/>
            </a:ext>
          </a:extLst>
        </xdr:cNvPr>
        <xdr:cNvSpPr txBox="1"/>
      </xdr:nvSpPr>
      <xdr:spPr>
        <a:xfrm>
          <a:off x="6008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47" name="直線コネクタ 446">
          <a:extLst>
            <a:ext uri="{FF2B5EF4-FFF2-40B4-BE49-F238E27FC236}">
              <a16:creationId xmlns:a16="http://schemas.microsoft.com/office/drawing/2014/main" id="{00000000-0008-0000-0700-0000BF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48" name="テキスト ボックス 447">
          <a:extLst>
            <a:ext uri="{FF2B5EF4-FFF2-40B4-BE49-F238E27FC236}">
              <a16:creationId xmlns:a16="http://schemas.microsoft.com/office/drawing/2014/main" id="{00000000-0008-0000-0700-0000C0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49" name="土木費グラフ枠">
          <a:extLst>
            <a:ext uri="{FF2B5EF4-FFF2-40B4-BE49-F238E27FC236}">
              <a16:creationId xmlns:a16="http://schemas.microsoft.com/office/drawing/2014/main" id="{00000000-0008-0000-0700-0000C1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91</xdr:row>
      <xdr:rowOff>147152</xdr:rowOff>
    </xdr:from>
    <xdr:to>
      <xdr:col>54</xdr:col>
      <xdr:colOff>189865</xdr:colOff>
      <xdr:row>98</xdr:row>
      <xdr:rowOff>51643</xdr:rowOff>
    </xdr:to>
    <xdr:cxnSp macro="">
      <xdr:nvCxnSpPr>
        <xdr:cNvPr id="450" name="直線コネクタ 449">
          <a:extLst>
            <a:ext uri="{FF2B5EF4-FFF2-40B4-BE49-F238E27FC236}">
              <a16:creationId xmlns:a16="http://schemas.microsoft.com/office/drawing/2014/main" id="{00000000-0008-0000-0700-0000C2010000}"/>
            </a:ext>
          </a:extLst>
        </xdr:cNvPr>
        <xdr:cNvCxnSpPr/>
      </xdr:nvCxnSpPr>
      <xdr:spPr>
        <a:xfrm flipV="1">
          <a:off x="10475595" y="15749102"/>
          <a:ext cx="1270" cy="110464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55470</xdr:rowOff>
    </xdr:from>
    <xdr:ext cx="534377" cy="259045"/>
    <xdr:sp macro="" textlink="">
      <xdr:nvSpPr>
        <xdr:cNvPr id="451" name="土木費最小値テキスト">
          <a:extLst>
            <a:ext uri="{FF2B5EF4-FFF2-40B4-BE49-F238E27FC236}">
              <a16:creationId xmlns:a16="http://schemas.microsoft.com/office/drawing/2014/main" id="{00000000-0008-0000-0700-0000C3010000}"/>
            </a:ext>
          </a:extLst>
        </xdr:cNvPr>
        <xdr:cNvSpPr txBox="1"/>
      </xdr:nvSpPr>
      <xdr:spPr>
        <a:xfrm>
          <a:off x="10528300" y="168575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19,260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51643</xdr:rowOff>
    </xdr:from>
    <xdr:to>
      <xdr:col>55</xdr:col>
      <xdr:colOff>88900</xdr:colOff>
      <xdr:row>98</xdr:row>
      <xdr:rowOff>51643</xdr:rowOff>
    </xdr:to>
    <xdr:cxnSp macro="">
      <xdr:nvCxnSpPr>
        <xdr:cNvPr id="452" name="直線コネクタ 451">
          <a:extLst>
            <a:ext uri="{FF2B5EF4-FFF2-40B4-BE49-F238E27FC236}">
              <a16:creationId xmlns:a16="http://schemas.microsoft.com/office/drawing/2014/main" id="{00000000-0008-0000-0700-0000C4010000}"/>
            </a:ext>
          </a:extLst>
        </xdr:cNvPr>
        <xdr:cNvCxnSpPr/>
      </xdr:nvCxnSpPr>
      <xdr:spPr>
        <a:xfrm>
          <a:off x="10388600" y="168537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90</xdr:row>
      <xdr:rowOff>93829</xdr:rowOff>
    </xdr:from>
    <xdr:ext cx="599010" cy="259045"/>
    <xdr:sp macro="" textlink="">
      <xdr:nvSpPr>
        <xdr:cNvPr id="453" name="土木費最大値テキスト">
          <a:extLst>
            <a:ext uri="{FF2B5EF4-FFF2-40B4-BE49-F238E27FC236}">
              <a16:creationId xmlns:a16="http://schemas.microsoft.com/office/drawing/2014/main" id="{00000000-0008-0000-0700-0000C5010000}"/>
            </a:ext>
          </a:extLst>
        </xdr:cNvPr>
        <xdr:cNvSpPr txBox="1"/>
      </xdr:nvSpPr>
      <xdr:spPr>
        <a:xfrm>
          <a:off x="10528300" y="1552432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260,870</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91</xdr:row>
      <xdr:rowOff>147152</xdr:rowOff>
    </xdr:from>
    <xdr:to>
      <xdr:col>55</xdr:col>
      <xdr:colOff>88900</xdr:colOff>
      <xdr:row>91</xdr:row>
      <xdr:rowOff>147152</xdr:rowOff>
    </xdr:to>
    <xdr:cxnSp macro="">
      <xdr:nvCxnSpPr>
        <xdr:cNvPr id="454" name="直線コネクタ 453">
          <a:extLst>
            <a:ext uri="{FF2B5EF4-FFF2-40B4-BE49-F238E27FC236}">
              <a16:creationId xmlns:a16="http://schemas.microsoft.com/office/drawing/2014/main" id="{00000000-0008-0000-0700-0000C6010000}"/>
            </a:ext>
          </a:extLst>
        </xdr:cNvPr>
        <xdr:cNvCxnSpPr/>
      </xdr:nvCxnSpPr>
      <xdr:spPr>
        <a:xfrm>
          <a:off x="10388600" y="157491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97</xdr:row>
      <xdr:rowOff>25698</xdr:rowOff>
    </xdr:from>
    <xdr:to>
      <xdr:col>55</xdr:col>
      <xdr:colOff>0</xdr:colOff>
      <xdr:row>97</xdr:row>
      <xdr:rowOff>48347</xdr:rowOff>
    </xdr:to>
    <xdr:cxnSp macro="">
      <xdr:nvCxnSpPr>
        <xdr:cNvPr id="455" name="直線コネクタ 454">
          <a:extLst>
            <a:ext uri="{FF2B5EF4-FFF2-40B4-BE49-F238E27FC236}">
              <a16:creationId xmlns:a16="http://schemas.microsoft.com/office/drawing/2014/main" id="{00000000-0008-0000-0700-0000C7010000}"/>
            </a:ext>
          </a:extLst>
        </xdr:cNvPr>
        <xdr:cNvCxnSpPr/>
      </xdr:nvCxnSpPr>
      <xdr:spPr>
        <a:xfrm flipV="1">
          <a:off x="9639300" y="16656348"/>
          <a:ext cx="838200" cy="226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95</xdr:row>
      <xdr:rowOff>157921</xdr:rowOff>
    </xdr:from>
    <xdr:ext cx="534377" cy="259045"/>
    <xdr:sp macro="" textlink="">
      <xdr:nvSpPr>
        <xdr:cNvPr id="456" name="土木費平均値テキスト">
          <a:extLst>
            <a:ext uri="{FF2B5EF4-FFF2-40B4-BE49-F238E27FC236}">
              <a16:creationId xmlns:a16="http://schemas.microsoft.com/office/drawing/2014/main" id="{00000000-0008-0000-0700-0000C8010000}"/>
            </a:ext>
          </a:extLst>
        </xdr:cNvPr>
        <xdr:cNvSpPr txBox="1"/>
      </xdr:nvSpPr>
      <xdr:spPr>
        <a:xfrm>
          <a:off x="10528300" y="1644567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64,907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135044</xdr:rowOff>
    </xdr:from>
    <xdr:to>
      <xdr:col>55</xdr:col>
      <xdr:colOff>50800</xdr:colOff>
      <xdr:row>97</xdr:row>
      <xdr:rowOff>65194</xdr:rowOff>
    </xdr:to>
    <xdr:sp macro="" textlink="">
      <xdr:nvSpPr>
        <xdr:cNvPr id="457" name="フローチャート: 判断 456">
          <a:extLst>
            <a:ext uri="{FF2B5EF4-FFF2-40B4-BE49-F238E27FC236}">
              <a16:creationId xmlns:a16="http://schemas.microsoft.com/office/drawing/2014/main" id="{00000000-0008-0000-0700-0000C9010000}"/>
            </a:ext>
          </a:extLst>
        </xdr:cNvPr>
        <xdr:cNvSpPr/>
      </xdr:nvSpPr>
      <xdr:spPr>
        <a:xfrm>
          <a:off x="10426700" y="165942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96</xdr:row>
      <xdr:rowOff>82156</xdr:rowOff>
    </xdr:from>
    <xdr:to>
      <xdr:col>50</xdr:col>
      <xdr:colOff>114300</xdr:colOff>
      <xdr:row>97</xdr:row>
      <xdr:rowOff>48347</xdr:rowOff>
    </xdr:to>
    <xdr:cxnSp macro="">
      <xdr:nvCxnSpPr>
        <xdr:cNvPr id="458" name="直線コネクタ 457">
          <a:extLst>
            <a:ext uri="{FF2B5EF4-FFF2-40B4-BE49-F238E27FC236}">
              <a16:creationId xmlns:a16="http://schemas.microsoft.com/office/drawing/2014/main" id="{00000000-0008-0000-0700-0000CA010000}"/>
            </a:ext>
          </a:extLst>
        </xdr:cNvPr>
        <xdr:cNvCxnSpPr/>
      </xdr:nvCxnSpPr>
      <xdr:spPr>
        <a:xfrm>
          <a:off x="8750300" y="16541356"/>
          <a:ext cx="889000" cy="1376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96</xdr:row>
      <xdr:rowOff>159080</xdr:rowOff>
    </xdr:from>
    <xdr:to>
      <xdr:col>50</xdr:col>
      <xdr:colOff>165100</xdr:colOff>
      <xdr:row>97</xdr:row>
      <xdr:rowOff>89230</xdr:rowOff>
    </xdr:to>
    <xdr:sp macro="" textlink="">
      <xdr:nvSpPr>
        <xdr:cNvPr id="459" name="フローチャート: 判断 458">
          <a:extLst>
            <a:ext uri="{FF2B5EF4-FFF2-40B4-BE49-F238E27FC236}">
              <a16:creationId xmlns:a16="http://schemas.microsoft.com/office/drawing/2014/main" id="{00000000-0008-0000-0700-0000CB010000}"/>
            </a:ext>
          </a:extLst>
        </xdr:cNvPr>
        <xdr:cNvSpPr/>
      </xdr:nvSpPr>
      <xdr:spPr>
        <a:xfrm>
          <a:off x="9588500" y="166182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95</xdr:row>
      <xdr:rowOff>105757</xdr:rowOff>
    </xdr:from>
    <xdr:ext cx="534377" cy="259045"/>
    <xdr:sp macro="" textlink="">
      <xdr:nvSpPr>
        <xdr:cNvPr id="460" name="テキスト ボックス 459">
          <a:extLst>
            <a:ext uri="{FF2B5EF4-FFF2-40B4-BE49-F238E27FC236}">
              <a16:creationId xmlns:a16="http://schemas.microsoft.com/office/drawing/2014/main" id="{00000000-0008-0000-0700-0000CC010000}"/>
            </a:ext>
          </a:extLst>
        </xdr:cNvPr>
        <xdr:cNvSpPr txBox="1"/>
      </xdr:nvSpPr>
      <xdr:spPr>
        <a:xfrm>
          <a:off x="9372111" y="163935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59,650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96</xdr:row>
      <xdr:rowOff>82156</xdr:rowOff>
    </xdr:from>
    <xdr:to>
      <xdr:col>45</xdr:col>
      <xdr:colOff>177800</xdr:colOff>
      <xdr:row>96</xdr:row>
      <xdr:rowOff>124575</xdr:rowOff>
    </xdr:to>
    <xdr:cxnSp macro="">
      <xdr:nvCxnSpPr>
        <xdr:cNvPr id="461" name="直線コネクタ 460">
          <a:extLst>
            <a:ext uri="{FF2B5EF4-FFF2-40B4-BE49-F238E27FC236}">
              <a16:creationId xmlns:a16="http://schemas.microsoft.com/office/drawing/2014/main" id="{00000000-0008-0000-0700-0000CD010000}"/>
            </a:ext>
          </a:extLst>
        </xdr:cNvPr>
        <xdr:cNvCxnSpPr/>
      </xdr:nvCxnSpPr>
      <xdr:spPr>
        <a:xfrm flipV="1">
          <a:off x="7861300" y="16541356"/>
          <a:ext cx="889000" cy="424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97</xdr:row>
      <xdr:rowOff>11692</xdr:rowOff>
    </xdr:from>
    <xdr:to>
      <xdr:col>46</xdr:col>
      <xdr:colOff>38100</xdr:colOff>
      <xdr:row>97</xdr:row>
      <xdr:rowOff>113292</xdr:rowOff>
    </xdr:to>
    <xdr:sp macro="" textlink="">
      <xdr:nvSpPr>
        <xdr:cNvPr id="462" name="フローチャート: 判断 461">
          <a:extLst>
            <a:ext uri="{FF2B5EF4-FFF2-40B4-BE49-F238E27FC236}">
              <a16:creationId xmlns:a16="http://schemas.microsoft.com/office/drawing/2014/main" id="{00000000-0008-0000-0700-0000CE010000}"/>
            </a:ext>
          </a:extLst>
        </xdr:cNvPr>
        <xdr:cNvSpPr/>
      </xdr:nvSpPr>
      <xdr:spPr>
        <a:xfrm>
          <a:off x="8699500" y="166423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97</xdr:row>
      <xdr:rowOff>104419</xdr:rowOff>
    </xdr:from>
    <xdr:ext cx="534377" cy="259045"/>
    <xdr:sp macro="" textlink="">
      <xdr:nvSpPr>
        <xdr:cNvPr id="463" name="テキスト ボックス 462">
          <a:extLst>
            <a:ext uri="{FF2B5EF4-FFF2-40B4-BE49-F238E27FC236}">
              <a16:creationId xmlns:a16="http://schemas.microsoft.com/office/drawing/2014/main" id="{00000000-0008-0000-0700-0000CF010000}"/>
            </a:ext>
          </a:extLst>
        </xdr:cNvPr>
        <xdr:cNvSpPr txBox="1"/>
      </xdr:nvSpPr>
      <xdr:spPr>
        <a:xfrm>
          <a:off x="8483111" y="167350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54,387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96</xdr:row>
      <xdr:rowOff>124575</xdr:rowOff>
    </xdr:from>
    <xdr:to>
      <xdr:col>41</xdr:col>
      <xdr:colOff>50800</xdr:colOff>
      <xdr:row>97</xdr:row>
      <xdr:rowOff>123470</xdr:rowOff>
    </xdr:to>
    <xdr:cxnSp macro="">
      <xdr:nvCxnSpPr>
        <xdr:cNvPr id="464" name="直線コネクタ 463">
          <a:extLst>
            <a:ext uri="{FF2B5EF4-FFF2-40B4-BE49-F238E27FC236}">
              <a16:creationId xmlns:a16="http://schemas.microsoft.com/office/drawing/2014/main" id="{00000000-0008-0000-0700-0000D0010000}"/>
            </a:ext>
          </a:extLst>
        </xdr:cNvPr>
        <xdr:cNvCxnSpPr/>
      </xdr:nvCxnSpPr>
      <xdr:spPr>
        <a:xfrm flipV="1">
          <a:off x="6972300" y="16583775"/>
          <a:ext cx="889000" cy="1703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97</xdr:row>
      <xdr:rowOff>7088</xdr:rowOff>
    </xdr:from>
    <xdr:to>
      <xdr:col>41</xdr:col>
      <xdr:colOff>101600</xdr:colOff>
      <xdr:row>97</xdr:row>
      <xdr:rowOff>108688</xdr:rowOff>
    </xdr:to>
    <xdr:sp macro="" textlink="">
      <xdr:nvSpPr>
        <xdr:cNvPr id="465" name="フローチャート: 判断 464">
          <a:extLst>
            <a:ext uri="{FF2B5EF4-FFF2-40B4-BE49-F238E27FC236}">
              <a16:creationId xmlns:a16="http://schemas.microsoft.com/office/drawing/2014/main" id="{00000000-0008-0000-0700-0000D1010000}"/>
            </a:ext>
          </a:extLst>
        </xdr:cNvPr>
        <xdr:cNvSpPr/>
      </xdr:nvSpPr>
      <xdr:spPr>
        <a:xfrm>
          <a:off x="7810500" y="166377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97</xdr:row>
      <xdr:rowOff>99815</xdr:rowOff>
    </xdr:from>
    <xdr:ext cx="534377" cy="259045"/>
    <xdr:sp macro="" textlink="">
      <xdr:nvSpPr>
        <xdr:cNvPr id="466" name="テキスト ボックス 465">
          <a:extLst>
            <a:ext uri="{FF2B5EF4-FFF2-40B4-BE49-F238E27FC236}">
              <a16:creationId xmlns:a16="http://schemas.microsoft.com/office/drawing/2014/main" id="{00000000-0008-0000-0700-0000D2010000}"/>
            </a:ext>
          </a:extLst>
        </xdr:cNvPr>
        <xdr:cNvSpPr txBox="1"/>
      </xdr:nvSpPr>
      <xdr:spPr>
        <a:xfrm>
          <a:off x="7594111" y="167304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55,394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5000</xdr:rowOff>
    </xdr:from>
    <xdr:to>
      <xdr:col>36</xdr:col>
      <xdr:colOff>165100</xdr:colOff>
      <xdr:row>97</xdr:row>
      <xdr:rowOff>106600</xdr:rowOff>
    </xdr:to>
    <xdr:sp macro="" textlink="">
      <xdr:nvSpPr>
        <xdr:cNvPr id="467" name="フローチャート: 判断 466">
          <a:extLst>
            <a:ext uri="{FF2B5EF4-FFF2-40B4-BE49-F238E27FC236}">
              <a16:creationId xmlns:a16="http://schemas.microsoft.com/office/drawing/2014/main" id="{00000000-0008-0000-0700-0000D3010000}"/>
            </a:ext>
          </a:extLst>
        </xdr:cNvPr>
        <xdr:cNvSpPr/>
      </xdr:nvSpPr>
      <xdr:spPr>
        <a:xfrm>
          <a:off x="6921500" y="166356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95</xdr:row>
      <xdr:rowOff>123127</xdr:rowOff>
    </xdr:from>
    <xdr:ext cx="534377" cy="259045"/>
    <xdr:sp macro="" textlink="">
      <xdr:nvSpPr>
        <xdr:cNvPr id="468" name="テキスト ボックス 467">
          <a:extLst>
            <a:ext uri="{FF2B5EF4-FFF2-40B4-BE49-F238E27FC236}">
              <a16:creationId xmlns:a16="http://schemas.microsoft.com/office/drawing/2014/main" id="{00000000-0008-0000-0700-0000D4010000}"/>
            </a:ext>
          </a:extLst>
        </xdr:cNvPr>
        <xdr:cNvSpPr txBox="1"/>
      </xdr:nvSpPr>
      <xdr:spPr>
        <a:xfrm>
          <a:off x="6705111" y="164108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55,851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69" name="テキスト ボックス 468">
          <a:extLst>
            <a:ext uri="{FF2B5EF4-FFF2-40B4-BE49-F238E27FC236}">
              <a16:creationId xmlns:a16="http://schemas.microsoft.com/office/drawing/2014/main" id="{00000000-0008-0000-0700-0000D5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0" name="テキスト ボックス 469">
          <a:extLst>
            <a:ext uri="{FF2B5EF4-FFF2-40B4-BE49-F238E27FC236}">
              <a16:creationId xmlns:a16="http://schemas.microsoft.com/office/drawing/2014/main" id="{00000000-0008-0000-0700-0000D6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1" name="テキスト ボックス 470">
          <a:extLst>
            <a:ext uri="{FF2B5EF4-FFF2-40B4-BE49-F238E27FC236}">
              <a16:creationId xmlns:a16="http://schemas.microsoft.com/office/drawing/2014/main" id="{00000000-0008-0000-0700-0000D7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2" name="テキスト ボックス 471">
          <a:extLst>
            <a:ext uri="{FF2B5EF4-FFF2-40B4-BE49-F238E27FC236}">
              <a16:creationId xmlns:a16="http://schemas.microsoft.com/office/drawing/2014/main" id="{00000000-0008-0000-0700-0000D8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3" name="テキスト ボックス 472">
          <a:extLst>
            <a:ext uri="{FF2B5EF4-FFF2-40B4-BE49-F238E27FC236}">
              <a16:creationId xmlns:a16="http://schemas.microsoft.com/office/drawing/2014/main" id="{00000000-0008-0000-0700-0000D9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146348</xdr:rowOff>
    </xdr:from>
    <xdr:to>
      <xdr:col>55</xdr:col>
      <xdr:colOff>50800</xdr:colOff>
      <xdr:row>97</xdr:row>
      <xdr:rowOff>76498</xdr:rowOff>
    </xdr:to>
    <xdr:sp macro="" textlink="">
      <xdr:nvSpPr>
        <xdr:cNvPr id="474" name="楕円 473">
          <a:extLst>
            <a:ext uri="{FF2B5EF4-FFF2-40B4-BE49-F238E27FC236}">
              <a16:creationId xmlns:a16="http://schemas.microsoft.com/office/drawing/2014/main" id="{00000000-0008-0000-0700-0000DA010000}"/>
            </a:ext>
          </a:extLst>
        </xdr:cNvPr>
        <xdr:cNvSpPr/>
      </xdr:nvSpPr>
      <xdr:spPr>
        <a:xfrm>
          <a:off x="10426700" y="166055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96</xdr:row>
      <xdr:rowOff>124775</xdr:rowOff>
    </xdr:from>
    <xdr:ext cx="534377" cy="259045"/>
    <xdr:sp macro="" textlink="">
      <xdr:nvSpPr>
        <xdr:cNvPr id="475" name="土木費該当値テキスト">
          <a:extLst>
            <a:ext uri="{FF2B5EF4-FFF2-40B4-BE49-F238E27FC236}">
              <a16:creationId xmlns:a16="http://schemas.microsoft.com/office/drawing/2014/main" id="{00000000-0008-0000-0700-0000DB010000}"/>
            </a:ext>
          </a:extLst>
        </xdr:cNvPr>
        <xdr:cNvSpPr txBox="1"/>
      </xdr:nvSpPr>
      <xdr:spPr>
        <a:xfrm>
          <a:off x="10528300" y="165839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62,435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96</xdr:row>
      <xdr:rowOff>168997</xdr:rowOff>
    </xdr:from>
    <xdr:to>
      <xdr:col>50</xdr:col>
      <xdr:colOff>165100</xdr:colOff>
      <xdr:row>97</xdr:row>
      <xdr:rowOff>99147</xdr:rowOff>
    </xdr:to>
    <xdr:sp macro="" textlink="">
      <xdr:nvSpPr>
        <xdr:cNvPr id="476" name="楕円 475">
          <a:extLst>
            <a:ext uri="{FF2B5EF4-FFF2-40B4-BE49-F238E27FC236}">
              <a16:creationId xmlns:a16="http://schemas.microsoft.com/office/drawing/2014/main" id="{00000000-0008-0000-0700-0000DC010000}"/>
            </a:ext>
          </a:extLst>
        </xdr:cNvPr>
        <xdr:cNvSpPr/>
      </xdr:nvSpPr>
      <xdr:spPr>
        <a:xfrm>
          <a:off x="9588500" y="166281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97</xdr:row>
      <xdr:rowOff>90274</xdr:rowOff>
    </xdr:from>
    <xdr:ext cx="534377" cy="259045"/>
    <xdr:sp macro="" textlink="">
      <xdr:nvSpPr>
        <xdr:cNvPr id="477" name="テキスト ボックス 476">
          <a:extLst>
            <a:ext uri="{FF2B5EF4-FFF2-40B4-BE49-F238E27FC236}">
              <a16:creationId xmlns:a16="http://schemas.microsoft.com/office/drawing/2014/main" id="{00000000-0008-0000-0700-0000DD010000}"/>
            </a:ext>
          </a:extLst>
        </xdr:cNvPr>
        <xdr:cNvSpPr txBox="1"/>
      </xdr:nvSpPr>
      <xdr:spPr>
        <a:xfrm>
          <a:off x="9372111" y="167209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57,481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96</xdr:row>
      <xdr:rowOff>31356</xdr:rowOff>
    </xdr:from>
    <xdr:to>
      <xdr:col>46</xdr:col>
      <xdr:colOff>38100</xdr:colOff>
      <xdr:row>96</xdr:row>
      <xdr:rowOff>132956</xdr:rowOff>
    </xdr:to>
    <xdr:sp macro="" textlink="">
      <xdr:nvSpPr>
        <xdr:cNvPr id="478" name="楕円 477">
          <a:extLst>
            <a:ext uri="{FF2B5EF4-FFF2-40B4-BE49-F238E27FC236}">
              <a16:creationId xmlns:a16="http://schemas.microsoft.com/office/drawing/2014/main" id="{00000000-0008-0000-0700-0000DE010000}"/>
            </a:ext>
          </a:extLst>
        </xdr:cNvPr>
        <xdr:cNvSpPr/>
      </xdr:nvSpPr>
      <xdr:spPr>
        <a:xfrm>
          <a:off x="8699500" y="164905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94</xdr:row>
      <xdr:rowOff>149483</xdr:rowOff>
    </xdr:from>
    <xdr:ext cx="534377" cy="259045"/>
    <xdr:sp macro="" textlink="">
      <xdr:nvSpPr>
        <xdr:cNvPr id="479" name="テキスト ボックス 478">
          <a:extLst>
            <a:ext uri="{FF2B5EF4-FFF2-40B4-BE49-F238E27FC236}">
              <a16:creationId xmlns:a16="http://schemas.microsoft.com/office/drawing/2014/main" id="{00000000-0008-0000-0700-0000DF010000}"/>
            </a:ext>
          </a:extLst>
        </xdr:cNvPr>
        <xdr:cNvSpPr txBox="1"/>
      </xdr:nvSpPr>
      <xdr:spPr>
        <a:xfrm>
          <a:off x="8483111" y="162657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87,586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96</xdr:row>
      <xdr:rowOff>73775</xdr:rowOff>
    </xdr:from>
    <xdr:to>
      <xdr:col>41</xdr:col>
      <xdr:colOff>101600</xdr:colOff>
      <xdr:row>97</xdr:row>
      <xdr:rowOff>3925</xdr:rowOff>
    </xdr:to>
    <xdr:sp macro="" textlink="">
      <xdr:nvSpPr>
        <xdr:cNvPr id="480" name="楕円 479">
          <a:extLst>
            <a:ext uri="{FF2B5EF4-FFF2-40B4-BE49-F238E27FC236}">
              <a16:creationId xmlns:a16="http://schemas.microsoft.com/office/drawing/2014/main" id="{00000000-0008-0000-0700-0000E0010000}"/>
            </a:ext>
          </a:extLst>
        </xdr:cNvPr>
        <xdr:cNvSpPr/>
      </xdr:nvSpPr>
      <xdr:spPr>
        <a:xfrm>
          <a:off x="7810500" y="165329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95</xdr:row>
      <xdr:rowOff>20452</xdr:rowOff>
    </xdr:from>
    <xdr:ext cx="534377" cy="259045"/>
    <xdr:sp macro="" textlink="">
      <xdr:nvSpPr>
        <xdr:cNvPr id="481" name="テキスト ボックス 480">
          <a:extLst>
            <a:ext uri="{FF2B5EF4-FFF2-40B4-BE49-F238E27FC236}">
              <a16:creationId xmlns:a16="http://schemas.microsoft.com/office/drawing/2014/main" id="{00000000-0008-0000-0700-0000E1010000}"/>
            </a:ext>
          </a:extLst>
        </xdr:cNvPr>
        <xdr:cNvSpPr txBox="1"/>
      </xdr:nvSpPr>
      <xdr:spPr>
        <a:xfrm>
          <a:off x="7594111" y="163082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78,308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72670</xdr:rowOff>
    </xdr:from>
    <xdr:to>
      <xdr:col>36</xdr:col>
      <xdr:colOff>165100</xdr:colOff>
      <xdr:row>98</xdr:row>
      <xdr:rowOff>2820</xdr:rowOff>
    </xdr:to>
    <xdr:sp macro="" textlink="">
      <xdr:nvSpPr>
        <xdr:cNvPr id="482" name="楕円 481">
          <a:extLst>
            <a:ext uri="{FF2B5EF4-FFF2-40B4-BE49-F238E27FC236}">
              <a16:creationId xmlns:a16="http://schemas.microsoft.com/office/drawing/2014/main" id="{00000000-0008-0000-0700-0000E2010000}"/>
            </a:ext>
          </a:extLst>
        </xdr:cNvPr>
        <xdr:cNvSpPr/>
      </xdr:nvSpPr>
      <xdr:spPr>
        <a:xfrm>
          <a:off x="6921500" y="16703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97</xdr:row>
      <xdr:rowOff>165397</xdr:rowOff>
    </xdr:from>
    <xdr:ext cx="534377" cy="259045"/>
    <xdr:sp macro="" textlink="">
      <xdr:nvSpPr>
        <xdr:cNvPr id="483" name="テキスト ボックス 482">
          <a:extLst>
            <a:ext uri="{FF2B5EF4-FFF2-40B4-BE49-F238E27FC236}">
              <a16:creationId xmlns:a16="http://schemas.microsoft.com/office/drawing/2014/main" id="{00000000-0008-0000-0700-0000E3010000}"/>
            </a:ext>
          </a:extLst>
        </xdr:cNvPr>
        <xdr:cNvSpPr txBox="1"/>
      </xdr:nvSpPr>
      <xdr:spPr>
        <a:xfrm>
          <a:off x="6705111" y="167960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41,050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4" name="正方形/長方形 483">
          <a:extLst>
            <a:ext uri="{FF2B5EF4-FFF2-40B4-BE49-F238E27FC236}">
              <a16:creationId xmlns:a16="http://schemas.microsoft.com/office/drawing/2014/main" id="{00000000-0008-0000-0700-0000E4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85" name="正方形/長方形 484">
          <a:extLst>
            <a:ext uri="{FF2B5EF4-FFF2-40B4-BE49-F238E27FC236}">
              <a16:creationId xmlns:a16="http://schemas.microsoft.com/office/drawing/2014/main" id="{00000000-0008-0000-0700-0000E5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86" name="正方形/長方形 485">
          <a:extLst>
            <a:ext uri="{FF2B5EF4-FFF2-40B4-BE49-F238E27FC236}">
              <a16:creationId xmlns:a16="http://schemas.microsoft.com/office/drawing/2014/main" id="{00000000-0008-0000-0700-0000E6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87" name="正方形/長方形 486">
          <a:extLst>
            <a:ext uri="{FF2B5EF4-FFF2-40B4-BE49-F238E27FC236}">
              <a16:creationId xmlns:a16="http://schemas.microsoft.com/office/drawing/2014/main" id="{00000000-0008-0000-0700-0000E7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88" name="正方形/長方形 487">
          <a:extLst>
            <a:ext uri="{FF2B5EF4-FFF2-40B4-BE49-F238E27FC236}">
              <a16:creationId xmlns:a16="http://schemas.microsoft.com/office/drawing/2014/main" id="{00000000-0008-0000-0700-0000E8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14,900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89" name="正方形/長方形 488">
          <a:extLst>
            <a:ext uri="{FF2B5EF4-FFF2-40B4-BE49-F238E27FC236}">
              <a16:creationId xmlns:a16="http://schemas.microsoft.com/office/drawing/2014/main" id="{00000000-0008-0000-0700-0000E9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0" name="正方形/長方形 489">
          <a:extLst>
            <a:ext uri="{FF2B5EF4-FFF2-40B4-BE49-F238E27FC236}">
              <a16:creationId xmlns:a16="http://schemas.microsoft.com/office/drawing/2014/main" id="{00000000-0008-0000-0700-0000EA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18,613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1" name="正方形/長方形 490">
          <a:extLst>
            <a:ext uri="{FF2B5EF4-FFF2-40B4-BE49-F238E27FC236}">
              <a16:creationId xmlns:a16="http://schemas.microsoft.com/office/drawing/2014/main" id="{00000000-0008-0000-0700-0000EB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2" name="テキスト ボックス 491">
          <a:extLst>
            <a:ext uri="{FF2B5EF4-FFF2-40B4-BE49-F238E27FC236}">
              <a16:creationId xmlns:a16="http://schemas.microsoft.com/office/drawing/2014/main" id="{00000000-0008-0000-0700-0000EC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3" name="直線コネクタ 492">
          <a:extLst>
            <a:ext uri="{FF2B5EF4-FFF2-40B4-BE49-F238E27FC236}">
              <a16:creationId xmlns:a16="http://schemas.microsoft.com/office/drawing/2014/main" id="{00000000-0008-0000-0700-0000ED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44450</xdr:rowOff>
    </xdr:from>
    <xdr:to>
      <xdr:col>89</xdr:col>
      <xdr:colOff>177800</xdr:colOff>
      <xdr:row>39</xdr:row>
      <xdr:rowOff>44450</xdr:rowOff>
    </xdr:to>
    <xdr:cxnSp macro="">
      <xdr:nvCxnSpPr>
        <xdr:cNvPr id="494" name="直線コネクタ 493">
          <a:extLst>
            <a:ext uri="{FF2B5EF4-FFF2-40B4-BE49-F238E27FC236}">
              <a16:creationId xmlns:a16="http://schemas.microsoft.com/office/drawing/2014/main" id="{00000000-0008-0000-0700-0000EE010000}"/>
            </a:ext>
          </a:extLst>
        </xdr:cNvPr>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73677</xdr:rowOff>
    </xdr:from>
    <xdr:ext cx="248786" cy="259045"/>
    <xdr:sp macro="" textlink="">
      <xdr:nvSpPr>
        <xdr:cNvPr id="495" name="テキスト ボックス 494">
          <a:extLst>
            <a:ext uri="{FF2B5EF4-FFF2-40B4-BE49-F238E27FC236}">
              <a16:creationId xmlns:a16="http://schemas.microsoft.com/office/drawing/2014/main" id="{00000000-0008-0000-0700-0000EF010000}"/>
            </a:ext>
          </a:extLst>
        </xdr:cNvPr>
        <xdr:cNvSpPr txBox="1"/>
      </xdr:nvSpPr>
      <xdr:spPr>
        <a:xfrm>
          <a:off x="12197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496" name="直線コネクタ 495">
          <a:extLst>
            <a:ext uri="{FF2B5EF4-FFF2-40B4-BE49-F238E27FC236}">
              <a16:creationId xmlns:a16="http://schemas.microsoft.com/office/drawing/2014/main" id="{00000000-0008-0000-0700-0000F0010000}"/>
            </a:ext>
          </a:extLst>
        </xdr:cNvPr>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35577</xdr:rowOff>
    </xdr:from>
    <xdr:ext cx="531299" cy="259045"/>
    <xdr:sp macro="" textlink="">
      <xdr:nvSpPr>
        <xdr:cNvPr id="497" name="テキスト ボックス 496">
          <a:extLst>
            <a:ext uri="{FF2B5EF4-FFF2-40B4-BE49-F238E27FC236}">
              <a16:creationId xmlns:a16="http://schemas.microsoft.com/office/drawing/2014/main" id="{00000000-0008-0000-0700-0000F1010000}"/>
            </a:ext>
          </a:extLst>
        </xdr:cNvPr>
        <xdr:cNvSpPr txBox="1"/>
      </xdr:nvSpPr>
      <xdr:spPr>
        <a:xfrm>
          <a:off x="11914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498" name="直線コネクタ 497">
          <a:extLst>
            <a:ext uri="{FF2B5EF4-FFF2-40B4-BE49-F238E27FC236}">
              <a16:creationId xmlns:a16="http://schemas.microsoft.com/office/drawing/2014/main" id="{00000000-0008-0000-0700-0000F2010000}"/>
            </a:ext>
          </a:extLst>
        </xdr:cNvPr>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168927</xdr:rowOff>
    </xdr:from>
    <xdr:ext cx="531299" cy="259045"/>
    <xdr:sp macro="" textlink="">
      <xdr:nvSpPr>
        <xdr:cNvPr id="499" name="テキスト ボックス 498">
          <a:extLst>
            <a:ext uri="{FF2B5EF4-FFF2-40B4-BE49-F238E27FC236}">
              <a16:creationId xmlns:a16="http://schemas.microsoft.com/office/drawing/2014/main" id="{00000000-0008-0000-0700-0000F3010000}"/>
            </a:ext>
          </a:extLst>
        </xdr:cNvPr>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500" name="直線コネクタ 499">
          <a:extLst>
            <a:ext uri="{FF2B5EF4-FFF2-40B4-BE49-F238E27FC236}">
              <a16:creationId xmlns:a16="http://schemas.microsoft.com/office/drawing/2014/main" id="{00000000-0008-0000-0700-0000F4010000}"/>
            </a:ext>
          </a:extLst>
        </xdr:cNvPr>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130827</xdr:rowOff>
    </xdr:from>
    <xdr:ext cx="531299" cy="259045"/>
    <xdr:sp macro="" textlink="">
      <xdr:nvSpPr>
        <xdr:cNvPr id="501" name="テキスト ボックス 500">
          <a:extLst>
            <a:ext uri="{FF2B5EF4-FFF2-40B4-BE49-F238E27FC236}">
              <a16:creationId xmlns:a16="http://schemas.microsoft.com/office/drawing/2014/main" id="{00000000-0008-0000-0700-0000F5010000}"/>
            </a:ext>
          </a:extLst>
        </xdr:cNvPr>
        <xdr:cNvSpPr txBox="1"/>
      </xdr:nvSpPr>
      <xdr:spPr>
        <a:xfrm>
          <a:off x="11914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502" name="直線コネクタ 501">
          <a:extLst>
            <a:ext uri="{FF2B5EF4-FFF2-40B4-BE49-F238E27FC236}">
              <a16:creationId xmlns:a16="http://schemas.microsoft.com/office/drawing/2014/main" id="{00000000-0008-0000-0700-0000F6010000}"/>
            </a:ext>
          </a:extLst>
        </xdr:cNvPr>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92727</xdr:rowOff>
    </xdr:from>
    <xdr:ext cx="531299" cy="259045"/>
    <xdr:sp macro="" textlink="">
      <xdr:nvSpPr>
        <xdr:cNvPr id="503" name="テキスト ボックス 502">
          <a:extLst>
            <a:ext uri="{FF2B5EF4-FFF2-40B4-BE49-F238E27FC236}">
              <a16:creationId xmlns:a16="http://schemas.microsoft.com/office/drawing/2014/main" id="{00000000-0008-0000-0700-0000F7010000}"/>
            </a:ext>
          </a:extLst>
        </xdr:cNvPr>
        <xdr:cNvSpPr txBox="1"/>
      </xdr:nvSpPr>
      <xdr:spPr>
        <a:xfrm>
          <a:off x="11914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4" name="直線コネクタ 503">
          <a:extLst>
            <a:ext uri="{FF2B5EF4-FFF2-40B4-BE49-F238E27FC236}">
              <a16:creationId xmlns:a16="http://schemas.microsoft.com/office/drawing/2014/main" id="{00000000-0008-0000-0700-0000F801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05" name="テキスト ボックス 504">
          <a:extLst>
            <a:ext uri="{FF2B5EF4-FFF2-40B4-BE49-F238E27FC236}">
              <a16:creationId xmlns:a16="http://schemas.microsoft.com/office/drawing/2014/main" id="{00000000-0008-0000-0700-0000F9010000}"/>
            </a:ext>
          </a:extLst>
        </xdr:cNvPr>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06" name="消防費グラフ枠">
          <a:extLst>
            <a:ext uri="{FF2B5EF4-FFF2-40B4-BE49-F238E27FC236}">
              <a16:creationId xmlns:a16="http://schemas.microsoft.com/office/drawing/2014/main" id="{00000000-0008-0000-0700-0000FA01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157436</xdr:rowOff>
    </xdr:from>
    <xdr:to>
      <xdr:col>85</xdr:col>
      <xdr:colOff>126364</xdr:colOff>
      <xdr:row>38</xdr:row>
      <xdr:rowOff>29134</xdr:rowOff>
    </xdr:to>
    <xdr:cxnSp macro="">
      <xdr:nvCxnSpPr>
        <xdr:cNvPr id="507" name="直線コネクタ 506">
          <a:extLst>
            <a:ext uri="{FF2B5EF4-FFF2-40B4-BE49-F238E27FC236}">
              <a16:creationId xmlns:a16="http://schemas.microsoft.com/office/drawing/2014/main" id="{00000000-0008-0000-0700-0000FB010000}"/>
            </a:ext>
          </a:extLst>
        </xdr:cNvPr>
        <xdr:cNvCxnSpPr/>
      </xdr:nvCxnSpPr>
      <xdr:spPr>
        <a:xfrm flipV="1">
          <a:off x="16317595" y="5300936"/>
          <a:ext cx="1269" cy="124329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32961</xdr:rowOff>
    </xdr:from>
    <xdr:ext cx="469744" cy="259045"/>
    <xdr:sp macro="" textlink="">
      <xdr:nvSpPr>
        <xdr:cNvPr id="508" name="消防費最小値テキスト">
          <a:extLst>
            <a:ext uri="{FF2B5EF4-FFF2-40B4-BE49-F238E27FC236}">
              <a16:creationId xmlns:a16="http://schemas.microsoft.com/office/drawing/2014/main" id="{00000000-0008-0000-0700-0000FC010000}"/>
            </a:ext>
          </a:extLst>
        </xdr:cNvPr>
        <xdr:cNvSpPr txBox="1"/>
      </xdr:nvSpPr>
      <xdr:spPr>
        <a:xfrm>
          <a:off x="16370300" y="65480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29134</xdr:rowOff>
    </xdr:from>
    <xdr:to>
      <xdr:col>86</xdr:col>
      <xdr:colOff>25400</xdr:colOff>
      <xdr:row>38</xdr:row>
      <xdr:rowOff>29134</xdr:rowOff>
    </xdr:to>
    <xdr:cxnSp macro="">
      <xdr:nvCxnSpPr>
        <xdr:cNvPr id="509" name="直線コネクタ 508">
          <a:extLst>
            <a:ext uri="{FF2B5EF4-FFF2-40B4-BE49-F238E27FC236}">
              <a16:creationId xmlns:a16="http://schemas.microsoft.com/office/drawing/2014/main" id="{00000000-0008-0000-0700-0000FD010000}"/>
            </a:ext>
          </a:extLst>
        </xdr:cNvPr>
        <xdr:cNvCxnSpPr/>
      </xdr:nvCxnSpPr>
      <xdr:spPr>
        <a:xfrm>
          <a:off x="16230600" y="65442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104113</xdr:rowOff>
    </xdr:from>
    <xdr:ext cx="534377" cy="259045"/>
    <xdr:sp macro="" textlink="">
      <xdr:nvSpPr>
        <xdr:cNvPr id="510" name="消防費最大値テキスト">
          <a:extLst>
            <a:ext uri="{FF2B5EF4-FFF2-40B4-BE49-F238E27FC236}">
              <a16:creationId xmlns:a16="http://schemas.microsoft.com/office/drawing/2014/main" id="{00000000-0008-0000-0700-0000FE010000}"/>
            </a:ext>
          </a:extLst>
        </xdr:cNvPr>
        <xdr:cNvSpPr txBox="1"/>
      </xdr:nvSpPr>
      <xdr:spPr>
        <a:xfrm>
          <a:off x="16370300" y="50761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75,069</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30</xdr:row>
      <xdr:rowOff>157436</xdr:rowOff>
    </xdr:from>
    <xdr:to>
      <xdr:col>86</xdr:col>
      <xdr:colOff>25400</xdr:colOff>
      <xdr:row>30</xdr:row>
      <xdr:rowOff>157436</xdr:rowOff>
    </xdr:to>
    <xdr:cxnSp macro="">
      <xdr:nvCxnSpPr>
        <xdr:cNvPr id="511" name="直線コネクタ 510">
          <a:extLst>
            <a:ext uri="{FF2B5EF4-FFF2-40B4-BE49-F238E27FC236}">
              <a16:creationId xmlns:a16="http://schemas.microsoft.com/office/drawing/2014/main" id="{00000000-0008-0000-0700-0000FF010000}"/>
            </a:ext>
          </a:extLst>
        </xdr:cNvPr>
        <xdr:cNvCxnSpPr/>
      </xdr:nvCxnSpPr>
      <xdr:spPr>
        <a:xfrm>
          <a:off x="16230600" y="53009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34</xdr:row>
      <xdr:rowOff>7093</xdr:rowOff>
    </xdr:from>
    <xdr:to>
      <xdr:col>85</xdr:col>
      <xdr:colOff>127000</xdr:colOff>
      <xdr:row>36</xdr:row>
      <xdr:rowOff>105105</xdr:rowOff>
    </xdr:to>
    <xdr:cxnSp macro="">
      <xdr:nvCxnSpPr>
        <xdr:cNvPr id="512" name="直線コネクタ 511">
          <a:extLst>
            <a:ext uri="{FF2B5EF4-FFF2-40B4-BE49-F238E27FC236}">
              <a16:creationId xmlns:a16="http://schemas.microsoft.com/office/drawing/2014/main" id="{00000000-0008-0000-0700-000000020000}"/>
            </a:ext>
          </a:extLst>
        </xdr:cNvPr>
        <xdr:cNvCxnSpPr/>
      </xdr:nvCxnSpPr>
      <xdr:spPr>
        <a:xfrm>
          <a:off x="15481300" y="5836393"/>
          <a:ext cx="838200" cy="4409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35</xdr:row>
      <xdr:rowOff>18394</xdr:rowOff>
    </xdr:from>
    <xdr:ext cx="534377" cy="259045"/>
    <xdr:sp macro="" textlink="">
      <xdr:nvSpPr>
        <xdr:cNvPr id="513" name="消防費平均値テキスト">
          <a:extLst>
            <a:ext uri="{FF2B5EF4-FFF2-40B4-BE49-F238E27FC236}">
              <a16:creationId xmlns:a16="http://schemas.microsoft.com/office/drawing/2014/main" id="{00000000-0008-0000-0700-000001020000}"/>
            </a:ext>
          </a:extLst>
        </xdr:cNvPr>
        <xdr:cNvSpPr txBox="1"/>
      </xdr:nvSpPr>
      <xdr:spPr>
        <a:xfrm>
          <a:off x="16370300" y="601914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26,902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35</xdr:row>
      <xdr:rowOff>166967</xdr:rowOff>
    </xdr:from>
    <xdr:to>
      <xdr:col>85</xdr:col>
      <xdr:colOff>177800</xdr:colOff>
      <xdr:row>36</xdr:row>
      <xdr:rowOff>97117</xdr:rowOff>
    </xdr:to>
    <xdr:sp macro="" textlink="">
      <xdr:nvSpPr>
        <xdr:cNvPr id="514" name="フローチャート: 判断 513">
          <a:extLst>
            <a:ext uri="{FF2B5EF4-FFF2-40B4-BE49-F238E27FC236}">
              <a16:creationId xmlns:a16="http://schemas.microsoft.com/office/drawing/2014/main" id="{00000000-0008-0000-0700-000002020000}"/>
            </a:ext>
          </a:extLst>
        </xdr:cNvPr>
        <xdr:cNvSpPr/>
      </xdr:nvSpPr>
      <xdr:spPr>
        <a:xfrm>
          <a:off x="16268700" y="61677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34</xdr:row>
      <xdr:rowOff>7093</xdr:rowOff>
    </xdr:from>
    <xdr:to>
      <xdr:col>81</xdr:col>
      <xdr:colOff>50800</xdr:colOff>
      <xdr:row>36</xdr:row>
      <xdr:rowOff>107029</xdr:rowOff>
    </xdr:to>
    <xdr:cxnSp macro="">
      <xdr:nvCxnSpPr>
        <xdr:cNvPr id="515" name="直線コネクタ 514">
          <a:extLst>
            <a:ext uri="{FF2B5EF4-FFF2-40B4-BE49-F238E27FC236}">
              <a16:creationId xmlns:a16="http://schemas.microsoft.com/office/drawing/2014/main" id="{00000000-0008-0000-0700-000003020000}"/>
            </a:ext>
          </a:extLst>
        </xdr:cNvPr>
        <xdr:cNvCxnSpPr/>
      </xdr:nvCxnSpPr>
      <xdr:spPr>
        <a:xfrm flipV="1">
          <a:off x="14592300" y="5836393"/>
          <a:ext cx="889000" cy="4428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35</xdr:row>
      <xdr:rowOff>156737</xdr:rowOff>
    </xdr:from>
    <xdr:to>
      <xdr:col>81</xdr:col>
      <xdr:colOff>101600</xdr:colOff>
      <xdr:row>36</xdr:row>
      <xdr:rowOff>86887</xdr:rowOff>
    </xdr:to>
    <xdr:sp macro="" textlink="">
      <xdr:nvSpPr>
        <xdr:cNvPr id="516" name="フローチャート: 判断 515">
          <a:extLst>
            <a:ext uri="{FF2B5EF4-FFF2-40B4-BE49-F238E27FC236}">
              <a16:creationId xmlns:a16="http://schemas.microsoft.com/office/drawing/2014/main" id="{00000000-0008-0000-0700-000004020000}"/>
            </a:ext>
          </a:extLst>
        </xdr:cNvPr>
        <xdr:cNvSpPr/>
      </xdr:nvSpPr>
      <xdr:spPr>
        <a:xfrm>
          <a:off x="15430500" y="61574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36</xdr:row>
      <xdr:rowOff>78014</xdr:rowOff>
    </xdr:from>
    <xdr:ext cx="534377" cy="259045"/>
    <xdr:sp macro="" textlink="">
      <xdr:nvSpPr>
        <xdr:cNvPr id="517" name="テキスト ボックス 516">
          <a:extLst>
            <a:ext uri="{FF2B5EF4-FFF2-40B4-BE49-F238E27FC236}">
              <a16:creationId xmlns:a16="http://schemas.microsoft.com/office/drawing/2014/main" id="{00000000-0008-0000-0700-000005020000}"/>
            </a:ext>
          </a:extLst>
        </xdr:cNvPr>
        <xdr:cNvSpPr txBox="1"/>
      </xdr:nvSpPr>
      <xdr:spPr>
        <a:xfrm>
          <a:off x="15214111" y="62502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27,439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36</xdr:row>
      <xdr:rowOff>107029</xdr:rowOff>
    </xdr:from>
    <xdr:to>
      <xdr:col>76</xdr:col>
      <xdr:colOff>114300</xdr:colOff>
      <xdr:row>36</xdr:row>
      <xdr:rowOff>146539</xdr:rowOff>
    </xdr:to>
    <xdr:cxnSp macro="">
      <xdr:nvCxnSpPr>
        <xdr:cNvPr id="518" name="直線コネクタ 517">
          <a:extLst>
            <a:ext uri="{FF2B5EF4-FFF2-40B4-BE49-F238E27FC236}">
              <a16:creationId xmlns:a16="http://schemas.microsoft.com/office/drawing/2014/main" id="{00000000-0008-0000-0700-000006020000}"/>
            </a:ext>
          </a:extLst>
        </xdr:cNvPr>
        <xdr:cNvCxnSpPr/>
      </xdr:nvCxnSpPr>
      <xdr:spPr>
        <a:xfrm flipV="1">
          <a:off x="13703300" y="6279229"/>
          <a:ext cx="889000" cy="395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36</xdr:row>
      <xdr:rowOff>33388</xdr:rowOff>
    </xdr:from>
    <xdr:to>
      <xdr:col>76</xdr:col>
      <xdr:colOff>165100</xdr:colOff>
      <xdr:row>36</xdr:row>
      <xdr:rowOff>134988</xdr:rowOff>
    </xdr:to>
    <xdr:sp macro="" textlink="">
      <xdr:nvSpPr>
        <xdr:cNvPr id="519" name="フローチャート: 判断 518">
          <a:extLst>
            <a:ext uri="{FF2B5EF4-FFF2-40B4-BE49-F238E27FC236}">
              <a16:creationId xmlns:a16="http://schemas.microsoft.com/office/drawing/2014/main" id="{00000000-0008-0000-0700-000007020000}"/>
            </a:ext>
          </a:extLst>
        </xdr:cNvPr>
        <xdr:cNvSpPr/>
      </xdr:nvSpPr>
      <xdr:spPr>
        <a:xfrm>
          <a:off x="14541500" y="62055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34</xdr:row>
      <xdr:rowOff>151515</xdr:rowOff>
    </xdr:from>
    <xdr:ext cx="534377" cy="259045"/>
    <xdr:sp macro="" textlink="">
      <xdr:nvSpPr>
        <xdr:cNvPr id="520" name="テキスト ボックス 519">
          <a:extLst>
            <a:ext uri="{FF2B5EF4-FFF2-40B4-BE49-F238E27FC236}">
              <a16:creationId xmlns:a16="http://schemas.microsoft.com/office/drawing/2014/main" id="{00000000-0008-0000-0700-000008020000}"/>
            </a:ext>
          </a:extLst>
        </xdr:cNvPr>
        <xdr:cNvSpPr txBox="1"/>
      </xdr:nvSpPr>
      <xdr:spPr>
        <a:xfrm>
          <a:off x="14325111" y="59808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24,914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36</xdr:row>
      <xdr:rowOff>146539</xdr:rowOff>
    </xdr:from>
    <xdr:to>
      <xdr:col>71</xdr:col>
      <xdr:colOff>177800</xdr:colOff>
      <xdr:row>37</xdr:row>
      <xdr:rowOff>15380</xdr:rowOff>
    </xdr:to>
    <xdr:cxnSp macro="">
      <xdr:nvCxnSpPr>
        <xdr:cNvPr id="521" name="直線コネクタ 520">
          <a:extLst>
            <a:ext uri="{FF2B5EF4-FFF2-40B4-BE49-F238E27FC236}">
              <a16:creationId xmlns:a16="http://schemas.microsoft.com/office/drawing/2014/main" id="{00000000-0008-0000-0700-000009020000}"/>
            </a:ext>
          </a:extLst>
        </xdr:cNvPr>
        <xdr:cNvCxnSpPr/>
      </xdr:nvCxnSpPr>
      <xdr:spPr>
        <a:xfrm flipV="1">
          <a:off x="12814300" y="6318739"/>
          <a:ext cx="889000" cy="402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36</xdr:row>
      <xdr:rowOff>37274</xdr:rowOff>
    </xdr:from>
    <xdr:to>
      <xdr:col>72</xdr:col>
      <xdr:colOff>38100</xdr:colOff>
      <xdr:row>36</xdr:row>
      <xdr:rowOff>138874</xdr:rowOff>
    </xdr:to>
    <xdr:sp macro="" textlink="">
      <xdr:nvSpPr>
        <xdr:cNvPr id="522" name="フローチャート: 判断 521">
          <a:extLst>
            <a:ext uri="{FF2B5EF4-FFF2-40B4-BE49-F238E27FC236}">
              <a16:creationId xmlns:a16="http://schemas.microsoft.com/office/drawing/2014/main" id="{00000000-0008-0000-0700-00000A020000}"/>
            </a:ext>
          </a:extLst>
        </xdr:cNvPr>
        <xdr:cNvSpPr/>
      </xdr:nvSpPr>
      <xdr:spPr>
        <a:xfrm>
          <a:off x="13652500" y="62094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34</xdr:row>
      <xdr:rowOff>155401</xdr:rowOff>
    </xdr:from>
    <xdr:ext cx="534377" cy="259045"/>
    <xdr:sp macro="" textlink="">
      <xdr:nvSpPr>
        <xdr:cNvPr id="523" name="テキスト ボックス 522">
          <a:extLst>
            <a:ext uri="{FF2B5EF4-FFF2-40B4-BE49-F238E27FC236}">
              <a16:creationId xmlns:a16="http://schemas.microsoft.com/office/drawing/2014/main" id="{00000000-0008-0000-0700-00000B020000}"/>
            </a:ext>
          </a:extLst>
        </xdr:cNvPr>
        <xdr:cNvSpPr txBox="1"/>
      </xdr:nvSpPr>
      <xdr:spPr>
        <a:xfrm>
          <a:off x="13436111" y="59847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24,710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36</xdr:row>
      <xdr:rowOff>53086</xdr:rowOff>
    </xdr:from>
    <xdr:to>
      <xdr:col>67</xdr:col>
      <xdr:colOff>101600</xdr:colOff>
      <xdr:row>36</xdr:row>
      <xdr:rowOff>154686</xdr:rowOff>
    </xdr:to>
    <xdr:sp macro="" textlink="">
      <xdr:nvSpPr>
        <xdr:cNvPr id="524" name="フローチャート: 判断 523">
          <a:extLst>
            <a:ext uri="{FF2B5EF4-FFF2-40B4-BE49-F238E27FC236}">
              <a16:creationId xmlns:a16="http://schemas.microsoft.com/office/drawing/2014/main" id="{00000000-0008-0000-0700-00000C020000}"/>
            </a:ext>
          </a:extLst>
        </xdr:cNvPr>
        <xdr:cNvSpPr/>
      </xdr:nvSpPr>
      <xdr:spPr>
        <a:xfrm>
          <a:off x="12763500" y="62252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34</xdr:row>
      <xdr:rowOff>171213</xdr:rowOff>
    </xdr:from>
    <xdr:ext cx="534377" cy="259045"/>
    <xdr:sp macro="" textlink="">
      <xdr:nvSpPr>
        <xdr:cNvPr id="525" name="テキスト ボックス 524">
          <a:extLst>
            <a:ext uri="{FF2B5EF4-FFF2-40B4-BE49-F238E27FC236}">
              <a16:creationId xmlns:a16="http://schemas.microsoft.com/office/drawing/2014/main" id="{00000000-0008-0000-0700-00000D020000}"/>
            </a:ext>
          </a:extLst>
        </xdr:cNvPr>
        <xdr:cNvSpPr txBox="1"/>
      </xdr:nvSpPr>
      <xdr:spPr>
        <a:xfrm>
          <a:off x="12547111" y="60005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23,880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26" name="テキスト ボックス 525">
          <a:extLst>
            <a:ext uri="{FF2B5EF4-FFF2-40B4-BE49-F238E27FC236}">
              <a16:creationId xmlns:a16="http://schemas.microsoft.com/office/drawing/2014/main" id="{00000000-0008-0000-0700-00000E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27" name="テキスト ボックス 526">
          <a:extLst>
            <a:ext uri="{FF2B5EF4-FFF2-40B4-BE49-F238E27FC236}">
              <a16:creationId xmlns:a16="http://schemas.microsoft.com/office/drawing/2014/main" id="{00000000-0008-0000-0700-00000F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28" name="テキスト ボックス 527">
          <a:extLst>
            <a:ext uri="{FF2B5EF4-FFF2-40B4-BE49-F238E27FC236}">
              <a16:creationId xmlns:a16="http://schemas.microsoft.com/office/drawing/2014/main" id="{00000000-0008-0000-0700-000010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29" name="テキスト ボックス 528">
          <a:extLst>
            <a:ext uri="{FF2B5EF4-FFF2-40B4-BE49-F238E27FC236}">
              <a16:creationId xmlns:a16="http://schemas.microsoft.com/office/drawing/2014/main" id="{00000000-0008-0000-0700-000011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0" name="テキスト ボックス 529">
          <a:extLst>
            <a:ext uri="{FF2B5EF4-FFF2-40B4-BE49-F238E27FC236}">
              <a16:creationId xmlns:a16="http://schemas.microsoft.com/office/drawing/2014/main" id="{00000000-0008-0000-0700-000012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54305</xdr:rowOff>
    </xdr:from>
    <xdr:to>
      <xdr:col>85</xdr:col>
      <xdr:colOff>177800</xdr:colOff>
      <xdr:row>36</xdr:row>
      <xdr:rowOff>155905</xdr:rowOff>
    </xdr:to>
    <xdr:sp macro="" textlink="">
      <xdr:nvSpPr>
        <xdr:cNvPr id="531" name="楕円 530">
          <a:extLst>
            <a:ext uri="{FF2B5EF4-FFF2-40B4-BE49-F238E27FC236}">
              <a16:creationId xmlns:a16="http://schemas.microsoft.com/office/drawing/2014/main" id="{00000000-0008-0000-0700-000013020000}"/>
            </a:ext>
          </a:extLst>
        </xdr:cNvPr>
        <xdr:cNvSpPr/>
      </xdr:nvSpPr>
      <xdr:spPr>
        <a:xfrm>
          <a:off x="16268700" y="62265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36</xdr:row>
      <xdr:rowOff>32732</xdr:rowOff>
    </xdr:from>
    <xdr:ext cx="534377" cy="259045"/>
    <xdr:sp macro="" textlink="">
      <xdr:nvSpPr>
        <xdr:cNvPr id="532" name="消防費該当値テキスト">
          <a:extLst>
            <a:ext uri="{FF2B5EF4-FFF2-40B4-BE49-F238E27FC236}">
              <a16:creationId xmlns:a16="http://schemas.microsoft.com/office/drawing/2014/main" id="{00000000-0008-0000-0700-000014020000}"/>
            </a:ext>
          </a:extLst>
        </xdr:cNvPr>
        <xdr:cNvSpPr txBox="1"/>
      </xdr:nvSpPr>
      <xdr:spPr>
        <a:xfrm>
          <a:off x="16370300" y="62049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23,816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33</xdr:row>
      <xdr:rowOff>127743</xdr:rowOff>
    </xdr:from>
    <xdr:to>
      <xdr:col>81</xdr:col>
      <xdr:colOff>101600</xdr:colOff>
      <xdr:row>34</xdr:row>
      <xdr:rowOff>57893</xdr:rowOff>
    </xdr:to>
    <xdr:sp macro="" textlink="">
      <xdr:nvSpPr>
        <xdr:cNvPr id="533" name="楕円 532">
          <a:extLst>
            <a:ext uri="{FF2B5EF4-FFF2-40B4-BE49-F238E27FC236}">
              <a16:creationId xmlns:a16="http://schemas.microsoft.com/office/drawing/2014/main" id="{00000000-0008-0000-0700-000015020000}"/>
            </a:ext>
          </a:extLst>
        </xdr:cNvPr>
        <xdr:cNvSpPr/>
      </xdr:nvSpPr>
      <xdr:spPr>
        <a:xfrm>
          <a:off x="15430500" y="57855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32</xdr:row>
      <xdr:rowOff>74420</xdr:rowOff>
    </xdr:from>
    <xdr:ext cx="534377" cy="259045"/>
    <xdr:sp macro="" textlink="">
      <xdr:nvSpPr>
        <xdr:cNvPr id="534" name="テキスト ボックス 533">
          <a:extLst>
            <a:ext uri="{FF2B5EF4-FFF2-40B4-BE49-F238E27FC236}">
              <a16:creationId xmlns:a16="http://schemas.microsoft.com/office/drawing/2014/main" id="{00000000-0008-0000-0700-000016020000}"/>
            </a:ext>
          </a:extLst>
        </xdr:cNvPr>
        <xdr:cNvSpPr txBox="1"/>
      </xdr:nvSpPr>
      <xdr:spPr>
        <a:xfrm>
          <a:off x="15214111" y="55608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46,961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36</xdr:row>
      <xdr:rowOff>56229</xdr:rowOff>
    </xdr:from>
    <xdr:to>
      <xdr:col>76</xdr:col>
      <xdr:colOff>165100</xdr:colOff>
      <xdr:row>36</xdr:row>
      <xdr:rowOff>157829</xdr:rowOff>
    </xdr:to>
    <xdr:sp macro="" textlink="">
      <xdr:nvSpPr>
        <xdr:cNvPr id="535" name="楕円 534">
          <a:extLst>
            <a:ext uri="{FF2B5EF4-FFF2-40B4-BE49-F238E27FC236}">
              <a16:creationId xmlns:a16="http://schemas.microsoft.com/office/drawing/2014/main" id="{00000000-0008-0000-0700-000017020000}"/>
            </a:ext>
          </a:extLst>
        </xdr:cNvPr>
        <xdr:cNvSpPr/>
      </xdr:nvSpPr>
      <xdr:spPr>
        <a:xfrm>
          <a:off x="14541500" y="62284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36</xdr:row>
      <xdr:rowOff>148956</xdr:rowOff>
    </xdr:from>
    <xdr:ext cx="534377" cy="259045"/>
    <xdr:sp macro="" textlink="">
      <xdr:nvSpPr>
        <xdr:cNvPr id="536" name="テキスト ボックス 535">
          <a:extLst>
            <a:ext uri="{FF2B5EF4-FFF2-40B4-BE49-F238E27FC236}">
              <a16:creationId xmlns:a16="http://schemas.microsoft.com/office/drawing/2014/main" id="{00000000-0008-0000-0700-000018020000}"/>
            </a:ext>
          </a:extLst>
        </xdr:cNvPr>
        <xdr:cNvSpPr txBox="1"/>
      </xdr:nvSpPr>
      <xdr:spPr>
        <a:xfrm>
          <a:off x="14325111" y="63211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23,715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36</xdr:row>
      <xdr:rowOff>95739</xdr:rowOff>
    </xdr:from>
    <xdr:to>
      <xdr:col>72</xdr:col>
      <xdr:colOff>38100</xdr:colOff>
      <xdr:row>37</xdr:row>
      <xdr:rowOff>25889</xdr:rowOff>
    </xdr:to>
    <xdr:sp macro="" textlink="">
      <xdr:nvSpPr>
        <xdr:cNvPr id="537" name="楕円 536">
          <a:extLst>
            <a:ext uri="{FF2B5EF4-FFF2-40B4-BE49-F238E27FC236}">
              <a16:creationId xmlns:a16="http://schemas.microsoft.com/office/drawing/2014/main" id="{00000000-0008-0000-0700-000019020000}"/>
            </a:ext>
          </a:extLst>
        </xdr:cNvPr>
        <xdr:cNvSpPr/>
      </xdr:nvSpPr>
      <xdr:spPr>
        <a:xfrm>
          <a:off x="13652500" y="62679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37</xdr:row>
      <xdr:rowOff>17016</xdr:rowOff>
    </xdr:from>
    <xdr:ext cx="534377" cy="259045"/>
    <xdr:sp macro="" textlink="">
      <xdr:nvSpPr>
        <xdr:cNvPr id="538" name="テキスト ボックス 537">
          <a:extLst>
            <a:ext uri="{FF2B5EF4-FFF2-40B4-BE49-F238E27FC236}">
              <a16:creationId xmlns:a16="http://schemas.microsoft.com/office/drawing/2014/main" id="{00000000-0008-0000-0700-00001A020000}"/>
            </a:ext>
          </a:extLst>
        </xdr:cNvPr>
        <xdr:cNvSpPr txBox="1"/>
      </xdr:nvSpPr>
      <xdr:spPr>
        <a:xfrm>
          <a:off x="13436111" y="63606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21,641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36</xdr:row>
      <xdr:rowOff>136030</xdr:rowOff>
    </xdr:from>
    <xdr:to>
      <xdr:col>67</xdr:col>
      <xdr:colOff>101600</xdr:colOff>
      <xdr:row>37</xdr:row>
      <xdr:rowOff>66180</xdr:rowOff>
    </xdr:to>
    <xdr:sp macro="" textlink="">
      <xdr:nvSpPr>
        <xdr:cNvPr id="539" name="楕円 538">
          <a:extLst>
            <a:ext uri="{FF2B5EF4-FFF2-40B4-BE49-F238E27FC236}">
              <a16:creationId xmlns:a16="http://schemas.microsoft.com/office/drawing/2014/main" id="{00000000-0008-0000-0700-00001B020000}"/>
            </a:ext>
          </a:extLst>
        </xdr:cNvPr>
        <xdr:cNvSpPr/>
      </xdr:nvSpPr>
      <xdr:spPr>
        <a:xfrm>
          <a:off x="12763500" y="63082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37</xdr:row>
      <xdr:rowOff>57307</xdr:rowOff>
    </xdr:from>
    <xdr:ext cx="534377" cy="259045"/>
    <xdr:sp macro="" textlink="">
      <xdr:nvSpPr>
        <xdr:cNvPr id="540" name="テキスト ボックス 539">
          <a:extLst>
            <a:ext uri="{FF2B5EF4-FFF2-40B4-BE49-F238E27FC236}">
              <a16:creationId xmlns:a16="http://schemas.microsoft.com/office/drawing/2014/main" id="{00000000-0008-0000-0700-00001C020000}"/>
            </a:ext>
          </a:extLst>
        </xdr:cNvPr>
        <xdr:cNvSpPr txBox="1"/>
      </xdr:nvSpPr>
      <xdr:spPr>
        <a:xfrm>
          <a:off x="12547111" y="64009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19,526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1" name="正方形/長方形 540">
          <a:extLst>
            <a:ext uri="{FF2B5EF4-FFF2-40B4-BE49-F238E27FC236}">
              <a16:creationId xmlns:a16="http://schemas.microsoft.com/office/drawing/2014/main" id="{00000000-0008-0000-0700-00001D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2" name="正方形/長方形 541">
          <a:extLst>
            <a:ext uri="{FF2B5EF4-FFF2-40B4-BE49-F238E27FC236}">
              <a16:creationId xmlns:a16="http://schemas.microsoft.com/office/drawing/2014/main" id="{00000000-0008-0000-0700-00001E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3" name="正方形/長方形 542">
          <a:extLst>
            <a:ext uri="{FF2B5EF4-FFF2-40B4-BE49-F238E27FC236}">
              <a16:creationId xmlns:a16="http://schemas.microsoft.com/office/drawing/2014/main" id="{00000000-0008-0000-0700-00001F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121/132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44" name="正方形/長方形 543">
          <a:extLst>
            <a:ext uri="{FF2B5EF4-FFF2-40B4-BE49-F238E27FC236}">
              <a16:creationId xmlns:a16="http://schemas.microsoft.com/office/drawing/2014/main" id="{00000000-0008-0000-0700-000020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45" name="正方形/長方形 544">
          <a:extLst>
            <a:ext uri="{FF2B5EF4-FFF2-40B4-BE49-F238E27FC236}">
              <a16:creationId xmlns:a16="http://schemas.microsoft.com/office/drawing/2014/main" id="{00000000-0008-0000-0700-000021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61,338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46" name="正方形/長方形 545">
          <a:extLst>
            <a:ext uri="{FF2B5EF4-FFF2-40B4-BE49-F238E27FC236}">
              <a16:creationId xmlns:a16="http://schemas.microsoft.com/office/drawing/2014/main" id="{00000000-0008-0000-0700-000022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47" name="正方形/長方形 546">
          <a:extLst>
            <a:ext uri="{FF2B5EF4-FFF2-40B4-BE49-F238E27FC236}">
              <a16:creationId xmlns:a16="http://schemas.microsoft.com/office/drawing/2014/main" id="{00000000-0008-0000-0700-000023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75,561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48" name="正方形/長方形 547">
          <a:extLst>
            <a:ext uri="{FF2B5EF4-FFF2-40B4-BE49-F238E27FC236}">
              <a16:creationId xmlns:a16="http://schemas.microsoft.com/office/drawing/2014/main" id="{00000000-0008-0000-0700-000024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49" name="テキスト ボックス 548">
          <a:extLst>
            <a:ext uri="{FF2B5EF4-FFF2-40B4-BE49-F238E27FC236}">
              <a16:creationId xmlns:a16="http://schemas.microsoft.com/office/drawing/2014/main" id="{00000000-0008-0000-0700-000025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0" name="直線コネクタ 549">
          <a:extLst>
            <a:ext uri="{FF2B5EF4-FFF2-40B4-BE49-F238E27FC236}">
              <a16:creationId xmlns:a16="http://schemas.microsoft.com/office/drawing/2014/main" id="{00000000-0008-0000-0700-000026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60</xdr:row>
      <xdr:rowOff>111777</xdr:rowOff>
    </xdr:from>
    <xdr:ext cx="248786" cy="259045"/>
    <xdr:sp macro="" textlink="">
      <xdr:nvSpPr>
        <xdr:cNvPr id="551" name="テキスト ボックス 550">
          <a:extLst>
            <a:ext uri="{FF2B5EF4-FFF2-40B4-BE49-F238E27FC236}">
              <a16:creationId xmlns:a16="http://schemas.microsoft.com/office/drawing/2014/main" id="{00000000-0008-0000-0700-000027020000}"/>
            </a:ext>
          </a:extLst>
        </xdr:cNvPr>
        <xdr:cNvSpPr txBox="1"/>
      </xdr:nvSpPr>
      <xdr:spPr>
        <a:xfrm>
          <a:off x="12197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139700</xdr:rowOff>
    </xdr:from>
    <xdr:to>
      <xdr:col>89</xdr:col>
      <xdr:colOff>177800</xdr:colOff>
      <xdr:row>59</xdr:row>
      <xdr:rowOff>139700</xdr:rowOff>
    </xdr:to>
    <xdr:cxnSp macro="">
      <xdr:nvCxnSpPr>
        <xdr:cNvPr id="552" name="直線コネクタ 551">
          <a:extLst>
            <a:ext uri="{FF2B5EF4-FFF2-40B4-BE49-F238E27FC236}">
              <a16:creationId xmlns:a16="http://schemas.microsoft.com/office/drawing/2014/main" id="{00000000-0008-0000-0700-000028020000}"/>
            </a:ext>
          </a:extLst>
        </xdr:cNvPr>
        <xdr:cNvCxnSpPr/>
      </xdr:nvCxnSpPr>
      <xdr:spPr>
        <a:xfrm>
          <a:off x="12446000" y="10255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58</xdr:row>
      <xdr:rowOff>168927</xdr:rowOff>
    </xdr:from>
    <xdr:ext cx="531299" cy="259045"/>
    <xdr:sp macro="" textlink="">
      <xdr:nvSpPr>
        <xdr:cNvPr id="553" name="テキスト ボックス 552">
          <a:extLst>
            <a:ext uri="{FF2B5EF4-FFF2-40B4-BE49-F238E27FC236}">
              <a16:creationId xmlns:a16="http://schemas.microsoft.com/office/drawing/2014/main" id="{00000000-0008-0000-0700-000029020000}"/>
            </a:ext>
          </a:extLst>
        </xdr:cNvPr>
        <xdr:cNvSpPr txBox="1"/>
      </xdr:nvSpPr>
      <xdr:spPr>
        <a:xfrm>
          <a:off x="11914701" y="101130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58</xdr:row>
      <xdr:rowOff>25400</xdr:rowOff>
    </xdr:from>
    <xdr:to>
      <xdr:col>89</xdr:col>
      <xdr:colOff>177800</xdr:colOff>
      <xdr:row>58</xdr:row>
      <xdr:rowOff>25400</xdr:rowOff>
    </xdr:to>
    <xdr:cxnSp macro="">
      <xdr:nvCxnSpPr>
        <xdr:cNvPr id="554" name="直線コネクタ 553">
          <a:extLst>
            <a:ext uri="{FF2B5EF4-FFF2-40B4-BE49-F238E27FC236}">
              <a16:creationId xmlns:a16="http://schemas.microsoft.com/office/drawing/2014/main" id="{00000000-0008-0000-0700-00002A020000}"/>
            </a:ext>
          </a:extLst>
        </xdr:cNvPr>
        <xdr:cNvCxnSpPr/>
      </xdr:nvCxnSpPr>
      <xdr:spPr>
        <a:xfrm>
          <a:off x="12446000" y="9969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57</xdr:row>
      <xdr:rowOff>54627</xdr:rowOff>
    </xdr:from>
    <xdr:ext cx="531299" cy="259045"/>
    <xdr:sp macro="" textlink="">
      <xdr:nvSpPr>
        <xdr:cNvPr id="555" name="テキスト ボックス 554">
          <a:extLst>
            <a:ext uri="{FF2B5EF4-FFF2-40B4-BE49-F238E27FC236}">
              <a16:creationId xmlns:a16="http://schemas.microsoft.com/office/drawing/2014/main" id="{00000000-0008-0000-0700-00002B020000}"/>
            </a:ext>
          </a:extLst>
        </xdr:cNvPr>
        <xdr:cNvSpPr txBox="1"/>
      </xdr:nvSpPr>
      <xdr:spPr>
        <a:xfrm>
          <a:off x="11914701" y="9827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56</xdr:row>
      <xdr:rowOff>82550</xdr:rowOff>
    </xdr:from>
    <xdr:to>
      <xdr:col>89</xdr:col>
      <xdr:colOff>177800</xdr:colOff>
      <xdr:row>56</xdr:row>
      <xdr:rowOff>82550</xdr:rowOff>
    </xdr:to>
    <xdr:cxnSp macro="">
      <xdr:nvCxnSpPr>
        <xdr:cNvPr id="556" name="直線コネクタ 555">
          <a:extLst>
            <a:ext uri="{FF2B5EF4-FFF2-40B4-BE49-F238E27FC236}">
              <a16:creationId xmlns:a16="http://schemas.microsoft.com/office/drawing/2014/main" id="{00000000-0008-0000-0700-00002C020000}"/>
            </a:ext>
          </a:extLst>
        </xdr:cNvPr>
        <xdr:cNvCxnSpPr/>
      </xdr:nvCxnSpPr>
      <xdr:spPr>
        <a:xfrm>
          <a:off x="12446000" y="9683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55</xdr:row>
      <xdr:rowOff>111777</xdr:rowOff>
    </xdr:from>
    <xdr:ext cx="531299" cy="259045"/>
    <xdr:sp macro="" textlink="">
      <xdr:nvSpPr>
        <xdr:cNvPr id="557" name="テキスト ボックス 556">
          <a:extLst>
            <a:ext uri="{FF2B5EF4-FFF2-40B4-BE49-F238E27FC236}">
              <a16:creationId xmlns:a16="http://schemas.microsoft.com/office/drawing/2014/main" id="{00000000-0008-0000-0700-00002D020000}"/>
            </a:ext>
          </a:extLst>
        </xdr:cNvPr>
        <xdr:cNvSpPr txBox="1"/>
      </xdr:nvSpPr>
      <xdr:spPr>
        <a:xfrm>
          <a:off x="11914701" y="95415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54</xdr:row>
      <xdr:rowOff>139700</xdr:rowOff>
    </xdr:from>
    <xdr:to>
      <xdr:col>89</xdr:col>
      <xdr:colOff>177800</xdr:colOff>
      <xdr:row>54</xdr:row>
      <xdr:rowOff>139700</xdr:rowOff>
    </xdr:to>
    <xdr:cxnSp macro="">
      <xdr:nvCxnSpPr>
        <xdr:cNvPr id="558" name="直線コネクタ 557">
          <a:extLst>
            <a:ext uri="{FF2B5EF4-FFF2-40B4-BE49-F238E27FC236}">
              <a16:creationId xmlns:a16="http://schemas.microsoft.com/office/drawing/2014/main" id="{00000000-0008-0000-0700-00002E020000}"/>
            </a:ext>
          </a:extLst>
        </xdr:cNvPr>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53</xdr:row>
      <xdr:rowOff>168927</xdr:rowOff>
    </xdr:from>
    <xdr:ext cx="531299" cy="259045"/>
    <xdr:sp macro="" textlink="">
      <xdr:nvSpPr>
        <xdr:cNvPr id="559" name="テキスト ボックス 558">
          <a:extLst>
            <a:ext uri="{FF2B5EF4-FFF2-40B4-BE49-F238E27FC236}">
              <a16:creationId xmlns:a16="http://schemas.microsoft.com/office/drawing/2014/main" id="{00000000-0008-0000-0700-00002F020000}"/>
            </a:ext>
          </a:extLst>
        </xdr:cNvPr>
        <xdr:cNvSpPr txBox="1"/>
      </xdr:nvSpPr>
      <xdr:spPr>
        <a:xfrm>
          <a:off x="11914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25400</xdr:rowOff>
    </xdr:from>
    <xdr:to>
      <xdr:col>89</xdr:col>
      <xdr:colOff>177800</xdr:colOff>
      <xdr:row>53</xdr:row>
      <xdr:rowOff>25400</xdr:rowOff>
    </xdr:to>
    <xdr:cxnSp macro="">
      <xdr:nvCxnSpPr>
        <xdr:cNvPr id="560" name="直線コネクタ 559">
          <a:extLst>
            <a:ext uri="{FF2B5EF4-FFF2-40B4-BE49-F238E27FC236}">
              <a16:creationId xmlns:a16="http://schemas.microsoft.com/office/drawing/2014/main" id="{00000000-0008-0000-0700-000030020000}"/>
            </a:ext>
          </a:extLst>
        </xdr:cNvPr>
        <xdr:cNvCxnSpPr/>
      </xdr:nvCxnSpPr>
      <xdr:spPr>
        <a:xfrm>
          <a:off x="12446000" y="9112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52</xdr:row>
      <xdr:rowOff>54627</xdr:rowOff>
    </xdr:from>
    <xdr:ext cx="595419" cy="259045"/>
    <xdr:sp macro="" textlink="">
      <xdr:nvSpPr>
        <xdr:cNvPr id="561" name="テキスト ボックス 560">
          <a:extLst>
            <a:ext uri="{FF2B5EF4-FFF2-40B4-BE49-F238E27FC236}">
              <a16:creationId xmlns:a16="http://schemas.microsoft.com/office/drawing/2014/main" id="{00000000-0008-0000-0700-000031020000}"/>
            </a:ext>
          </a:extLst>
        </xdr:cNvPr>
        <xdr:cNvSpPr txBox="1"/>
      </xdr:nvSpPr>
      <xdr:spPr>
        <a:xfrm>
          <a:off x="11850581" y="89700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51</xdr:row>
      <xdr:rowOff>82550</xdr:rowOff>
    </xdr:from>
    <xdr:to>
      <xdr:col>89</xdr:col>
      <xdr:colOff>177800</xdr:colOff>
      <xdr:row>51</xdr:row>
      <xdr:rowOff>82550</xdr:rowOff>
    </xdr:to>
    <xdr:cxnSp macro="">
      <xdr:nvCxnSpPr>
        <xdr:cNvPr id="562" name="直線コネクタ 561">
          <a:extLst>
            <a:ext uri="{FF2B5EF4-FFF2-40B4-BE49-F238E27FC236}">
              <a16:creationId xmlns:a16="http://schemas.microsoft.com/office/drawing/2014/main" id="{00000000-0008-0000-0700-000032020000}"/>
            </a:ext>
          </a:extLst>
        </xdr:cNvPr>
        <xdr:cNvCxnSpPr/>
      </xdr:nvCxnSpPr>
      <xdr:spPr>
        <a:xfrm>
          <a:off x="12446000" y="8826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50</xdr:row>
      <xdr:rowOff>111777</xdr:rowOff>
    </xdr:from>
    <xdr:ext cx="595419" cy="259045"/>
    <xdr:sp macro="" textlink="">
      <xdr:nvSpPr>
        <xdr:cNvPr id="563" name="テキスト ボックス 562">
          <a:extLst>
            <a:ext uri="{FF2B5EF4-FFF2-40B4-BE49-F238E27FC236}">
              <a16:creationId xmlns:a16="http://schemas.microsoft.com/office/drawing/2014/main" id="{00000000-0008-0000-0700-000033020000}"/>
            </a:ext>
          </a:extLst>
        </xdr:cNvPr>
        <xdr:cNvSpPr txBox="1"/>
      </xdr:nvSpPr>
      <xdr:spPr>
        <a:xfrm>
          <a:off x="11850581" y="8684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49</xdr:row>
      <xdr:rowOff>139700</xdr:rowOff>
    </xdr:from>
    <xdr:to>
      <xdr:col>89</xdr:col>
      <xdr:colOff>177800</xdr:colOff>
      <xdr:row>49</xdr:row>
      <xdr:rowOff>139700</xdr:rowOff>
    </xdr:to>
    <xdr:cxnSp macro="">
      <xdr:nvCxnSpPr>
        <xdr:cNvPr id="564" name="直線コネクタ 563">
          <a:extLst>
            <a:ext uri="{FF2B5EF4-FFF2-40B4-BE49-F238E27FC236}">
              <a16:creationId xmlns:a16="http://schemas.microsoft.com/office/drawing/2014/main" id="{00000000-0008-0000-0700-000034020000}"/>
            </a:ext>
          </a:extLst>
        </xdr:cNvPr>
        <xdr:cNvCxnSpPr/>
      </xdr:nvCxnSpPr>
      <xdr:spPr>
        <a:xfrm>
          <a:off x="12446000" y="8540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48</xdr:row>
      <xdr:rowOff>168927</xdr:rowOff>
    </xdr:from>
    <xdr:ext cx="595419" cy="259045"/>
    <xdr:sp macro="" textlink="">
      <xdr:nvSpPr>
        <xdr:cNvPr id="565" name="テキスト ボックス 564">
          <a:extLst>
            <a:ext uri="{FF2B5EF4-FFF2-40B4-BE49-F238E27FC236}">
              <a16:creationId xmlns:a16="http://schemas.microsoft.com/office/drawing/2014/main" id="{00000000-0008-0000-0700-000035020000}"/>
            </a:ext>
          </a:extLst>
        </xdr:cNvPr>
        <xdr:cNvSpPr txBox="1"/>
      </xdr:nvSpPr>
      <xdr:spPr>
        <a:xfrm>
          <a:off x="11850581" y="83985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6" name="直線コネクタ 565">
          <a:extLst>
            <a:ext uri="{FF2B5EF4-FFF2-40B4-BE49-F238E27FC236}">
              <a16:creationId xmlns:a16="http://schemas.microsoft.com/office/drawing/2014/main" id="{00000000-0008-0000-0700-000036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67" name="テキスト ボックス 566">
          <a:extLst>
            <a:ext uri="{FF2B5EF4-FFF2-40B4-BE49-F238E27FC236}">
              <a16:creationId xmlns:a16="http://schemas.microsoft.com/office/drawing/2014/main" id="{00000000-0008-0000-0700-000037020000}"/>
            </a:ext>
          </a:extLst>
        </xdr:cNvPr>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8" name="教育費グラフ枠">
          <a:extLst>
            <a:ext uri="{FF2B5EF4-FFF2-40B4-BE49-F238E27FC236}">
              <a16:creationId xmlns:a16="http://schemas.microsoft.com/office/drawing/2014/main" id="{00000000-0008-0000-0700-000038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50</xdr:row>
      <xdr:rowOff>145244</xdr:rowOff>
    </xdr:from>
    <xdr:to>
      <xdr:col>85</xdr:col>
      <xdr:colOff>126364</xdr:colOff>
      <xdr:row>59</xdr:row>
      <xdr:rowOff>22128</xdr:rowOff>
    </xdr:to>
    <xdr:cxnSp macro="">
      <xdr:nvCxnSpPr>
        <xdr:cNvPr id="569" name="直線コネクタ 568">
          <a:extLst>
            <a:ext uri="{FF2B5EF4-FFF2-40B4-BE49-F238E27FC236}">
              <a16:creationId xmlns:a16="http://schemas.microsoft.com/office/drawing/2014/main" id="{00000000-0008-0000-0700-000039020000}"/>
            </a:ext>
          </a:extLst>
        </xdr:cNvPr>
        <xdr:cNvCxnSpPr/>
      </xdr:nvCxnSpPr>
      <xdr:spPr>
        <a:xfrm flipV="1">
          <a:off x="16317595" y="8717744"/>
          <a:ext cx="1269" cy="141993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59</xdr:row>
      <xdr:rowOff>25955</xdr:rowOff>
    </xdr:from>
    <xdr:ext cx="534377" cy="259045"/>
    <xdr:sp macro="" textlink="">
      <xdr:nvSpPr>
        <xdr:cNvPr id="570" name="教育費最小値テキスト">
          <a:extLst>
            <a:ext uri="{FF2B5EF4-FFF2-40B4-BE49-F238E27FC236}">
              <a16:creationId xmlns:a16="http://schemas.microsoft.com/office/drawing/2014/main" id="{00000000-0008-0000-0700-00003A020000}"/>
            </a:ext>
          </a:extLst>
        </xdr:cNvPr>
        <xdr:cNvSpPr txBox="1"/>
      </xdr:nvSpPr>
      <xdr:spPr>
        <a:xfrm>
          <a:off x="16370300" y="101415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28,229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59</xdr:row>
      <xdr:rowOff>22128</xdr:rowOff>
    </xdr:from>
    <xdr:to>
      <xdr:col>86</xdr:col>
      <xdr:colOff>25400</xdr:colOff>
      <xdr:row>59</xdr:row>
      <xdr:rowOff>22128</xdr:rowOff>
    </xdr:to>
    <xdr:cxnSp macro="">
      <xdr:nvCxnSpPr>
        <xdr:cNvPr id="571" name="直線コネクタ 570">
          <a:extLst>
            <a:ext uri="{FF2B5EF4-FFF2-40B4-BE49-F238E27FC236}">
              <a16:creationId xmlns:a16="http://schemas.microsoft.com/office/drawing/2014/main" id="{00000000-0008-0000-0700-00003B020000}"/>
            </a:ext>
          </a:extLst>
        </xdr:cNvPr>
        <xdr:cNvCxnSpPr/>
      </xdr:nvCxnSpPr>
      <xdr:spPr>
        <a:xfrm>
          <a:off x="16230600" y="101376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49</xdr:row>
      <xdr:rowOff>91921</xdr:rowOff>
    </xdr:from>
    <xdr:ext cx="599010" cy="259045"/>
    <xdr:sp macro="" textlink="">
      <xdr:nvSpPr>
        <xdr:cNvPr id="572" name="教育費最大値テキスト">
          <a:extLst>
            <a:ext uri="{FF2B5EF4-FFF2-40B4-BE49-F238E27FC236}">
              <a16:creationId xmlns:a16="http://schemas.microsoft.com/office/drawing/2014/main" id="{00000000-0008-0000-0700-00003C020000}"/>
            </a:ext>
          </a:extLst>
        </xdr:cNvPr>
        <xdr:cNvSpPr txBox="1"/>
      </xdr:nvSpPr>
      <xdr:spPr>
        <a:xfrm>
          <a:off x="16370300" y="849297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127,612</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50</xdr:row>
      <xdr:rowOff>145244</xdr:rowOff>
    </xdr:from>
    <xdr:to>
      <xdr:col>86</xdr:col>
      <xdr:colOff>25400</xdr:colOff>
      <xdr:row>50</xdr:row>
      <xdr:rowOff>145244</xdr:rowOff>
    </xdr:to>
    <xdr:cxnSp macro="">
      <xdr:nvCxnSpPr>
        <xdr:cNvPr id="573" name="直線コネクタ 572">
          <a:extLst>
            <a:ext uri="{FF2B5EF4-FFF2-40B4-BE49-F238E27FC236}">
              <a16:creationId xmlns:a16="http://schemas.microsoft.com/office/drawing/2014/main" id="{00000000-0008-0000-0700-00003D020000}"/>
            </a:ext>
          </a:extLst>
        </xdr:cNvPr>
        <xdr:cNvCxnSpPr/>
      </xdr:nvCxnSpPr>
      <xdr:spPr>
        <a:xfrm>
          <a:off x="16230600" y="87177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57</xdr:row>
      <xdr:rowOff>62676</xdr:rowOff>
    </xdr:from>
    <xdr:to>
      <xdr:col>85</xdr:col>
      <xdr:colOff>127000</xdr:colOff>
      <xdr:row>57</xdr:row>
      <xdr:rowOff>170490</xdr:rowOff>
    </xdr:to>
    <xdr:cxnSp macro="">
      <xdr:nvCxnSpPr>
        <xdr:cNvPr id="574" name="直線コネクタ 573">
          <a:extLst>
            <a:ext uri="{FF2B5EF4-FFF2-40B4-BE49-F238E27FC236}">
              <a16:creationId xmlns:a16="http://schemas.microsoft.com/office/drawing/2014/main" id="{00000000-0008-0000-0700-00003E020000}"/>
            </a:ext>
          </a:extLst>
        </xdr:cNvPr>
        <xdr:cNvCxnSpPr/>
      </xdr:nvCxnSpPr>
      <xdr:spPr>
        <a:xfrm>
          <a:off x="15481300" y="9835326"/>
          <a:ext cx="838200" cy="1078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143624</xdr:rowOff>
    </xdr:from>
    <xdr:ext cx="534377" cy="259045"/>
    <xdr:sp macro="" textlink="">
      <xdr:nvSpPr>
        <xdr:cNvPr id="575" name="教育費平均値テキスト">
          <a:extLst>
            <a:ext uri="{FF2B5EF4-FFF2-40B4-BE49-F238E27FC236}">
              <a16:creationId xmlns:a16="http://schemas.microsoft.com/office/drawing/2014/main" id="{00000000-0008-0000-0700-00003F020000}"/>
            </a:ext>
          </a:extLst>
        </xdr:cNvPr>
        <xdr:cNvSpPr txBox="1"/>
      </xdr:nvSpPr>
      <xdr:spPr>
        <a:xfrm>
          <a:off x="16370300" y="940192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65,771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55</xdr:row>
      <xdr:rowOff>120747</xdr:rowOff>
    </xdr:from>
    <xdr:to>
      <xdr:col>85</xdr:col>
      <xdr:colOff>177800</xdr:colOff>
      <xdr:row>56</xdr:row>
      <xdr:rowOff>50897</xdr:rowOff>
    </xdr:to>
    <xdr:sp macro="" textlink="">
      <xdr:nvSpPr>
        <xdr:cNvPr id="576" name="フローチャート: 判断 575">
          <a:extLst>
            <a:ext uri="{FF2B5EF4-FFF2-40B4-BE49-F238E27FC236}">
              <a16:creationId xmlns:a16="http://schemas.microsoft.com/office/drawing/2014/main" id="{00000000-0008-0000-0700-000040020000}"/>
            </a:ext>
          </a:extLst>
        </xdr:cNvPr>
        <xdr:cNvSpPr/>
      </xdr:nvSpPr>
      <xdr:spPr>
        <a:xfrm>
          <a:off x="16268700" y="95504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56</xdr:row>
      <xdr:rowOff>55132</xdr:rowOff>
    </xdr:from>
    <xdr:to>
      <xdr:col>81</xdr:col>
      <xdr:colOff>50800</xdr:colOff>
      <xdr:row>57</xdr:row>
      <xdr:rowOff>62676</xdr:rowOff>
    </xdr:to>
    <xdr:cxnSp macro="">
      <xdr:nvCxnSpPr>
        <xdr:cNvPr id="577" name="直線コネクタ 576">
          <a:extLst>
            <a:ext uri="{FF2B5EF4-FFF2-40B4-BE49-F238E27FC236}">
              <a16:creationId xmlns:a16="http://schemas.microsoft.com/office/drawing/2014/main" id="{00000000-0008-0000-0700-000041020000}"/>
            </a:ext>
          </a:extLst>
        </xdr:cNvPr>
        <xdr:cNvCxnSpPr/>
      </xdr:nvCxnSpPr>
      <xdr:spPr>
        <a:xfrm>
          <a:off x="14592300" y="9656332"/>
          <a:ext cx="889000" cy="1789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55</xdr:row>
      <xdr:rowOff>48652</xdr:rowOff>
    </xdr:from>
    <xdr:to>
      <xdr:col>81</xdr:col>
      <xdr:colOff>101600</xdr:colOff>
      <xdr:row>55</xdr:row>
      <xdr:rowOff>150252</xdr:rowOff>
    </xdr:to>
    <xdr:sp macro="" textlink="">
      <xdr:nvSpPr>
        <xdr:cNvPr id="578" name="フローチャート: 判断 577">
          <a:extLst>
            <a:ext uri="{FF2B5EF4-FFF2-40B4-BE49-F238E27FC236}">
              <a16:creationId xmlns:a16="http://schemas.microsoft.com/office/drawing/2014/main" id="{00000000-0008-0000-0700-000042020000}"/>
            </a:ext>
          </a:extLst>
        </xdr:cNvPr>
        <xdr:cNvSpPr/>
      </xdr:nvSpPr>
      <xdr:spPr>
        <a:xfrm>
          <a:off x="15430500" y="94784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53</xdr:row>
      <xdr:rowOff>166779</xdr:rowOff>
    </xdr:from>
    <xdr:ext cx="534377" cy="259045"/>
    <xdr:sp macro="" textlink="">
      <xdr:nvSpPr>
        <xdr:cNvPr id="579" name="テキスト ボックス 578">
          <a:extLst>
            <a:ext uri="{FF2B5EF4-FFF2-40B4-BE49-F238E27FC236}">
              <a16:creationId xmlns:a16="http://schemas.microsoft.com/office/drawing/2014/main" id="{00000000-0008-0000-0700-000043020000}"/>
            </a:ext>
          </a:extLst>
        </xdr:cNvPr>
        <xdr:cNvSpPr txBox="1"/>
      </xdr:nvSpPr>
      <xdr:spPr>
        <a:xfrm>
          <a:off x="15214111" y="92536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70,817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56</xdr:row>
      <xdr:rowOff>55132</xdr:rowOff>
    </xdr:from>
    <xdr:to>
      <xdr:col>76</xdr:col>
      <xdr:colOff>114300</xdr:colOff>
      <xdr:row>58</xdr:row>
      <xdr:rowOff>7898</xdr:rowOff>
    </xdr:to>
    <xdr:cxnSp macro="">
      <xdr:nvCxnSpPr>
        <xdr:cNvPr id="580" name="直線コネクタ 579">
          <a:extLst>
            <a:ext uri="{FF2B5EF4-FFF2-40B4-BE49-F238E27FC236}">
              <a16:creationId xmlns:a16="http://schemas.microsoft.com/office/drawing/2014/main" id="{00000000-0008-0000-0700-000044020000}"/>
            </a:ext>
          </a:extLst>
        </xdr:cNvPr>
        <xdr:cNvCxnSpPr/>
      </xdr:nvCxnSpPr>
      <xdr:spPr>
        <a:xfrm flipV="1">
          <a:off x="13703300" y="9656332"/>
          <a:ext cx="889000" cy="2956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55</xdr:row>
      <xdr:rowOff>108317</xdr:rowOff>
    </xdr:from>
    <xdr:to>
      <xdr:col>76</xdr:col>
      <xdr:colOff>165100</xdr:colOff>
      <xdr:row>56</xdr:row>
      <xdr:rowOff>38467</xdr:rowOff>
    </xdr:to>
    <xdr:sp macro="" textlink="">
      <xdr:nvSpPr>
        <xdr:cNvPr id="581" name="フローチャート: 判断 580">
          <a:extLst>
            <a:ext uri="{FF2B5EF4-FFF2-40B4-BE49-F238E27FC236}">
              <a16:creationId xmlns:a16="http://schemas.microsoft.com/office/drawing/2014/main" id="{00000000-0008-0000-0700-000045020000}"/>
            </a:ext>
          </a:extLst>
        </xdr:cNvPr>
        <xdr:cNvSpPr/>
      </xdr:nvSpPr>
      <xdr:spPr>
        <a:xfrm>
          <a:off x="14541500" y="95380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54</xdr:row>
      <xdr:rowOff>54994</xdr:rowOff>
    </xdr:from>
    <xdr:ext cx="534377" cy="259045"/>
    <xdr:sp macro="" textlink="">
      <xdr:nvSpPr>
        <xdr:cNvPr id="582" name="テキスト ボックス 581">
          <a:extLst>
            <a:ext uri="{FF2B5EF4-FFF2-40B4-BE49-F238E27FC236}">
              <a16:creationId xmlns:a16="http://schemas.microsoft.com/office/drawing/2014/main" id="{00000000-0008-0000-0700-000046020000}"/>
            </a:ext>
          </a:extLst>
        </xdr:cNvPr>
        <xdr:cNvSpPr txBox="1"/>
      </xdr:nvSpPr>
      <xdr:spPr>
        <a:xfrm>
          <a:off x="14325111" y="93132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66,641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57</xdr:row>
      <xdr:rowOff>168975</xdr:rowOff>
    </xdr:from>
    <xdr:to>
      <xdr:col>71</xdr:col>
      <xdr:colOff>177800</xdr:colOff>
      <xdr:row>58</xdr:row>
      <xdr:rowOff>7898</xdr:rowOff>
    </xdr:to>
    <xdr:cxnSp macro="">
      <xdr:nvCxnSpPr>
        <xdr:cNvPr id="583" name="直線コネクタ 582">
          <a:extLst>
            <a:ext uri="{FF2B5EF4-FFF2-40B4-BE49-F238E27FC236}">
              <a16:creationId xmlns:a16="http://schemas.microsoft.com/office/drawing/2014/main" id="{00000000-0008-0000-0700-000047020000}"/>
            </a:ext>
          </a:extLst>
        </xdr:cNvPr>
        <xdr:cNvCxnSpPr/>
      </xdr:nvCxnSpPr>
      <xdr:spPr>
        <a:xfrm>
          <a:off x="12814300" y="9941625"/>
          <a:ext cx="889000" cy="103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56</xdr:row>
      <xdr:rowOff>33907</xdr:rowOff>
    </xdr:from>
    <xdr:to>
      <xdr:col>72</xdr:col>
      <xdr:colOff>38100</xdr:colOff>
      <xdr:row>56</xdr:row>
      <xdr:rowOff>135507</xdr:rowOff>
    </xdr:to>
    <xdr:sp macro="" textlink="">
      <xdr:nvSpPr>
        <xdr:cNvPr id="584" name="フローチャート: 判断 583">
          <a:extLst>
            <a:ext uri="{FF2B5EF4-FFF2-40B4-BE49-F238E27FC236}">
              <a16:creationId xmlns:a16="http://schemas.microsoft.com/office/drawing/2014/main" id="{00000000-0008-0000-0700-000048020000}"/>
            </a:ext>
          </a:extLst>
        </xdr:cNvPr>
        <xdr:cNvSpPr/>
      </xdr:nvSpPr>
      <xdr:spPr>
        <a:xfrm>
          <a:off x="13652500" y="96351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54</xdr:row>
      <xdr:rowOff>152034</xdr:rowOff>
    </xdr:from>
    <xdr:ext cx="534377" cy="259045"/>
    <xdr:sp macro="" textlink="">
      <xdr:nvSpPr>
        <xdr:cNvPr id="585" name="テキスト ボックス 584">
          <a:extLst>
            <a:ext uri="{FF2B5EF4-FFF2-40B4-BE49-F238E27FC236}">
              <a16:creationId xmlns:a16="http://schemas.microsoft.com/office/drawing/2014/main" id="{00000000-0008-0000-0700-000049020000}"/>
            </a:ext>
          </a:extLst>
        </xdr:cNvPr>
        <xdr:cNvSpPr txBox="1"/>
      </xdr:nvSpPr>
      <xdr:spPr>
        <a:xfrm>
          <a:off x="13436111" y="94103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59,849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56</xdr:row>
      <xdr:rowOff>25378</xdr:rowOff>
    </xdr:from>
    <xdr:to>
      <xdr:col>67</xdr:col>
      <xdr:colOff>101600</xdr:colOff>
      <xdr:row>56</xdr:row>
      <xdr:rowOff>126978</xdr:rowOff>
    </xdr:to>
    <xdr:sp macro="" textlink="">
      <xdr:nvSpPr>
        <xdr:cNvPr id="586" name="フローチャート: 判断 585">
          <a:extLst>
            <a:ext uri="{FF2B5EF4-FFF2-40B4-BE49-F238E27FC236}">
              <a16:creationId xmlns:a16="http://schemas.microsoft.com/office/drawing/2014/main" id="{00000000-0008-0000-0700-00004A020000}"/>
            </a:ext>
          </a:extLst>
        </xdr:cNvPr>
        <xdr:cNvSpPr/>
      </xdr:nvSpPr>
      <xdr:spPr>
        <a:xfrm>
          <a:off x="12763500" y="96265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54</xdr:row>
      <xdr:rowOff>143505</xdr:rowOff>
    </xdr:from>
    <xdr:ext cx="534377" cy="259045"/>
    <xdr:sp macro="" textlink="">
      <xdr:nvSpPr>
        <xdr:cNvPr id="587" name="テキスト ボックス 586">
          <a:extLst>
            <a:ext uri="{FF2B5EF4-FFF2-40B4-BE49-F238E27FC236}">
              <a16:creationId xmlns:a16="http://schemas.microsoft.com/office/drawing/2014/main" id="{00000000-0008-0000-0700-00004B020000}"/>
            </a:ext>
          </a:extLst>
        </xdr:cNvPr>
        <xdr:cNvSpPr txBox="1"/>
      </xdr:nvSpPr>
      <xdr:spPr>
        <a:xfrm>
          <a:off x="12547111" y="94018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60,446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8" name="テキスト ボックス 587">
          <a:extLst>
            <a:ext uri="{FF2B5EF4-FFF2-40B4-BE49-F238E27FC236}">
              <a16:creationId xmlns:a16="http://schemas.microsoft.com/office/drawing/2014/main" id="{00000000-0008-0000-0700-00004C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9" name="テキスト ボックス 588">
          <a:extLst>
            <a:ext uri="{FF2B5EF4-FFF2-40B4-BE49-F238E27FC236}">
              <a16:creationId xmlns:a16="http://schemas.microsoft.com/office/drawing/2014/main" id="{00000000-0008-0000-0700-00004D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90" name="テキスト ボックス 589">
          <a:extLst>
            <a:ext uri="{FF2B5EF4-FFF2-40B4-BE49-F238E27FC236}">
              <a16:creationId xmlns:a16="http://schemas.microsoft.com/office/drawing/2014/main" id="{00000000-0008-0000-0700-00004E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91" name="テキスト ボックス 590">
          <a:extLst>
            <a:ext uri="{FF2B5EF4-FFF2-40B4-BE49-F238E27FC236}">
              <a16:creationId xmlns:a16="http://schemas.microsoft.com/office/drawing/2014/main" id="{00000000-0008-0000-0700-00004F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2" name="テキスト ボックス 591">
          <a:extLst>
            <a:ext uri="{FF2B5EF4-FFF2-40B4-BE49-F238E27FC236}">
              <a16:creationId xmlns:a16="http://schemas.microsoft.com/office/drawing/2014/main" id="{00000000-0008-0000-0700-000050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57</xdr:row>
      <xdr:rowOff>119690</xdr:rowOff>
    </xdr:from>
    <xdr:to>
      <xdr:col>85</xdr:col>
      <xdr:colOff>177800</xdr:colOff>
      <xdr:row>58</xdr:row>
      <xdr:rowOff>49840</xdr:rowOff>
    </xdr:to>
    <xdr:sp macro="" textlink="">
      <xdr:nvSpPr>
        <xdr:cNvPr id="593" name="楕円 592">
          <a:extLst>
            <a:ext uri="{FF2B5EF4-FFF2-40B4-BE49-F238E27FC236}">
              <a16:creationId xmlns:a16="http://schemas.microsoft.com/office/drawing/2014/main" id="{00000000-0008-0000-0700-000051020000}"/>
            </a:ext>
          </a:extLst>
        </xdr:cNvPr>
        <xdr:cNvSpPr/>
      </xdr:nvSpPr>
      <xdr:spPr>
        <a:xfrm>
          <a:off x="16268700" y="98923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57</xdr:row>
      <xdr:rowOff>98117</xdr:rowOff>
    </xdr:from>
    <xdr:ext cx="534377" cy="259045"/>
    <xdr:sp macro="" textlink="">
      <xdr:nvSpPr>
        <xdr:cNvPr id="594" name="教育費該当値テキスト">
          <a:extLst>
            <a:ext uri="{FF2B5EF4-FFF2-40B4-BE49-F238E27FC236}">
              <a16:creationId xmlns:a16="http://schemas.microsoft.com/office/drawing/2014/main" id="{00000000-0008-0000-0700-000052020000}"/>
            </a:ext>
          </a:extLst>
        </xdr:cNvPr>
        <xdr:cNvSpPr txBox="1"/>
      </xdr:nvSpPr>
      <xdr:spPr>
        <a:xfrm>
          <a:off x="16370300" y="98707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41,845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57</xdr:row>
      <xdr:rowOff>11876</xdr:rowOff>
    </xdr:from>
    <xdr:to>
      <xdr:col>81</xdr:col>
      <xdr:colOff>101600</xdr:colOff>
      <xdr:row>57</xdr:row>
      <xdr:rowOff>113476</xdr:rowOff>
    </xdr:to>
    <xdr:sp macro="" textlink="">
      <xdr:nvSpPr>
        <xdr:cNvPr id="595" name="楕円 594">
          <a:extLst>
            <a:ext uri="{FF2B5EF4-FFF2-40B4-BE49-F238E27FC236}">
              <a16:creationId xmlns:a16="http://schemas.microsoft.com/office/drawing/2014/main" id="{00000000-0008-0000-0700-000053020000}"/>
            </a:ext>
          </a:extLst>
        </xdr:cNvPr>
        <xdr:cNvSpPr/>
      </xdr:nvSpPr>
      <xdr:spPr>
        <a:xfrm>
          <a:off x="15430500" y="97845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57</xdr:row>
      <xdr:rowOff>104603</xdr:rowOff>
    </xdr:from>
    <xdr:ext cx="534377" cy="259045"/>
    <xdr:sp macro="" textlink="">
      <xdr:nvSpPr>
        <xdr:cNvPr id="596" name="テキスト ボックス 595">
          <a:extLst>
            <a:ext uri="{FF2B5EF4-FFF2-40B4-BE49-F238E27FC236}">
              <a16:creationId xmlns:a16="http://schemas.microsoft.com/office/drawing/2014/main" id="{00000000-0008-0000-0700-000054020000}"/>
            </a:ext>
          </a:extLst>
        </xdr:cNvPr>
        <xdr:cNvSpPr txBox="1"/>
      </xdr:nvSpPr>
      <xdr:spPr>
        <a:xfrm>
          <a:off x="15214111" y="98772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49,391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56</xdr:row>
      <xdr:rowOff>4332</xdr:rowOff>
    </xdr:from>
    <xdr:to>
      <xdr:col>76</xdr:col>
      <xdr:colOff>165100</xdr:colOff>
      <xdr:row>56</xdr:row>
      <xdr:rowOff>105932</xdr:rowOff>
    </xdr:to>
    <xdr:sp macro="" textlink="">
      <xdr:nvSpPr>
        <xdr:cNvPr id="597" name="楕円 596">
          <a:extLst>
            <a:ext uri="{FF2B5EF4-FFF2-40B4-BE49-F238E27FC236}">
              <a16:creationId xmlns:a16="http://schemas.microsoft.com/office/drawing/2014/main" id="{00000000-0008-0000-0700-000055020000}"/>
            </a:ext>
          </a:extLst>
        </xdr:cNvPr>
        <xdr:cNvSpPr/>
      </xdr:nvSpPr>
      <xdr:spPr>
        <a:xfrm>
          <a:off x="14541500" y="96055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56</xdr:row>
      <xdr:rowOff>97059</xdr:rowOff>
    </xdr:from>
    <xdr:ext cx="534377" cy="259045"/>
    <xdr:sp macro="" textlink="">
      <xdr:nvSpPr>
        <xdr:cNvPr id="598" name="テキスト ボックス 597">
          <a:extLst>
            <a:ext uri="{FF2B5EF4-FFF2-40B4-BE49-F238E27FC236}">
              <a16:creationId xmlns:a16="http://schemas.microsoft.com/office/drawing/2014/main" id="{00000000-0008-0000-0700-000056020000}"/>
            </a:ext>
          </a:extLst>
        </xdr:cNvPr>
        <xdr:cNvSpPr txBox="1"/>
      </xdr:nvSpPr>
      <xdr:spPr>
        <a:xfrm>
          <a:off x="14325111" y="96982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61,919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57</xdr:row>
      <xdr:rowOff>128548</xdr:rowOff>
    </xdr:from>
    <xdr:to>
      <xdr:col>72</xdr:col>
      <xdr:colOff>38100</xdr:colOff>
      <xdr:row>58</xdr:row>
      <xdr:rowOff>58698</xdr:rowOff>
    </xdr:to>
    <xdr:sp macro="" textlink="">
      <xdr:nvSpPr>
        <xdr:cNvPr id="599" name="楕円 598">
          <a:extLst>
            <a:ext uri="{FF2B5EF4-FFF2-40B4-BE49-F238E27FC236}">
              <a16:creationId xmlns:a16="http://schemas.microsoft.com/office/drawing/2014/main" id="{00000000-0008-0000-0700-000057020000}"/>
            </a:ext>
          </a:extLst>
        </xdr:cNvPr>
        <xdr:cNvSpPr/>
      </xdr:nvSpPr>
      <xdr:spPr>
        <a:xfrm>
          <a:off x="13652500" y="99011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58</xdr:row>
      <xdr:rowOff>49825</xdr:rowOff>
    </xdr:from>
    <xdr:ext cx="534377" cy="259045"/>
    <xdr:sp macro="" textlink="">
      <xdr:nvSpPr>
        <xdr:cNvPr id="600" name="テキスト ボックス 599">
          <a:extLst>
            <a:ext uri="{FF2B5EF4-FFF2-40B4-BE49-F238E27FC236}">
              <a16:creationId xmlns:a16="http://schemas.microsoft.com/office/drawing/2014/main" id="{00000000-0008-0000-0700-000058020000}"/>
            </a:ext>
          </a:extLst>
        </xdr:cNvPr>
        <xdr:cNvSpPr txBox="1"/>
      </xdr:nvSpPr>
      <xdr:spPr>
        <a:xfrm>
          <a:off x="13436111" y="99939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41,225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57</xdr:row>
      <xdr:rowOff>118175</xdr:rowOff>
    </xdr:from>
    <xdr:to>
      <xdr:col>67</xdr:col>
      <xdr:colOff>101600</xdr:colOff>
      <xdr:row>58</xdr:row>
      <xdr:rowOff>48325</xdr:rowOff>
    </xdr:to>
    <xdr:sp macro="" textlink="">
      <xdr:nvSpPr>
        <xdr:cNvPr id="601" name="楕円 600">
          <a:extLst>
            <a:ext uri="{FF2B5EF4-FFF2-40B4-BE49-F238E27FC236}">
              <a16:creationId xmlns:a16="http://schemas.microsoft.com/office/drawing/2014/main" id="{00000000-0008-0000-0700-000059020000}"/>
            </a:ext>
          </a:extLst>
        </xdr:cNvPr>
        <xdr:cNvSpPr/>
      </xdr:nvSpPr>
      <xdr:spPr>
        <a:xfrm>
          <a:off x="12763500" y="98908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58</xdr:row>
      <xdr:rowOff>39452</xdr:rowOff>
    </xdr:from>
    <xdr:ext cx="534377" cy="259045"/>
    <xdr:sp macro="" textlink="">
      <xdr:nvSpPr>
        <xdr:cNvPr id="602" name="テキスト ボックス 601">
          <a:extLst>
            <a:ext uri="{FF2B5EF4-FFF2-40B4-BE49-F238E27FC236}">
              <a16:creationId xmlns:a16="http://schemas.microsoft.com/office/drawing/2014/main" id="{00000000-0008-0000-0700-00005A020000}"/>
            </a:ext>
          </a:extLst>
        </xdr:cNvPr>
        <xdr:cNvSpPr txBox="1"/>
      </xdr:nvSpPr>
      <xdr:spPr>
        <a:xfrm>
          <a:off x="12547111" y="99835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41,951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3" name="正方形/長方形 602">
          <a:extLst>
            <a:ext uri="{FF2B5EF4-FFF2-40B4-BE49-F238E27FC236}">
              <a16:creationId xmlns:a16="http://schemas.microsoft.com/office/drawing/2014/main" id="{00000000-0008-0000-0700-00005B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4" name="正方形/長方形 603">
          <a:extLst>
            <a:ext uri="{FF2B5EF4-FFF2-40B4-BE49-F238E27FC236}">
              <a16:creationId xmlns:a16="http://schemas.microsoft.com/office/drawing/2014/main" id="{00000000-0008-0000-0700-00005C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5" name="正方形/長方形 604">
          <a:extLst>
            <a:ext uri="{FF2B5EF4-FFF2-40B4-BE49-F238E27FC236}">
              <a16:creationId xmlns:a16="http://schemas.microsoft.com/office/drawing/2014/main" id="{00000000-0008-0000-0700-00005D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6" name="正方形/長方形 605">
          <a:extLst>
            <a:ext uri="{FF2B5EF4-FFF2-40B4-BE49-F238E27FC236}">
              <a16:creationId xmlns:a16="http://schemas.microsoft.com/office/drawing/2014/main" id="{00000000-0008-0000-0700-00005E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7" name="正方形/長方形 606">
          <a:extLst>
            <a:ext uri="{FF2B5EF4-FFF2-40B4-BE49-F238E27FC236}">
              <a16:creationId xmlns:a16="http://schemas.microsoft.com/office/drawing/2014/main" id="{00000000-0008-0000-0700-00005F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8" name="正方形/長方形 607">
          <a:extLst>
            <a:ext uri="{FF2B5EF4-FFF2-40B4-BE49-F238E27FC236}">
              <a16:creationId xmlns:a16="http://schemas.microsoft.com/office/drawing/2014/main" id="{00000000-0008-0000-0700-000060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9" name="正方形/長方形 608">
          <a:extLst>
            <a:ext uri="{FF2B5EF4-FFF2-40B4-BE49-F238E27FC236}">
              <a16:creationId xmlns:a16="http://schemas.microsoft.com/office/drawing/2014/main" id="{00000000-0008-0000-0700-000061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10" name="正方形/長方形 609">
          <a:extLst>
            <a:ext uri="{FF2B5EF4-FFF2-40B4-BE49-F238E27FC236}">
              <a16:creationId xmlns:a16="http://schemas.microsoft.com/office/drawing/2014/main" id="{00000000-0008-0000-0700-000062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11" name="テキスト ボックス 610">
          <a:extLst>
            <a:ext uri="{FF2B5EF4-FFF2-40B4-BE49-F238E27FC236}">
              <a16:creationId xmlns:a16="http://schemas.microsoft.com/office/drawing/2014/main" id="{00000000-0008-0000-0700-000063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2" name="直線コネクタ 611">
          <a:extLst>
            <a:ext uri="{FF2B5EF4-FFF2-40B4-BE49-F238E27FC236}">
              <a16:creationId xmlns:a16="http://schemas.microsoft.com/office/drawing/2014/main" id="{00000000-0008-0000-0700-000064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78</xdr:row>
      <xdr:rowOff>25400</xdr:rowOff>
    </xdr:from>
    <xdr:to>
      <xdr:col>89</xdr:col>
      <xdr:colOff>177800</xdr:colOff>
      <xdr:row>78</xdr:row>
      <xdr:rowOff>25400</xdr:rowOff>
    </xdr:to>
    <xdr:cxnSp macro="">
      <xdr:nvCxnSpPr>
        <xdr:cNvPr id="613" name="直線コネクタ 612">
          <a:extLst>
            <a:ext uri="{FF2B5EF4-FFF2-40B4-BE49-F238E27FC236}">
              <a16:creationId xmlns:a16="http://schemas.microsoft.com/office/drawing/2014/main" id="{00000000-0008-0000-0700-000065020000}"/>
            </a:ext>
          </a:extLst>
        </xdr:cNvPr>
        <xdr:cNvCxnSpPr/>
      </xdr:nvCxnSpPr>
      <xdr:spPr>
        <a:xfrm>
          <a:off x="12446000" y="1339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77</xdr:row>
      <xdr:rowOff>54627</xdr:rowOff>
    </xdr:from>
    <xdr:ext cx="248786" cy="259045"/>
    <xdr:sp macro="" textlink="">
      <xdr:nvSpPr>
        <xdr:cNvPr id="614" name="テキスト ボックス 613">
          <a:extLst>
            <a:ext uri="{FF2B5EF4-FFF2-40B4-BE49-F238E27FC236}">
              <a16:creationId xmlns:a16="http://schemas.microsoft.com/office/drawing/2014/main" id="{00000000-0008-0000-0700-000066020000}"/>
            </a:ext>
          </a:extLst>
        </xdr:cNvPr>
        <xdr:cNvSpPr txBox="1"/>
      </xdr:nvSpPr>
      <xdr:spPr>
        <a:xfrm>
          <a:off x="12197214" y="13256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15" name="直線コネクタ 614">
          <a:extLst>
            <a:ext uri="{FF2B5EF4-FFF2-40B4-BE49-F238E27FC236}">
              <a16:creationId xmlns:a16="http://schemas.microsoft.com/office/drawing/2014/main" id="{00000000-0008-0000-0700-000067020000}"/>
            </a:ext>
          </a:extLst>
        </xdr:cNvPr>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73</xdr:row>
      <xdr:rowOff>168927</xdr:rowOff>
    </xdr:from>
    <xdr:ext cx="595419" cy="259045"/>
    <xdr:sp macro="" textlink="">
      <xdr:nvSpPr>
        <xdr:cNvPr id="616" name="テキスト ボックス 615">
          <a:extLst>
            <a:ext uri="{FF2B5EF4-FFF2-40B4-BE49-F238E27FC236}">
              <a16:creationId xmlns:a16="http://schemas.microsoft.com/office/drawing/2014/main" id="{00000000-0008-0000-0700-000068020000}"/>
            </a:ext>
          </a:extLst>
        </xdr:cNvPr>
        <xdr:cNvSpPr txBox="1"/>
      </xdr:nvSpPr>
      <xdr:spPr>
        <a:xfrm>
          <a:off x="11850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71</xdr:row>
      <xdr:rowOff>82550</xdr:rowOff>
    </xdr:from>
    <xdr:to>
      <xdr:col>89</xdr:col>
      <xdr:colOff>177800</xdr:colOff>
      <xdr:row>71</xdr:row>
      <xdr:rowOff>82550</xdr:rowOff>
    </xdr:to>
    <xdr:cxnSp macro="">
      <xdr:nvCxnSpPr>
        <xdr:cNvPr id="617" name="直線コネクタ 616">
          <a:extLst>
            <a:ext uri="{FF2B5EF4-FFF2-40B4-BE49-F238E27FC236}">
              <a16:creationId xmlns:a16="http://schemas.microsoft.com/office/drawing/2014/main" id="{00000000-0008-0000-0700-000069020000}"/>
            </a:ext>
          </a:extLst>
        </xdr:cNvPr>
        <xdr:cNvCxnSpPr/>
      </xdr:nvCxnSpPr>
      <xdr:spPr>
        <a:xfrm>
          <a:off x="12446000" y="1225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70</xdr:row>
      <xdr:rowOff>111777</xdr:rowOff>
    </xdr:from>
    <xdr:ext cx="595419" cy="259045"/>
    <xdr:sp macro="" textlink="">
      <xdr:nvSpPr>
        <xdr:cNvPr id="618" name="テキスト ボックス 617">
          <a:extLst>
            <a:ext uri="{FF2B5EF4-FFF2-40B4-BE49-F238E27FC236}">
              <a16:creationId xmlns:a16="http://schemas.microsoft.com/office/drawing/2014/main" id="{00000000-0008-0000-0700-00006A020000}"/>
            </a:ext>
          </a:extLst>
        </xdr:cNvPr>
        <xdr:cNvSpPr txBox="1"/>
      </xdr:nvSpPr>
      <xdr:spPr>
        <a:xfrm>
          <a:off x="11850581" y="12113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19" name="直線コネクタ 618">
          <a:extLst>
            <a:ext uri="{FF2B5EF4-FFF2-40B4-BE49-F238E27FC236}">
              <a16:creationId xmlns:a16="http://schemas.microsoft.com/office/drawing/2014/main" id="{00000000-0008-0000-0700-00006B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20" name="テキスト ボックス 619">
          <a:extLst>
            <a:ext uri="{FF2B5EF4-FFF2-40B4-BE49-F238E27FC236}">
              <a16:creationId xmlns:a16="http://schemas.microsoft.com/office/drawing/2014/main" id="{00000000-0008-0000-0700-00006C020000}"/>
            </a:ext>
          </a:extLst>
        </xdr:cNvPr>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1" name="災害復旧費グラフ枠">
          <a:extLst>
            <a:ext uri="{FF2B5EF4-FFF2-40B4-BE49-F238E27FC236}">
              <a16:creationId xmlns:a16="http://schemas.microsoft.com/office/drawing/2014/main" id="{00000000-0008-0000-0700-00006D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71</xdr:row>
      <xdr:rowOff>62554</xdr:rowOff>
    </xdr:from>
    <xdr:to>
      <xdr:col>85</xdr:col>
      <xdr:colOff>126364</xdr:colOff>
      <xdr:row>78</xdr:row>
      <xdr:rowOff>25400</xdr:rowOff>
    </xdr:to>
    <xdr:cxnSp macro="">
      <xdr:nvCxnSpPr>
        <xdr:cNvPr id="622" name="直線コネクタ 621">
          <a:extLst>
            <a:ext uri="{FF2B5EF4-FFF2-40B4-BE49-F238E27FC236}">
              <a16:creationId xmlns:a16="http://schemas.microsoft.com/office/drawing/2014/main" id="{00000000-0008-0000-0700-00006E020000}"/>
            </a:ext>
          </a:extLst>
        </xdr:cNvPr>
        <xdr:cNvCxnSpPr/>
      </xdr:nvCxnSpPr>
      <xdr:spPr>
        <a:xfrm flipV="1">
          <a:off x="16317595" y="12235504"/>
          <a:ext cx="1269" cy="116299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29227</xdr:rowOff>
    </xdr:from>
    <xdr:ext cx="249299" cy="259045"/>
    <xdr:sp macro="" textlink="">
      <xdr:nvSpPr>
        <xdr:cNvPr id="623" name="災害復旧費最小値テキスト">
          <a:extLst>
            <a:ext uri="{FF2B5EF4-FFF2-40B4-BE49-F238E27FC236}">
              <a16:creationId xmlns:a16="http://schemas.microsoft.com/office/drawing/2014/main" id="{00000000-0008-0000-0700-00006F020000}"/>
            </a:ext>
          </a:extLst>
        </xdr:cNvPr>
        <xdr:cNvSpPr txBox="1"/>
      </xdr:nvSpPr>
      <xdr:spPr>
        <a:xfrm>
          <a:off x="16370300" y="13402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25400</xdr:rowOff>
    </xdr:from>
    <xdr:to>
      <xdr:col>86</xdr:col>
      <xdr:colOff>25400</xdr:colOff>
      <xdr:row>78</xdr:row>
      <xdr:rowOff>25400</xdr:rowOff>
    </xdr:to>
    <xdr:cxnSp macro="">
      <xdr:nvCxnSpPr>
        <xdr:cNvPr id="624" name="直線コネクタ 623">
          <a:extLst>
            <a:ext uri="{FF2B5EF4-FFF2-40B4-BE49-F238E27FC236}">
              <a16:creationId xmlns:a16="http://schemas.microsoft.com/office/drawing/2014/main" id="{00000000-0008-0000-0700-000070020000}"/>
            </a:ext>
          </a:extLst>
        </xdr:cNvPr>
        <xdr:cNvCxnSpPr/>
      </xdr:nvCxnSpPr>
      <xdr:spPr>
        <a:xfrm>
          <a:off x="16230600" y="13398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70</xdr:row>
      <xdr:rowOff>9231</xdr:rowOff>
    </xdr:from>
    <xdr:ext cx="599010" cy="259045"/>
    <xdr:sp macro="" textlink="">
      <xdr:nvSpPr>
        <xdr:cNvPr id="625" name="災害復旧費最大値テキスト">
          <a:extLst>
            <a:ext uri="{FF2B5EF4-FFF2-40B4-BE49-F238E27FC236}">
              <a16:creationId xmlns:a16="http://schemas.microsoft.com/office/drawing/2014/main" id="{00000000-0008-0000-0700-000071020000}"/>
            </a:ext>
          </a:extLst>
        </xdr:cNvPr>
        <xdr:cNvSpPr txBox="1"/>
      </xdr:nvSpPr>
      <xdr:spPr>
        <a:xfrm>
          <a:off x="16370300" y="1201073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203,499</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71</xdr:row>
      <xdr:rowOff>62554</xdr:rowOff>
    </xdr:from>
    <xdr:to>
      <xdr:col>86</xdr:col>
      <xdr:colOff>25400</xdr:colOff>
      <xdr:row>71</xdr:row>
      <xdr:rowOff>62554</xdr:rowOff>
    </xdr:to>
    <xdr:cxnSp macro="">
      <xdr:nvCxnSpPr>
        <xdr:cNvPr id="626" name="直線コネクタ 625">
          <a:extLst>
            <a:ext uri="{FF2B5EF4-FFF2-40B4-BE49-F238E27FC236}">
              <a16:creationId xmlns:a16="http://schemas.microsoft.com/office/drawing/2014/main" id="{00000000-0008-0000-0700-000072020000}"/>
            </a:ext>
          </a:extLst>
        </xdr:cNvPr>
        <xdr:cNvCxnSpPr/>
      </xdr:nvCxnSpPr>
      <xdr:spPr>
        <a:xfrm>
          <a:off x="16230600" y="122355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77</xdr:row>
      <xdr:rowOff>156645</xdr:rowOff>
    </xdr:from>
    <xdr:to>
      <xdr:col>85</xdr:col>
      <xdr:colOff>127000</xdr:colOff>
      <xdr:row>77</xdr:row>
      <xdr:rowOff>158206</xdr:rowOff>
    </xdr:to>
    <xdr:cxnSp macro="">
      <xdr:nvCxnSpPr>
        <xdr:cNvPr id="627" name="直線コネクタ 626">
          <a:extLst>
            <a:ext uri="{FF2B5EF4-FFF2-40B4-BE49-F238E27FC236}">
              <a16:creationId xmlns:a16="http://schemas.microsoft.com/office/drawing/2014/main" id="{00000000-0008-0000-0700-000073020000}"/>
            </a:ext>
          </a:extLst>
        </xdr:cNvPr>
        <xdr:cNvCxnSpPr/>
      </xdr:nvCxnSpPr>
      <xdr:spPr>
        <a:xfrm flipV="1">
          <a:off x="15481300" y="13358295"/>
          <a:ext cx="838200" cy="15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76</xdr:row>
      <xdr:rowOff>111411</xdr:rowOff>
    </xdr:from>
    <xdr:ext cx="534377" cy="259045"/>
    <xdr:sp macro="" textlink="">
      <xdr:nvSpPr>
        <xdr:cNvPr id="628" name="災害復旧費平均値テキスト">
          <a:extLst>
            <a:ext uri="{FF2B5EF4-FFF2-40B4-BE49-F238E27FC236}">
              <a16:creationId xmlns:a16="http://schemas.microsoft.com/office/drawing/2014/main" id="{00000000-0008-0000-0700-000074020000}"/>
            </a:ext>
          </a:extLst>
        </xdr:cNvPr>
        <xdr:cNvSpPr txBox="1"/>
      </xdr:nvSpPr>
      <xdr:spPr>
        <a:xfrm>
          <a:off x="16370300" y="1314161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10,064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88534</xdr:rowOff>
    </xdr:from>
    <xdr:to>
      <xdr:col>85</xdr:col>
      <xdr:colOff>177800</xdr:colOff>
      <xdr:row>78</xdr:row>
      <xdr:rowOff>18684</xdr:rowOff>
    </xdr:to>
    <xdr:sp macro="" textlink="">
      <xdr:nvSpPr>
        <xdr:cNvPr id="629" name="フローチャート: 判断 628">
          <a:extLst>
            <a:ext uri="{FF2B5EF4-FFF2-40B4-BE49-F238E27FC236}">
              <a16:creationId xmlns:a16="http://schemas.microsoft.com/office/drawing/2014/main" id="{00000000-0008-0000-0700-000075020000}"/>
            </a:ext>
          </a:extLst>
        </xdr:cNvPr>
        <xdr:cNvSpPr/>
      </xdr:nvSpPr>
      <xdr:spPr>
        <a:xfrm>
          <a:off x="16268700" y="132901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77</xdr:row>
      <xdr:rowOff>76629</xdr:rowOff>
    </xdr:from>
    <xdr:to>
      <xdr:col>81</xdr:col>
      <xdr:colOff>50800</xdr:colOff>
      <xdr:row>77</xdr:row>
      <xdr:rowOff>158206</xdr:rowOff>
    </xdr:to>
    <xdr:cxnSp macro="">
      <xdr:nvCxnSpPr>
        <xdr:cNvPr id="630" name="直線コネクタ 629">
          <a:extLst>
            <a:ext uri="{FF2B5EF4-FFF2-40B4-BE49-F238E27FC236}">
              <a16:creationId xmlns:a16="http://schemas.microsoft.com/office/drawing/2014/main" id="{00000000-0008-0000-0700-000076020000}"/>
            </a:ext>
          </a:extLst>
        </xdr:cNvPr>
        <xdr:cNvCxnSpPr/>
      </xdr:nvCxnSpPr>
      <xdr:spPr>
        <a:xfrm>
          <a:off x="14592300" y="13278279"/>
          <a:ext cx="889000" cy="815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77</xdr:row>
      <xdr:rowOff>93414</xdr:rowOff>
    </xdr:from>
    <xdr:to>
      <xdr:col>81</xdr:col>
      <xdr:colOff>101600</xdr:colOff>
      <xdr:row>78</xdr:row>
      <xdr:rowOff>23564</xdr:rowOff>
    </xdr:to>
    <xdr:sp macro="" textlink="">
      <xdr:nvSpPr>
        <xdr:cNvPr id="631" name="フローチャート: 判断 630">
          <a:extLst>
            <a:ext uri="{FF2B5EF4-FFF2-40B4-BE49-F238E27FC236}">
              <a16:creationId xmlns:a16="http://schemas.microsoft.com/office/drawing/2014/main" id="{00000000-0008-0000-0700-000077020000}"/>
            </a:ext>
          </a:extLst>
        </xdr:cNvPr>
        <xdr:cNvSpPr/>
      </xdr:nvSpPr>
      <xdr:spPr>
        <a:xfrm>
          <a:off x="15430500" y="132950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76</xdr:row>
      <xdr:rowOff>40091</xdr:rowOff>
    </xdr:from>
    <xdr:ext cx="469744" cy="259045"/>
    <xdr:sp macro="" textlink="">
      <xdr:nvSpPr>
        <xdr:cNvPr id="632" name="テキスト ボックス 631">
          <a:extLst>
            <a:ext uri="{FF2B5EF4-FFF2-40B4-BE49-F238E27FC236}">
              <a16:creationId xmlns:a16="http://schemas.microsoft.com/office/drawing/2014/main" id="{00000000-0008-0000-0700-000078020000}"/>
            </a:ext>
          </a:extLst>
        </xdr:cNvPr>
        <xdr:cNvSpPr txBox="1"/>
      </xdr:nvSpPr>
      <xdr:spPr>
        <a:xfrm>
          <a:off x="15246428" y="130702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74</xdr:row>
      <xdr:rowOff>102158</xdr:rowOff>
    </xdr:from>
    <xdr:to>
      <xdr:col>76</xdr:col>
      <xdr:colOff>114300</xdr:colOff>
      <xdr:row>77</xdr:row>
      <xdr:rowOff>76629</xdr:rowOff>
    </xdr:to>
    <xdr:cxnSp macro="">
      <xdr:nvCxnSpPr>
        <xdr:cNvPr id="633" name="直線コネクタ 632">
          <a:extLst>
            <a:ext uri="{FF2B5EF4-FFF2-40B4-BE49-F238E27FC236}">
              <a16:creationId xmlns:a16="http://schemas.microsoft.com/office/drawing/2014/main" id="{00000000-0008-0000-0700-000079020000}"/>
            </a:ext>
          </a:extLst>
        </xdr:cNvPr>
        <xdr:cNvCxnSpPr/>
      </xdr:nvCxnSpPr>
      <xdr:spPr>
        <a:xfrm>
          <a:off x="13703300" y="12789458"/>
          <a:ext cx="889000" cy="4888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77</xdr:row>
      <xdr:rowOff>88232</xdr:rowOff>
    </xdr:from>
    <xdr:to>
      <xdr:col>76</xdr:col>
      <xdr:colOff>165100</xdr:colOff>
      <xdr:row>78</xdr:row>
      <xdr:rowOff>18382</xdr:rowOff>
    </xdr:to>
    <xdr:sp macro="" textlink="">
      <xdr:nvSpPr>
        <xdr:cNvPr id="634" name="フローチャート: 判断 633">
          <a:extLst>
            <a:ext uri="{FF2B5EF4-FFF2-40B4-BE49-F238E27FC236}">
              <a16:creationId xmlns:a16="http://schemas.microsoft.com/office/drawing/2014/main" id="{00000000-0008-0000-0700-00007A020000}"/>
            </a:ext>
          </a:extLst>
        </xdr:cNvPr>
        <xdr:cNvSpPr/>
      </xdr:nvSpPr>
      <xdr:spPr>
        <a:xfrm>
          <a:off x="14541500" y="132898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78</xdr:row>
      <xdr:rowOff>9509</xdr:rowOff>
    </xdr:from>
    <xdr:ext cx="534377" cy="259045"/>
    <xdr:sp macro="" textlink="">
      <xdr:nvSpPr>
        <xdr:cNvPr id="635" name="テキスト ボックス 634">
          <a:extLst>
            <a:ext uri="{FF2B5EF4-FFF2-40B4-BE49-F238E27FC236}">
              <a16:creationId xmlns:a16="http://schemas.microsoft.com/office/drawing/2014/main" id="{00000000-0008-0000-0700-00007B020000}"/>
            </a:ext>
          </a:extLst>
        </xdr:cNvPr>
        <xdr:cNvSpPr txBox="1"/>
      </xdr:nvSpPr>
      <xdr:spPr>
        <a:xfrm>
          <a:off x="14325111" y="133826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10,117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74</xdr:row>
      <xdr:rowOff>102158</xdr:rowOff>
    </xdr:from>
    <xdr:to>
      <xdr:col>71</xdr:col>
      <xdr:colOff>177800</xdr:colOff>
      <xdr:row>74</xdr:row>
      <xdr:rowOff>110742</xdr:rowOff>
    </xdr:to>
    <xdr:cxnSp macro="">
      <xdr:nvCxnSpPr>
        <xdr:cNvPr id="636" name="直線コネクタ 635">
          <a:extLst>
            <a:ext uri="{FF2B5EF4-FFF2-40B4-BE49-F238E27FC236}">
              <a16:creationId xmlns:a16="http://schemas.microsoft.com/office/drawing/2014/main" id="{00000000-0008-0000-0700-00007C020000}"/>
            </a:ext>
          </a:extLst>
        </xdr:cNvPr>
        <xdr:cNvCxnSpPr/>
      </xdr:nvCxnSpPr>
      <xdr:spPr>
        <a:xfrm flipV="1">
          <a:off x="12814300" y="12789458"/>
          <a:ext cx="889000" cy="85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77</xdr:row>
      <xdr:rowOff>93987</xdr:rowOff>
    </xdr:from>
    <xdr:to>
      <xdr:col>72</xdr:col>
      <xdr:colOff>38100</xdr:colOff>
      <xdr:row>78</xdr:row>
      <xdr:rowOff>24137</xdr:rowOff>
    </xdr:to>
    <xdr:sp macro="" textlink="">
      <xdr:nvSpPr>
        <xdr:cNvPr id="637" name="フローチャート: 判断 636">
          <a:extLst>
            <a:ext uri="{FF2B5EF4-FFF2-40B4-BE49-F238E27FC236}">
              <a16:creationId xmlns:a16="http://schemas.microsoft.com/office/drawing/2014/main" id="{00000000-0008-0000-0700-00007D020000}"/>
            </a:ext>
          </a:extLst>
        </xdr:cNvPr>
        <xdr:cNvSpPr/>
      </xdr:nvSpPr>
      <xdr:spPr>
        <a:xfrm>
          <a:off x="13652500" y="132956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78</xdr:row>
      <xdr:rowOff>15264</xdr:rowOff>
    </xdr:from>
    <xdr:ext cx="469744" cy="259045"/>
    <xdr:sp macro="" textlink="">
      <xdr:nvSpPr>
        <xdr:cNvPr id="638" name="テキスト ボックス 637">
          <a:extLst>
            <a:ext uri="{FF2B5EF4-FFF2-40B4-BE49-F238E27FC236}">
              <a16:creationId xmlns:a16="http://schemas.microsoft.com/office/drawing/2014/main" id="{00000000-0008-0000-0700-00007E020000}"/>
            </a:ext>
          </a:extLst>
        </xdr:cNvPr>
        <xdr:cNvSpPr txBox="1"/>
      </xdr:nvSpPr>
      <xdr:spPr>
        <a:xfrm>
          <a:off x="13468428" y="133883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115560</xdr:rowOff>
    </xdr:from>
    <xdr:to>
      <xdr:col>67</xdr:col>
      <xdr:colOff>101600</xdr:colOff>
      <xdr:row>78</xdr:row>
      <xdr:rowOff>45710</xdr:rowOff>
    </xdr:to>
    <xdr:sp macro="" textlink="">
      <xdr:nvSpPr>
        <xdr:cNvPr id="639" name="フローチャート: 判断 638">
          <a:extLst>
            <a:ext uri="{FF2B5EF4-FFF2-40B4-BE49-F238E27FC236}">
              <a16:creationId xmlns:a16="http://schemas.microsoft.com/office/drawing/2014/main" id="{00000000-0008-0000-0700-00007F020000}"/>
            </a:ext>
          </a:extLst>
        </xdr:cNvPr>
        <xdr:cNvSpPr/>
      </xdr:nvSpPr>
      <xdr:spPr>
        <a:xfrm>
          <a:off x="12763500" y="133172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78</xdr:row>
      <xdr:rowOff>36837</xdr:rowOff>
    </xdr:from>
    <xdr:ext cx="469744" cy="259045"/>
    <xdr:sp macro="" textlink="">
      <xdr:nvSpPr>
        <xdr:cNvPr id="640" name="テキスト ボックス 639">
          <a:extLst>
            <a:ext uri="{FF2B5EF4-FFF2-40B4-BE49-F238E27FC236}">
              <a16:creationId xmlns:a16="http://schemas.microsoft.com/office/drawing/2014/main" id="{00000000-0008-0000-0700-000080020000}"/>
            </a:ext>
          </a:extLst>
        </xdr:cNvPr>
        <xdr:cNvSpPr txBox="1"/>
      </xdr:nvSpPr>
      <xdr:spPr>
        <a:xfrm>
          <a:off x="12579428" y="134099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1" name="テキスト ボックス 640">
          <a:extLst>
            <a:ext uri="{FF2B5EF4-FFF2-40B4-BE49-F238E27FC236}">
              <a16:creationId xmlns:a16="http://schemas.microsoft.com/office/drawing/2014/main" id="{00000000-0008-0000-0700-000081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2" name="テキスト ボックス 641">
          <a:extLst>
            <a:ext uri="{FF2B5EF4-FFF2-40B4-BE49-F238E27FC236}">
              <a16:creationId xmlns:a16="http://schemas.microsoft.com/office/drawing/2014/main" id="{00000000-0008-0000-0700-000082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3" name="テキスト ボックス 642">
          <a:extLst>
            <a:ext uri="{FF2B5EF4-FFF2-40B4-BE49-F238E27FC236}">
              <a16:creationId xmlns:a16="http://schemas.microsoft.com/office/drawing/2014/main" id="{00000000-0008-0000-0700-000083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4" name="テキスト ボックス 643">
          <a:extLst>
            <a:ext uri="{FF2B5EF4-FFF2-40B4-BE49-F238E27FC236}">
              <a16:creationId xmlns:a16="http://schemas.microsoft.com/office/drawing/2014/main" id="{00000000-0008-0000-0700-000084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5" name="テキスト ボックス 644">
          <a:extLst>
            <a:ext uri="{FF2B5EF4-FFF2-40B4-BE49-F238E27FC236}">
              <a16:creationId xmlns:a16="http://schemas.microsoft.com/office/drawing/2014/main" id="{00000000-0008-0000-0700-000085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105845</xdr:rowOff>
    </xdr:from>
    <xdr:to>
      <xdr:col>85</xdr:col>
      <xdr:colOff>177800</xdr:colOff>
      <xdr:row>78</xdr:row>
      <xdr:rowOff>35995</xdr:rowOff>
    </xdr:to>
    <xdr:sp macro="" textlink="">
      <xdr:nvSpPr>
        <xdr:cNvPr id="646" name="楕円 645">
          <a:extLst>
            <a:ext uri="{FF2B5EF4-FFF2-40B4-BE49-F238E27FC236}">
              <a16:creationId xmlns:a16="http://schemas.microsoft.com/office/drawing/2014/main" id="{00000000-0008-0000-0700-000086020000}"/>
            </a:ext>
          </a:extLst>
        </xdr:cNvPr>
        <xdr:cNvSpPr/>
      </xdr:nvSpPr>
      <xdr:spPr>
        <a:xfrm>
          <a:off x="16268700" y="133074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77</xdr:row>
      <xdr:rowOff>66961</xdr:rowOff>
    </xdr:from>
    <xdr:ext cx="469744" cy="259045"/>
    <xdr:sp macro="" textlink="">
      <xdr:nvSpPr>
        <xdr:cNvPr id="647" name="災害復旧費該当値テキスト">
          <a:extLst>
            <a:ext uri="{FF2B5EF4-FFF2-40B4-BE49-F238E27FC236}">
              <a16:creationId xmlns:a16="http://schemas.microsoft.com/office/drawing/2014/main" id="{00000000-0008-0000-0700-000087020000}"/>
            </a:ext>
          </a:extLst>
        </xdr:cNvPr>
        <xdr:cNvSpPr txBox="1"/>
      </xdr:nvSpPr>
      <xdr:spPr>
        <a:xfrm>
          <a:off x="16370300" y="132686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7,035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77</xdr:row>
      <xdr:rowOff>107406</xdr:rowOff>
    </xdr:from>
    <xdr:to>
      <xdr:col>81</xdr:col>
      <xdr:colOff>101600</xdr:colOff>
      <xdr:row>78</xdr:row>
      <xdr:rowOff>37556</xdr:rowOff>
    </xdr:to>
    <xdr:sp macro="" textlink="">
      <xdr:nvSpPr>
        <xdr:cNvPr id="648" name="楕円 647">
          <a:extLst>
            <a:ext uri="{FF2B5EF4-FFF2-40B4-BE49-F238E27FC236}">
              <a16:creationId xmlns:a16="http://schemas.microsoft.com/office/drawing/2014/main" id="{00000000-0008-0000-0700-000088020000}"/>
            </a:ext>
          </a:extLst>
        </xdr:cNvPr>
        <xdr:cNvSpPr/>
      </xdr:nvSpPr>
      <xdr:spPr>
        <a:xfrm>
          <a:off x="15430500" y="133090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78</xdr:row>
      <xdr:rowOff>28683</xdr:rowOff>
    </xdr:from>
    <xdr:ext cx="469744" cy="259045"/>
    <xdr:sp macro="" textlink="">
      <xdr:nvSpPr>
        <xdr:cNvPr id="649" name="テキスト ボックス 648">
          <a:extLst>
            <a:ext uri="{FF2B5EF4-FFF2-40B4-BE49-F238E27FC236}">
              <a16:creationId xmlns:a16="http://schemas.microsoft.com/office/drawing/2014/main" id="{00000000-0008-0000-0700-000089020000}"/>
            </a:ext>
          </a:extLst>
        </xdr:cNvPr>
        <xdr:cNvSpPr txBox="1"/>
      </xdr:nvSpPr>
      <xdr:spPr>
        <a:xfrm>
          <a:off x="15246428" y="134017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77</xdr:row>
      <xdr:rowOff>25829</xdr:rowOff>
    </xdr:from>
    <xdr:to>
      <xdr:col>76</xdr:col>
      <xdr:colOff>165100</xdr:colOff>
      <xdr:row>77</xdr:row>
      <xdr:rowOff>127429</xdr:rowOff>
    </xdr:to>
    <xdr:sp macro="" textlink="">
      <xdr:nvSpPr>
        <xdr:cNvPr id="650" name="楕円 649">
          <a:extLst>
            <a:ext uri="{FF2B5EF4-FFF2-40B4-BE49-F238E27FC236}">
              <a16:creationId xmlns:a16="http://schemas.microsoft.com/office/drawing/2014/main" id="{00000000-0008-0000-0700-00008A020000}"/>
            </a:ext>
          </a:extLst>
        </xdr:cNvPr>
        <xdr:cNvSpPr/>
      </xdr:nvSpPr>
      <xdr:spPr>
        <a:xfrm>
          <a:off x="14541500" y="132274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75</xdr:row>
      <xdr:rowOff>143956</xdr:rowOff>
    </xdr:from>
    <xdr:ext cx="534377" cy="259045"/>
    <xdr:sp macro="" textlink="">
      <xdr:nvSpPr>
        <xdr:cNvPr id="651" name="テキスト ボックス 650">
          <a:extLst>
            <a:ext uri="{FF2B5EF4-FFF2-40B4-BE49-F238E27FC236}">
              <a16:creationId xmlns:a16="http://schemas.microsoft.com/office/drawing/2014/main" id="{00000000-0008-0000-0700-00008B020000}"/>
            </a:ext>
          </a:extLst>
        </xdr:cNvPr>
        <xdr:cNvSpPr txBox="1"/>
      </xdr:nvSpPr>
      <xdr:spPr>
        <a:xfrm>
          <a:off x="14325111" y="130027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21,036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74</xdr:row>
      <xdr:rowOff>51358</xdr:rowOff>
    </xdr:from>
    <xdr:to>
      <xdr:col>72</xdr:col>
      <xdr:colOff>38100</xdr:colOff>
      <xdr:row>74</xdr:row>
      <xdr:rowOff>152958</xdr:rowOff>
    </xdr:to>
    <xdr:sp macro="" textlink="">
      <xdr:nvSpPr>
        <xdr:cNvPr id="652" name="楕円 651">
          <a:extLst>
            <a:ext uri="{FF2B5EF4-FFF2-40B4-BE49-F238E27FC236}">
              <a16:creationId xmlns:a16="http://schemas.microsoft.com/office/drawing/2014/main" id="{00000000-0008-0000-0700-00008C020000}"/>
            </a:ext>
          </a:extLst>
        </xdr:cNvPr>
        <xdr:cNvSpPr/>
      </xdr:nvSpPr>
      <xdr:spPr>
        <a:xfrm>
          <a:off x="13652500" y="127386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72</xdr:row>
      <xdr:rowOff>169485</xdr:rowOff>
    </xdr:from>
    <xdr:ext cx="599010" cy="259045"/>
    <xdr:sp macro="" textlink="">
      <xdr:nvSpPr>
        <xdr:cNvPr id="653" name="テキスト ボックス 652">
          <a:extLst>
            <a:ext uri="{FF2B5EF4-FFF2-40B4-BE49-F238E27FC236}">
              <a16:creationId xmlns:a16="http://schemas.microsoft.com/office/drawing/2014/main" id="{00000000-0008-0000-0700-00008D020000}"/>
            </a:ext>
          </a:extLst>
        </xdr:cNvPr>
        <xdr:cNvSpPr txBox="1"/>
      </xdr:nvSpPr>
      <xdr:spPr>
        <a:xfrm>
          <a:off x="13403795" y="1251388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106,569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74</xdr:row>
      <xdr:rowOff>59942</xdr:rowOff>
    </xdr:from>
    <xdr:to>
      <xdr:col>67</xdr:col>
      <xdr:colOff>101600</xdr:colOff>
      <xdr:row>74</xdr:row>
      <xdr:rowOff>161542</xdr:rowOff>
    </xdr:to>
    <xdr:sp macro="" textlink="">
      <xdr:nvSpPr>
        <xdr:cNvPr id="654" name="楕円 653">
          <a:extLst>
            <a:ext uri="{FF2B5EF4-FFF2-40B4-BE49-F238E27FC236}">
              <a16:creationId xmlns:a16="http://schemas.microsoft.com/office/drawing/2014/main" id="{00000000-0008-0000-0700-00008E020000}"/>
            </a:ext>
          </a:extLst>
        </xdr:cNvPr>
        <xdr:cNvSpPr/>
      </xdr:nvSpPr>
      <xdr:spPr>
        <a:xfrm>
          <a:off x="12763500" y="127472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73</xdr:row>
      <xdr:rowOff>6619</xdr:rowOff>
    </xdr:from>
    <xdr:ext cx="599010" cy="259045"/>
    <xdr:sp macro="" textlink="">
      <xdr:nvSpPr>
        <xdr:cNvPr id="655" name="テキスト ボックス 654">
          <a:extLst>
            <a:ext uri="{FF2B5EF4-FFF2-40B4-BE49-F238E27FC236}">
              <a16:creationId xmlns:a16="http://schemas.microsoft.com/office/drawing/2014/main" id="{00000000-0008-0000-0700-00008F020000}"/>
            </a:ext>
          </a:extLst>
        </xdr:cNvPr>
        <xdr:cNvSpPr txBox="1"/>
      </xdr:nvSpPr>
      <xdr:spPr>
        <a:xfrm>
          <a:off x="12514795" y="1252246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105,067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6" name="正方形/長方形 655">
          <a:extLst>
            <a:ext uri="{FF2B5EF4-FFF2-40B4-BE49-F238E27FC236}">
              <a16:creationId xmlns:a16="http://schemas.microsoft.com/office/drawing/2014/main" id="{00000000-0008-0000-0700-000090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7" name="正方形/長方形 656">
          <a:extLst>
            <a:ext uri="{FF2B5EF4-FFF2-40B4-BE49-F238E27FC236}">
              <a16:creationId xmlns:a16="http://schemas.microsoft.com/office/drawing/2014/main" id="{00000000-0008-0000-0700-000091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58" name="正方形/長方形 657">
          <a:extLst>
            <a:ext uri="{FF2B5EF4-FFF2-40B4-BE49-F238E27FC236}">
              <a16:creationId xmlns:a16="http://schemas.microsoft.com/office/drawing/2014/main" id="{00000000-0008-0000-0700-000092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59" name="正方形/長方形 658">
          <a:extLst>
            <a:ext uri="{FF2B5EF4-FFF2-40B4-BE49-F238E27FC236}">
              <a16:creationId xmlns:a16="http://schemas.microsoft.com/office/drawing/2014/main" id="{00000000-0008-0000-0700-000093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0" name="正方形/長方形 659">
          <a:extLst>
            <a:ext uri="{FF2B5EF4-FFF2-40B4-BE49-F238E27FC236}">
              <a16:creationId xmlns:a16="http://schemas.microsoft.com/office/drawing/2014/main" id="{00000000-0008-0000-0700-000094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43,985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1" name="正方形/長方形 660">
          <a:extLst>
            <a:ext uri="{FF2B5EF4-FFF2-40B4-BE49-F238E27FC236}">
              <a16:creationId xmlns:a16="http://schemas.microsoft.com/office/drawing/2014/main" id="{00000000-0008-0000-0700-000095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2" name="正方形/長方形 661">
          <a:extLst>
            <a:ext uri="{FF2B5EF4-FFF2-40B4-BE49-F238E27FC236}">
              <a16:creationId xmlns:a16="http://schemas.microsoft.com/office/drawing/2014/main" id="{00000000-0008-0000-0700-000096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58,445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3" name="正方形/長方形 662">
          <a:extLst>
            <a:ext uri="{FF2B5EF4-FFF2-40B4-BE49-F238E27FC236}">
              <a16:creationId xmlns:a16="http://schemas.microsoft.com/office/drawing/2014/main" id="{00000000-0008-0000-0700-000097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4" name="テキスト ボックス 663">
          <a:extLst>
            <a:ext uri="{FF2B5EF4-FFF2-40B4-BE49-F238E27FC236}">
              <a16:creationId xmlns:a16="http://schemas.microsoft.com/office/drawing/2014/main" id="{00000000-0008-0000-0700-000098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5" name="直線コネクタ 664">
          <a:extLst>
            <a:ext uri="{FF2B5EF4-FFF2-40B4-BE49-F238E27FC236}">
              <a16:creationId xmlns:a16="http://schemas.microsoft.com/office/drawing/2014/main" id="{00000000-0008-0000-0700-000099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98879</xdr:rowOff>
    </xdr:from>
    <xdr:to>
      <xdr:col>89</xdr:col>
      <xdr:colOff>177800</xdr:colOff>
      <xdr:row>99</xdr:row>
      <xdr:rowOff>98879</xdr:rowOff>
    </xdr:to>
    <xdr:cxnSp macro="">
      <xdr:nvCxnSpPr>
        <xdr:cNvPr id="666" name="直線コネクタ 665">
          <a:extLst>
            <a:ext uri="{FF2B5EF4-FFF2-40B4-BE49-F238E27FC236}">
              <a16:creationId xmlns:a16="http://schemas.microsoft.com/office/drawing/2014/main" id="{00000000-0008-0000-0700-00009A020000}"/>
            </a:ext>
          </a:extLst>
        </xdr:cNvPr>
        <xdr:cNvCxnSpPr/>
      </xdr:nvCxnSpPr>
      <xdr:spPr>
        <a:xfrm>
          <a:off x="12446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128106</xdr:rowOff>
    </xdr:from>
    <xdr:ext cx="248786" cy="259045"/>
    <xdr:sp macro="" textlink="">
      <xdr:nvSpPr>
        <xdr:cNvPr id="667" name="テキスト ボックス 666">
          <a:extLst>
            <a:ext uri="{FF2B5EF4-FFF2-40B4-BE49-F238E27FC236}">
              <a16:creationId xmlns:a16="http://schemas.microsoft.com/office/drawing/2014/main" id="{00000000-0008-0000-0700-00009B020000}"/>
            </a:ext>
          </a:extLst>
        </xdr:cNvPr>
        <xdr:cNvSpPr txBox="1"/>
      </xdr:nvSpPr>
      <xdr:spPr>
        <a:xfrm>
          <a:off x="12197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115207</xdr:rowOff>
    </xdr:from>
    <xdr:to>
      <xdr:col>89</xdr:col>
      <xdr:colOff>177800</xdr:colOff>
      <xdr:row>97</xdr:row>
      <xdr:rowOff>115207</xdr:rowOff>
    </xdr:to>
    <xdr:cxnSp macro="">
      <xdr:nvCxnSpPr>
        <xdr:cNvPr id="668" name="直線コネクタ 667">
          <a:extLst>
            <a:ext uri="{FF2B5EF4-FFF2-40B4-BE49-F238E27FC236}">
              <a16:creationId xmlns:a16="http://schemas.microsoft.com/office/drawing/2014/main" id="{00000000-0008-0000-0700-00009C020000}"/>
            </a:ext>
          </a:extLst>
        </xdr:cNvPr>
        <xdr:cNvCxnSpPr/>
      </xdr:nvCxnSpPr>
      <xdr:spPr>
        <a:xfrm>
          <a:off x="12446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96</xdr:row>
      <xdr:rowOff>144434</xdr:rowOff>
    </xdr:from>
    <xdr:ext cx="595419" cy="259045"/>
    <xdr:sp macro="" textlink="">
      <xdr:nvSpPr>
        <xdr:cNvPr id="669" name="テキスト ボックス 668">
          <a:extLst>
            <a:ext uri="{FF2B5EF4-FFF2-40B4-BE49-F238E27FC236}">
              <a16:creationId xmlns:a16="http://schemas.microsoft.com/office/drawing/2014/main" id="{00000000-0008-0000-0700-00009D020000}"/>
            </a:ext>
          </a:extLst>
        </xdr:cNvPr>
        <xdr:cNvSpPr txBox="1"/>
      </xdr:nvSpPr>
      <xdr:spPr>
        <a:xfrm>
          <a:off x="11850581" y="16603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95</xdr:row>
      <xdr:rowOff>131536</xdr:rowOff>
    </xdr:from>
    <xdr:to>
      <xdr:col>89</xdr:col>
      <xdr:colOff>177800</xdr:colOff>
      <xdr:row>95</xdr:row>
      <xdr:rowOff>131536</xdr:rowOff>
    </xdr:to>
    <xdr:cxnSp macro="">
      <xdr:nvCxnSpPr>
        <xdr:cNvPr id="670" name="直線コネクタ 669">
          <a:extLst>
            <a:ext uri="{FF2B5EF4-FFF2-40B4-BE49-F238E27FC236}">
              <a16:creationId xmlns:a16="http://schemas.microsoft.com/office/drawing/2014/main" id="{00000000-0008-0000-0700-00009E020000}"/>
            </a:ext>
          </a:extLst>
        </xdr:cNvPr>
        <xdr:cNvCxnSpPr/>
      </xdr:nvCxnSpPr>
      <xdr:spPr>
        <a:xfrm>
          <a:off x="12446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94</xdr:row>
      <xdr:rowOff>160763</xdr:rowOff>
    </xdr:from>
    <xdr:ext cx="595419" cy="259045"/>
    <xdr:sp macro="" textlink="">
      <xdr:nvSpPr>
        <xdr:cNvPr id="671" name="テキスト ボックス 670">
          <a:extLst>
            <a:ext uri="{FF2B5EF4-FFF2-40B4-BE49-F238E27FC236}">
              <a16:creationId xmlns:a16="http://schemas.microsoft.com/office/drawing/2014/main" id="{00000000-0008-0000-0700-00009F020000}"/>
            </a:ext>
          </a:extLst>
        </xdr:cNvPr>
        <xdr:cNvSpPr txBox="1"/>
      </xdr:nvSpPr>
      <xdr:spPr>
        <a:xfrm>
          <a:off x="11850581" y="16277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147864</xdr:rowOff>
    </xdr:from>
    <xdr:to>
      <xdr:col>89</xdr:col>
      <xdr:colOff>177800</xdr:colOff>
      <xdr:row>93</xdr:row>
      <xdr:rowOff>147864</xdr:rowOff>
    </xdr:to>
    <xdr:cxnSp macro="">
      <xdr:nvCxnSpPr>
        <xdr:cNvPr id="672" name="直線コネクタ 671">
          <a:extLst>
            <a:ext uri="{FF2B5EF4-FFF2-40B4-BE49-F238E27FC236}">
              <a16:creationId xmlns:a16="http://schemas.microsoft.com/office/drawing/2014/main" id="{00000000-0008-0000-0700-0000A0020000}"/>
            </a:ext>
          </a:extLst>
        </xdr:cNvPr>
        <xdr:cNvCxnSpPr/>
      </xdr:nvCxnSpPr>
      <xdr:spPr>
        <a:xfrm>
          <a:off x="12446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93</xdr:row>
      <xdr:rowOff>5641</xdr:rowOff>
    </xdr:from>
    <xdr:ext cx="595419" cy="259045"/>
    <xdr:sp macro="" textlink="">
      <xdr:nvSpPr>
        <xdr:cNvPr id="673" name="テキスト ボックス 672">
          <a:extLst>
            <a:ext uri="{FF2B5EF4-FFF2-40B4-BE49-F238E27FC236}">
              <a16:creationId xmlns:a16="http://schemas.microsoft.com/office/drawing/2014/main" id="{00000000-0008-0000-0700-0000A1020000}"/>
            </a:ext>
          </a:extLst>
        </xdr:cNvPr>
        <xdr:cNvSpPr txBox="1"/>
      </xdr:nvSpPr>
      <xdr:spPr>
        <a:xfrm>
          <a:off x="11850581" y="15950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164193</xdr:rowOff>
    </xdr:from>
    <xdr:to>
      <xdr:col>89</xdr:col>
      <xdr:colOff>177800</xdr:colOff>
      <xdr:row>91</xdr:row>
      <xdr:rowOff>164193</xdr:rowOff>
    </xdr:to>
    <xdr:cxnSp macro="">
      <xdr:nvCxnSpPr>
        <xdr:cNvPr id="674" name="直線コネクタ 673">
          <a:extLst>
            <a:ext uri="{FF2B5EF4-FFF2-40B4-BE49-F238E27FC236}">
              <a16:creationId xmlns:a16="http://schemas.microsoft.com/office/drawing/2014/main" id="{00000000-0008-0000-0700-0000A2020000}"/>
            </a:ext>
          </a:extLst>
        </xdr:cNvPr>
        <xdr:cNvCxnSpPr/>
      </xdr:nvCxnSpPr>
      <xdr:spPr>
        <a:xfrm>
          <a:off x="12446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91</xdr:row>
      <xdr:rowOff>21970</xdr:rowOff>
    </xdr:from>
    <xdr:ext cx="595419" cy="259045"/>
    <xdr:sp macro="" textlink="">
      <xdr:nvSpPr>
        <xdr:cNvPr id="675" name="テキスト ボックス 674">
          <a:extLst>
            <a:ext uri="{FF2B5EF4-FFF2-40B4-BE49-F238E27FC236}">
              <a16:creationId xmlns:a16="http://schemas.microsoft.com/office/drawing/2014/main" id="{00000000-0008-0000-0700-0000A3020000}"/>
            </a:ext>
          </a:extLst>
        </xdr:cNvPr>
        <xdr:cNvSpPr txBox="1"/>
      </xdr:nvSpPr>
      <xdr:spPr>
        <a:xfrm>
          <a:off x="11850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9071</xdr:rowOff>
    </xdr:from>
    <xdr:to>
      <xdr:col>89</xdr:col>
      <xdr:colOff>177800</xdr:colOff>
      <xdr:row>90</xdr:row>
      <xdr:rowOff>9071</xdr:rowOff>
    </xdr:to>
    <xdr:cxnSp macro="">
      <xdr:nvCxnSpPr>
        <xdr:cNvPr id="676" name="直線コネクタ 675">
          <a:extLst>
            <a:ext uri="{FF2B5EF4-FFF2-40B4-BE49-F238E27FC236}">
              <a16:creationId xmlns:a16="http://schemas.microsoft.com/office/drawing/2014/main" id="{00000000-0008-0000-0700-0000A4020000}"/>
            </a:ext>
          </a:extLst>
        </xdr:cNvPr>
        <xdr:cNvCxnSpPr/>
      </xdr:nvCxnSpPr>
      <xdr:spPr>
        <a:xfrm>
          <a:off x="12446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38298</xdr:rowOff>
    </xdr:from>
    <xdr:ext cx="595419" cy="259045"/>
    <xdr:sp macro="" textlink="">
      <xdr:nvSpPr>
        <xdr:cNvPr id="677" name="テキスト ボックス 676">
          <a:extLst>
            <a:ext uri="{FF2B5EF4-FFF2-40B4-BE49-F238E27FC236}">
              <a16:creationId xmlns:a16="http://schemas.microsoft.com/office/drawing/2014/main" id="{00000000-0008-0000-0700-0000A5020000}"/>
            </a:ext>
          </a:extLst>
        </xdr:cNvPr>
        <xdr:cNvSpPr txBox="1"/>
      </xdr:nvSpPr>
      <xdr:spPr>
        <a:xfrm>
          <a:off x="11850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8" name="直線コネクタ 677">
          <a:extLst>
            <a:ext uri="{FF2B5EF4-FFF2-40B4-BE49-F238E27FC236}">
              <a16:creationId xmlns:a16="http://schemas.microsoft.com/office/drawing/2014/main" id="{00000000-0008-0000-0700-0000A6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79" name="テキスト ボックス 678">
          <a:extLst>
            <a:ext uri="{FF2B5EF4-FFF2-40B4-BE49-F238E27FC236}">
              <a16:creationId xmlns:a16="http://schemas.microsoft.com/office/drawing/2014/main" id="{00000000-0008-0000-0700-0000A7020000}"/>
            </a:ext>
          </a:extLst>
        </xdr:cNvPr>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80" name="公債費グラフ枠">
          <a:extLst>
            <a:ext uri="{FF2B5EF4-FFF2-40B4-BE49-F238E27FC236}">
              <a16:creationId xmlns:a16="http://schemas.microsoft.com/office/drawing/2014/main" id="{00000000-0008-0000-0700-0000A8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23915</xdr:rowOff>
    </xdr:from>
    <xdr:to>
      <xdr:col>85</xdr:col>
      <xdr:colOff>126364</xdr:colOff>
      <xdr:row>99</xdr:row>
      <xdr:rowOff>2367</xdr:rowOff>
    </xdr:to>
    <xdr:cxnSp macro="">
      <xdr:nvCxnSpPr>
        <xdr:cNvPr id="681" name="直線コネクタ 680">
          <a:extLst>
            <a:ext uri="{FF2B5EF4-FFF2-40B4-BE49-F238E27FC236}">
              <a16:creationId xmlns:a16="http://schemas.microsoft.com/office/drawing/2014/main" id="{00000000-0008-0000-0700-0000A9020000}"/>
            </a:ext>
          </a:extLst>
        </xdr:cNvPr>
        <xdr:cNvCxnSpPr/>
      </xdr:nvCxnSpPr>
      <xdr:spPr>
        <a:xfrm flipV="1">
          <a:off x="16317595" y="15454415"/>
          <a:ext cx="1269" cy="152150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6194</xdr:rowOff>
    </xdr:from>
    <xdr:ext cx="534377" cy="259045"/>
    <xdr:sp macro="" textlink="">
      <xdr:nvSpPr>
        <xdr:cNvPr id="682" name="公債費最小値テキスト">
          <a:extLst>
            <a:ext uri="{FF2B5EF4-FFF2-40B4-BE49-F238E27FC236}">
              <a16:creationId xmlns:a16="http://schemas.microsoft.com/office/drawing/2014/main" id="{00000000-0008-0000-0700-0000AA020000}"/>
            </a:ext>
          </a:extLst>
        </xdr:cNvPr>
        <xdr:cNvSpPr txBox="1"/>
      </xdr:nvSpPr>
      <xdr:spPr>
        <a:xfrm>
          <a:off x="16370300" y="169797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29,553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2367</xdr:rowOff>
    </xdr:from>
    <xdr:to>
      <xdr:col>86</xdr:col>
      <xdr:colOff>25400</xdr:colOff>
      <xdr:row>99</xdr:row>
      <xdr:rowOff>2367</xdr:rowOff>
    </xdr:to>
    <xdr:cxnSp macro="">
      <xdr:nvCxnSpPr>
        <xdr:cNvPr id="683" name="直線コネクタ 682">
          <a:extLst>
            <a:ext uri="{FF2B5EF4-FFF2-40B4-BE49-F238E27FC236}">
              <a16:creationId xmlns:a16="http://schemas.microsoft.com/office/drawing/2014/main" id="{00000000-0008-0000-0700-0000AB020000}"/>
            </a:ext>
          </a:extLst>
        </xdr:cNvPr>
        <xdr:cNvCxnSpPr/>
      </xdr:nvCxnSpPr>
      <xdr:spPr>
        <a:xfrm>
          <a:off x="16230600" y="169759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88</xdr:row>
      <xdr:rowOff>142042</xdr:rowOff>
    </xdr:from>
    <xdr:ext cx="599010" cy="259045"/>
    <xdr:sp macro="" textlink="">
      <xdr:nvSpPr>
        <xdr:cNvPr id="684" name="公債費最大値テキスト">
          <a:extLst>
            <a:ext uri="{FF2B5EF4-FFF2-40B4-BE49-F238E27FC236}">
              <a16:creationId xmlns:a16="http://schemas.microsoft.com/office/drawing/2014/main" id="{00000000-0008-0000-0700-0000AC020000}"/>
            </a:ext>
          </a:extLst>
        </xdr:cNvPr>
        <xdr:cNvSpPr txBox="1"/>
      </xdr:nvSpPr>
      <xdr:spPr>
        <a:xfrm>
          <a:off x="16370300" y="1522964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495,455</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90</xdr:row>
      <xdr:rowOff>23915</xdr:rowOff>
    </xdr:from>
    <xdr:to>
      <xdr:col>86</xdr:col>
      <xdr:colOff>25400</xdr:colOff>
      <xdr:row>90</xdr:row>
      <xdr:rowOff>23915</xdr:rowOff>
    </xdr:to>
    <xdr:cxnSp macro="">
      <xdr:nvCxnSpPr>
        <xdr:cNvPr id="685" name="直線コネクタ 684">
          <a:extLst>
            <a:ext uri="{FF2B5EF4-FFF2-40B4-BE49-F238E27FC236}">
              <a16:creationId xmlns:a16="http://schemas.microsoft.com/office/drawing/2014/main" id="{00000000-0008-0000-0700-0000AD020000}"/>
            </a:ext>
          </a:extLst>
        </xdr:cNvPr>
        <xdr:cNvCxnSpPr/>
      </xdr:nvCxnSpPr>
      <xdr:spPr>
        <a:xfrm>
          <a:off x="16230600" y="154544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98</xdr:row>
      <xdr:rowOff>19093</xdr:rowOff>
    </xdr:from>
    <xdr:to>
      <xdr:col>85</xdr:col>
      <xdr:colOff>127000</xdr:colOff>
      <xdr:row>98</xdr:row>
      <xdr:rowOff>46901</xdr:rowOff>
    </xdr:to>
    <xdr:cxnSp macro="">
      <xdr:nvCxnSpPr>
        <xdr:cNvPr id="686" name="直線コネクタ 685">
          <a:extLst>
            <a:ext uri="{FF2B5EF4-FFF2-40B4-BE49-F238E27FC236}">
              <a16:creationId xmlns:a16="http://schemas.microsoft.com/office/drawing/2014/main" id="{00000000-0008-0000-0700-0000AE020000}"/>
            </a:ext>
          </a:extLst>
        </xdr:cNvPr>
        <xdr:cNvCxnSpPr/>
      </xdr:nvCxnSpPr>
      <xdr:spPr>
        <a:xfrm flipV="1">
          <a:off x="15481300" y="16821193"/>
          <a:ext cx="838200" cy="278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97</xdr:row>
      <xdr:rowOff>124368</xdr:rowOff>
    </xdr:from>
    <xdr:ext cx="534377" cy="259045"/>
    <xdr:sp macro="" textlink="">
      <xdr:nvSpPr>
        <xdr:cNvPr id="687" name="公債費平均値テキスト">
          <a:extLst>
            <a:ext uri="{FF2B5EF4-FFF2-40B4-BE49-F238E27FC236}">
              <a16:creationId xmlns:a16="http://schemas.microsoft.com/office/drawing/2014/main" id="{00000000-0008-0000-0700-0000AF020000}"/>
            </a:ext>
          </a:extLst>
        </xdr:cNvPr>
        <xdr:cNvSpPr txBox="1"/>
      </xdr:nvSpPr>
      <xdr:spPr>
        <a:xfrm>
          <a:off x="16370300" y="1675501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75,033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145941</xdr:rowOff>
    </xdr:from>
    <xdr:to>
      <xdr:col>85</xdr:col>
      <xdr:colOff>177800</xdr:colOff>
      <xdr:row>98</xdr:row>
      <xdr:rowOff>76091</xdr:rowOff>
    </xdr:to>
    <xdr:sp macro="" textlink="">
      <xdr:nvSpPr>
        <xdr:cNvPr id="688" name="フローチャート: 判断 687">
          <a:extLst>
            <a:ext uri="{FF2B5EF4-FFF2-40B4-BE49-F238E27FC236}">
              <a16:creationId xmlns:a16="http://schemas.microsoft.com/office/drawing/2014/main" id="{00000000-0008-0000-0700-0000B0020000}"/>
            </a:ext>
          </a:extLst>
        </xdr:cNvPr>
        <xdr:cNvSpPr/>
      </xdr:nvSpPr>
      <xdr:spPr>
        <a:xfrm>
          <a:off x="16268700" y="167765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98</xdr:row>
      <xdr:rowOff>44360</xdr:rowOff>
    </xdr:from>
    <xdr:to>
      <xdr:col>81</xdr:col>
      <xdr:colOff>50800</xdr:colOff>
      <xdr:row>98</xdr:row>
      <xdr:rowOff>46901</xdr:rowOff>
    </xdr:to>
    <xdr:cxnSp macro="">
      <xdr:nvCxnSpPr>
        <xdr:cNvPr id="689" name="直線コネクタ 688">
          <a:extLst>
            <a:ext uri="{FF2B5EF4-FFF2-40B4-BE49-F238E27FC236}">
              <a16:creationId xmlns:a16="http://schemas.microsoft.com/office/drawing/2014/main" id="{00000000-0008-0000-0700-0000B1020000}"/>
            </a:ext>
          </a:extLst>
        </xdr:cNvPr>
        <xdr:cNvCxnSpPr/>
      </xdr:nvCxnSpPr>
      <xdr:spPr>
        <a:xfrm>
          <a:off x="14592300" y="16846460"/>
          <a:ext cx="889000" cy="25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97</xdr:row>
      <xdr:rowOff>160686</xdr:rowOff>
    </xdr:from>
    <xdr:to>
      <xdr:col>81</xdr:col>
      <xdr:colOff>101600</xdr:colOff>
      <xdr:row>98</xdr:row>
      <xdr:rowOff>90836</xdr:rowOff>
    </xdr:to>
    <xdr:sp macro="" textlink="">
      <xdr:nvSpPr>
        <xdr:cNvPr id="690" name="フローチャート: 判断 689">
          <a:extLst>
            <a:ext uri="{FF2B5EF4-FFF2-40B4-BE49-F238E27FC236}">
              <a16:creationId xmlns:a16="http://schemas.microsoft.com/office/drawing/2014/main" id="{00000000-0008-0000-0700-0000B2020000}"/>
            </a:ext>
          </a:extLst>
        </xdr:cNvPr>
        <xdr:cNvSpPr/>
      </xdr:nvSpPr>
      <xdr:spPr>
        <a:xfrm>
          <a:off x="15430500" y="167913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96</xdr:row>
      <xdr:rowOff>107363</xdr:rowOff>
    </xdr:from>
    <xdr:ext cx="534377" cy="259045"/>
    <xdr:sp macro="" textlink="">
      <xdr:nvSpPr>
        <xdr:cNvPr id="691" name="テキスト ボックス 690">
          <a:extLst>
            <a:ext uri="{FF2B5EF4-FFF2-40B4-BE49-F238E27FC236}">
              <a16:creationId xmlns:a16="http://schemas.microsoft.com/office/drawing/2014/main" id="{00000000-0008-0000-0700-0000B3020000}"/>
            </a:ext>
          </a:extLst>
        </xdr:cNvPr>
        <xdr:cNvSpPr txBox="1"/>
      </xdr:nvSpPr>
      <xdr:spPr>
        <a:xfrm>
          <a:off x="15214111" y="165665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70,518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98</xdr:row>
      <xdr:rowOff>44360</xdr:rowOff>
    </xdr:from>
    <xdr:to>
      <xdr:col>76</xdr:col>
      <xdr:colOff>114300</xdr:colOff>
      <xdr:row>98</xdr:row>
      <xdr:rowOff>71819</xdr:rowOff>
    </xdr:to>
    <xdr:cxnSp macro="">
      <xdr:nvCxnSpPr>
        <xdr:cNvPr id="692" name="直線コネクタ 691">
          <a:extLst>
            <a:ext uri="{FF2B5EF4-FFF2-40B4-BE49-F238E27FC236}">
              <a16:creationId xmlns:a16="http://schemas.microsoft.com/office/drawing/2014/main" id="{00000000-0008-0000-0700-0000B4020000}"/>
            </a:ext>
          </a:extLst>
        </xdr:cNvPr>
        <xdr:cNvCxnSpPr/>
      </xdr:nvCxnSpPr>
      <xdr:spPr>
        <a:xfrm flipV="1">
          <a:off x="13703300" y="16846460"/>
          <a:ext cx="889000" cy="274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97</xdr:row>
      <xdr:rowOff>165060</xdr:rowOff>
    </xdr:from>
    <xdr:to>
      <xdr:col>76</xdr:col>
      <xdr:colOff>165100</xdr:colOff>
      <xdr:row>98</xdr:row>
      <xdr:rowOff>95210</xdr:rowOff>
    </xdr:to>
    <xdr:sp macro="" textlink="">
      <xdr:nvSpPr>
        <xdr:cNvPr id="693" name="フローチャート: 判断 692">
          <a:extLst>
            <a:ext uri="{FF2B5EF4-FFF2-40B4-BE49-F238E27FC236}">
              <a16:creationId xmlns:a16="http://schemas.microsoft.com/office/drawing/2014/main" id="{00000000-0008-0000-0700-0000B5020000}"/>
            </a:ext>
          </a:extLst>
        </xdr:cNvPr>
        <xdr:cNvSpPr/>
      </xdr:nvSpPr>
      <xdr:spPr>
        <a:xfrm>
          <a:off x="14541500" y="167957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98</xdr:row>
      <xdr:rowOff>86337</xdr:rowOff>
    </xdr:from>
    <xdr:ext cx="534377" cy="259045"/>
    <xdr:sp macro="" textlink="">
      <xdr:nvSpPr>
        <xdr:cNvPr id="694" name="テキスト ボックス 693">
          <a:extLst>
            <a:ext uri="{FF2B5EF4-FFF2-40B4-BE49-F238E27FC236}">
              <a16:creationId xmlns:a16="http://schemas.microsoft.com/office/drawing/2014/main" id="{00000000-0008-0000-0700-0000B6020000}"/>
            </a:ext>
          </a:extLst>
        </xdr:cNvPr>
        <xdr:cNvSpPr txBox="1"/>
      </xdr:nvSpPr>
      <xdr:spPr>
        <a:xfrm>
          <a:off x="14325111" y="168884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69,179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98</xdr:row>
      <xdr:rowOff>71819</xdr:rowOff>
    </xdr:from>
    <xdr:to>
      <xdr:col>71</xdr:col>
      <xdr:colOff>177800</xdr:colOff>
      <xdr:row>98</xdr:row>
      <xdr:rowOff>83320</xdr:rowOff>
    </xdr:to>
    <xdr:cxnSp macro="">
      <xdr:nvCxnSpPr>
        <xdr:cNvPr id="695" name="直線コネクタ 694">
          <a:extLst>
            <a:ext uri="{FF2B5EF4-FFF2-40B4-BE49-F238E27FC236}">
              <a16:creationId xmlns:a16="http://schemas.microsoft.com/office/drawing/2014/main" id="{00000000-0008-0000-0700-0000B7020000}"/>
            </a:ext>
          </a:extLst>
        </xdr:cNvPr>
        <xdr:cNvCxnSpPr/>
      </xdr:nvCxnSpPr>
      <xdr:spPr>
        <a:xfrm flipV="1">
          <a:off x="12814300" y="16873919"/>
          <a:ext cx="889000" cy="115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97</xdr:row>
      <xdr:rowOff>162902</xdr:rowOff>
    </xdr:from>
    <xdr:to>
      <xdr:col>72</xdr:col>
      <xdr:colOff>38100</xdr:colOff>
      <xdr:row>98</xdr:row>
      <xdr:rowOff>93052</xdr:rowOff>
    </xdr:to>
    <xdr:sp macro="" textlink="">
      <xdr:nvSpPr>
        <xdr:cNvPr id="696" name="フローチャート: 判断 695">
          <a:extLst>
            <a:ext uri="{FF2B5EF4-FFF2-40B4-BE49-F238E27FC236}">
              <a16:creationId xmlns:a16="http://schemas.microsoft.com/office/drawing/2014/main" id="{00000000-0008-0000-0700-0000B8020000}"/>
            </a:ext>
          </a:extLst>
        </xdr:cNvPr>
        <xdr:cNvSpPr/>
      </xdr:nvSpPr>
      <xdr:spPr>
        <a:xfrm>
          <a:off x="13652500" y="167935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96</xdr:row>
      <xdr:rowOff>109579</xdr:rowOff>
    </xdr:from>
    <xdr:ext cx="534377" cy="259045"/>
    <xdr:sp macro="" textlink="">
      <xdr:nvSpPr>
        <xdr:cNvPr id="697" name="テキスト ボックス 696">
          <a:extLst>
            <a:ext uri="{FF2B5EF4-FFF2-40B4-BE49-F238E27FC236}">
              <a16:creationId xmlns:a16="http://schemas.microsoft.com/office/drawing/2014/main" id="{00000000-0008-0000-0700-0000B9020000}"/>
            </a:ext>
          </a:extLst>
        </xdr:cNvPr>
        <xdr:cNvSpPr txBox="1"/>
      </xdr:nvSpPr>
      <xdr:spPr>
        <a:xfrm>
          <a:off x="13436111" y="165687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69,840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162140</xdr:rowOff>
    </xdr:from>
    <xdr:to>
      <xdr:col>67</xdr:col>
      <xdr:colOff>101600</xdr:colOff>
      <xdr:row>98</xdr:row>
      <xdr:rowOff>92290</xdr:rowOff>
    </xdr:to>
    <xdr:sp macro="" textlink="">
      <xdr:nvSpPr>
        <xdr:cNvPr id="698" name="フローチャート: 判断 697">
          <a:extLst>
            <a:ext uri="{FF2B5EF4-FFF2-40B4-BE49-F238E27FC236}">
              <a16:creationId xmlns:a16="http://schemas.microsoft.com/office/drawing/2014/main" id="{00000000-0008-0000-0700-0000BA020000}"/>
            </a:ext>
          </a:extLst>
        </xdr:cNvPr>
        <xdr:cNvSpPr/>
      </xdr:nvSpPr>
      <xdr:spPr>
        <a:xfrm>
          <a:off x="12763500" y="167927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96</xdr:row>
      <xdr:rowOff>108817</xdr:rowOff>
    </xdr:from>
    <xdr:ext cx="534377" cy="259045"/>
    <xdr:sp macro="" textlink="">
      <xdr:nvSpPr>
        <xdr:cNvPr id="699" name="テキスト ボックス 698">
          <a:extLst>
            <a:ext uri="{FF2B5EF4-FFF2-40B4-BE49-F238E27FC236}">
              <a16:creationId xmlns:a16="http://schemas.microsoft.com/office/drawing/2014/main" id="{00000000-0008-0000-0700-0000BB020000}"/>
            </a:ext>
          </a:extLst>
        </xdr:cNvPr>
        <xdr:cNvSpPr txBox="1"/>
      </xdr:nvSpPr>
      <xdr:spPr>
        <a:xfrm>
          <a:off x="12547111" y="165680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70,073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00" name="テキスト ボックス 699">
          <a:extLst>
            <a:ext uri="{FF2B5EF4-FFF2-40B4-BE49-F238E27FC236}">
              <a16:creationId xmlns:a16="http://schemas.microsoft.com/office/drawing/2014/main" id="{00000000-0008-0000-0700-0000BC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01" name="テキスト ボックス 700">
          <a:extLst>
            <a:ext uri="{FF2B5EF4-FFF2-40B4-BE49-F238E27FC236}">
              <a16:creationId xmlns:a16="http://schemas.microsoft.com/office/drawing/2014/main" id="{00000000-0008-0000-0700-0000BD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2" name="テキスト ボックス 701">
          <a:extLst>
            <a:ext uri="{FF2B5EF4-FFF2-40B4-BE49-F238E27FC236}">
              <a16:creationId xmlns:a16="http://schemas.microsoft.com/office/drawing/2014/main" id="{00000000-0008-0000-0700-0000BE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3" name="テキスト ボックス 702">
          <a:extLst>
            <a:ext uri="{FF2B5EF4-FFF2-40B4-BE49-F238E27FC236}">
              <a16:creationId xmlns:a16="http://schemas.microsoft.com/office/drawing/2014/main" id="{00000000-0008-0000-0700-0000BF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4" name="テキスト ボックス 703">
          <a:extLst>
            <a:ext uri="{FF2B5EF4-FFF2-40B4-BE49-F238E27FC236}">
              <a16:creationId xmlns:a16="http://schemas.microsoft.com/office/drawing/2014/main" id="{00000000-0008-0000-0700-0000C0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139743</xdr:rowOff>
    </xdr:from>
    <xdr:to>
      <xdr:col>85</xdr:col>
      <xdr:colOff>177800</xdr:colOff>
      <xdr:row>98</xdr:row>
      <xdr:rowOff>69893</xdr:rowOff>
    </xdr:to>
    <xdr:sp macro="" textlink="">
      <xdr:nvSpPr>
        <xdr:cNvPr id="705" name="楕円 704">
          <a:extLst>
            <a:ext uri="{FF2B5EF4-FFF2-40B4-BE49-F238E27FC236}">
              <a16:creationId xmlns:a16="http://schemas.microsoft.com/office/drawing/2014/main" id="{00000000-0008-0000-0700-0000C1020000}"/>
            </a:ext>
          </a:extLst>
        </xdr:cNvPr>
        <xdr:cNvSpPr/>
      </xdr:nvSpPr>
      <xdr:spPr>
        <a:xfrm>
          <a:off x="16268700" y="167703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96</xdr:row>
      <xdr:rowOff>162620</xdr:rowOff>
    </xdr:from>
    <xdr:ext cx="534377" cy="259045"/>
    <xdr:sp macro="" textlink="">
      <xdr:nvSpPr>
        <xdr:cNvPr id="706" name="公債費該当値テキスト">
          <a:extLst>
            <a:ext uri="{FF2B5EF4-FFF2-40B4-BE49-F238E27FC236}">
              <a16:creationId xmlns:a16="http://schemas.microsoft.com/office/drawing/2014/main" id="{00000000-0008-0000-0700-0000C2020000}"/>
            </a:ext>
          </a:extLst>
        </xdr:cNvPr>
        <xdr:cNvSpPr txBox="1"/>
      </xdr:nvSpPr>
      <xdr:spPr>
        <a:xfrm>
          <a:off x="16370300" y="166218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76,931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97</xdr:row>
      <xdr:rowOff>167551</xdr:rowOff>
    </xdr:from>
    <xdr:to>
      <xdr:col>81</xdr:col>
      <xdr:colOff>101600</xdr:colOff>
      <xdr:row>98</xdr:row>
      <xdr:rowOff>97701</xdr:rowOff>
    </xdr:to>
    <xdr:sp macro="" textlink="">
      <xdr:nvSpPr>
        <xdr:cNvPr id="707" name="楕円 706">
          <a:extLst>
            <a:ext uri="{FF2B5EF4-FFF2-40B4-BE49-F238E27FC236}">
              <a16:creationId xmlns:a16="http://schemas.microsoft.com/office/drawing/2014/main" id="{00000000-0008-0000-0700-0000C3020000}"/>
            </a:ext>
          </a:extLst>
        </xdr:cNvPr>
        <xdr:cNvSpPr/>
      </xdr:nvSpPr>
      <xdr:spPr>
        <a:xfrm>
          <a:off x="15430500" y="167982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98</xdr:row>
      <xdr:rowOff>88828</xdr:rowOff>
    </xdr:from>
    <xdr:ext cx="534377" cy="259045"/>
    <xdr:sp macro="" textlink="">
      <xdr:nvSpPr>
        <xdr:cNvPr id="708" name="テキスト ボックス 707">
          <a:extLst>
            <a:ext uri="{FF2B5EF4-FFF2-40B4-BE49-F238E27FC236}">
              <a16:creationId xmlns:a16="http://schemas.microsoft.com/office/drawing/2014/main" id="{00000000-0008-0000-0700-0000C4020000}"/>
            </a:ext>
          </a:extLst>
        </xdr:cNvPr>
        <xdr:cNvSpPr txBox="1"/>
      </xdr:nvSpPr>
      <xdr:spPr>
        <a:xfrm>
          <a:off x="15214111" y="168909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68,416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97</xdr:row>
      <xdr:rowOff>165010</xdr:rowOff>
    </xdr:from>
    <xdr:to>
      <xdr:col>76</xdr:col>
      <xdr:colOff>165100</xdr:colOff>
      <xdr:row>98</xdr:row>
      <xdr:rowOff>95160</xdr:rowOff>
    </xdr:to>
    <xdr:sp macro="" textlink="">
      <xdr:nvSpPr>
        <xdr:cNvPr id="709" name="楕円 708">
          <a:extLst>
            <a:ext uri="{FF2B5EF4-FFF2-40B4-BE49-F238E27FC236}">
              <a16:creationId xmlns:a16="http://schemas.microsoft.com/office/drawing/2014/main" id="{00000000-0008-0000-0700-0000C5020000}"/>
            </a:ext>
          </a:extLst>
        </xdr:cNvPr>
        <xdr:cNvSpPr/>
      </xdr:nvSpPr>
      <xdr:spPr>
        <a:xfrm>
          <a:off x="14541500" y="167956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96</xdr:row>
      <xdr:rowOff>111687</xdr:rowOff>
    </xdr:from>
    <xdr:ext cx="534377" cy="259045"/>
    <xdr:sp macro="" textlink="">
      <xdr:nvSpPr>
        <xdr:cNvPr id="710" name="テキスト ボックス 709">
          <a:extLst>
            <a:ext uri="{FF2B5EF4-FFF2-40B4-BE49-F238E27FC236}">
              <a16:creationId xmlns:a16="http://schemas.microsoft.com/office/drawing/2014/main" id="{00000000-0008-0000-0700-0000C6020000}"/>
            </a:ext>
          </a:extLst>
        </xdr:cNvPr>
        <xdr:cNvSpPr txBox="1"/>
      </xdr:nvSpPr>
      <xdr:spPr>
        <a:xfrm>
          <a:off x="14325111" y="165708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69,194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98</xdr:row>
      <xdr:rowOff>21019</xdr:rowOff>
    </xdr:from>
    <xdr:to>
      <xdr:col>72</xdr:col>
      <xdr:colOff>38100</xdr:colOff>
      <xdr:row>98</xdr:row>
      <xdr:rowOff>122619</xdr:rowOff>
    </xdr:to>
    <xdr:sp macro="" textlink="">
      <xdr:nvSpPr>
        <xdr:cNvPr id="711" name="楕円 710">
          <a:extLst>
            <a:ext uri="{FF2B5EF4-FFF2-40B4-BE49-F238E27FC236}">
              <a16:creationId xmlns:a16="http://schemas.microsoft.com/office/drawing/2014/main" id="{00000000-0008-0000-0700-0000C7020000}"/>
            </a:ext>
          </a:extLst>
        </xdr:cNvPr>
        <xdr:cNvSpPr/>
      </xdr:nvSpPr>
      <xdr:spPr>
        <a:xfrm>
          <a:off x="13652500" y="168231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98</xdr:row>
      <xdr:rowOff>113746</xdr:rowOff>
    </xdr:from>
    <xdr:ext cx="534377" cy="259045"/>
    <xdr:sp macro="" textlink="">
      <xdr:nvSpPr>
        <xdr:cNvPr id="712" name="テキスト ボックス 711">
          <a:extLst>
            <a:ext uri="{FF2B5EF4-FFF2-40B4-BE49-F238E27FC236}">
              <a16:creationId xmlns:a16="http://schemas.microsoft.com/office/drawing/2014/main" id="{00000000-0008-0000-0700-0000C8020000}"/>
            </a:ext>
          </a:extLst>
        </xdr:cNvPr>
        <xdr:cNvSpPr txBox="1"/>
      </xdr:nvSpPr>
      <xdr:spPr>
        <a:xfrm>
          <a:off x="13436111" y="169158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60,786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32520</xdr:rowOff>
    </xdr:from>
    <xdr:to>
      <xdr:col>67</xdr:col>
      <xdr:colOff>101600</xdr:colOff>
      <xdr:row>98</xdr:row>
      <xdr:rowOff>134120</xdr:rowOff>
    </xdr:to>
    <xdr:sp macro="" textlink="">
      <xdr:nvSpPr>
        <xdr:cNvPr id="713" name="楕円 712">
          <a:extLst>
            <a:ext uri="{FF2B5EF4-FFF2-40B4-BE49-F238E27FC236}">
              <a16:creationId xmlns:a16="http://schemas.microsoft.com/office/drawing/2014/main" id="{00000000-0008-0000-0700-0000C9020000}"/>
            </a:ext>
          </a:extLst>
        </xdr:cNvPr>
        <xdr:cNvSpPr/>
      </xdr:nvSpPr>
      <xdr:spPr>
        <a:xfrm>
          <a:off x="12763500" y="16834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98</xdr:row>
      <xdr:rowOff>125247</xdr:rowOff>
    </xdr:from>
    <xdr:ext cx="534377" cy="259045"/>
    <xdr:sp macro="" textlink="">
      <xdr:nvSpPr>
        <xdr:cNvPr id="714" name="テキスト ボックス 713">
          <a:extLst>
            <a:ext uri="{FF2B5EF4-FFF2-40B4-BE49-F238E27FC236}">
              <a16:creationId xmlns:a16="http://schemas.microsoft.com/office/drawing/2014/main" id="{00000000-0008-0000-0700-0000CA020000}"/>
            </a:ext>
          </a:extLst>
        </xdr:cNvPr>
        <xdr:cNvSpPr txBox="1"/>
      </xdr:nvSpPr>
      <xdr:spPr>
        <a:xfrm>
          <a:off x="12547111" y="169273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57,264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5" name="正方形/長方形 714">
          <a:extLst>
            <a:ext uri="{FF2B5EF4-FFF2-40B4-BE49-F238E27FC236}">
              <a16:creationId xmlns:a16="http://schemas.microsoft.com/office/drawing/2014/main" id="{00000000-0008-0000-0700-0000CB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6" name="正方形/長方形 715">
          <a:extLst>
            <a:ext uri="{FF2B5EF4-FFF2-40B4-BE49-F238E27FC236}">
              <a16:creationId xmlns:a16="http://schemas.microsoft.com/office/drawing/2014/main" id="{00000000-0008-0000-0700-0000CC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7" name="正方形/長方形 716">
          <a:extLst>
            <a:ext uri="{FF2B5EF4-FFF2-40B4-BE49-F238E27FC236}">
              <a16:creationId xmlns:a16="http://schemas.microsoft.com/office/drawing/2014/main" id="{00000000-0008-0000-0700-0000CD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8" name="正方形/長方形 717">
          <a:extLst>
            <a:ext uri="{FF2B5EF4-FFF2-40B4-BE49-F238E27FC236}">
              <a16:creationId xmlns:a16="http://schemas.microsoft.com/office/drawing/2014/main" id="{00000000-0008-0000-0700-0000CE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19" name="正方形/長方形 718">
          <a:extLst>
            <a:ext uri="{FF2B5EF4-FFF2-40B4-BE49-F238E27FC236}">
              <a16:creationId xmlns:a16="http://schemas.microsoft.com/office/drawing/2014/main" id="{00000000-0008-0000-0700-0000CF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20" name="正方形/長方形 719">
          <a:extLst>
            <a:ext uri="{FF2B5EF4-FFF2-40B4-BE49-F238E27FC236}">
              <a16:creationId xmlns:a16="http://schemas.microsoft.com/office/drawing/2014/main" id="{00000000-0008-0000-0700-0000D0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1" name="正方形/長方形 720">
          <a:extLst>
            <a:ext uri="{FF2B5EF4-FFF2-40B4-BE49-F238E27FC236}">
              <a16:creationId xmlns:a16="http://schemas.microsoft.com/office/drawing/2014/main" id="{00000000-0008-0000-0700-0000D1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2" name="正方形/長方形 721">
          <a:extLst>
            <a:ext uri="{FF2B5EF4-FFF2-40B4-BE49-F238E27FC236}">
              <a16:creationId xmlns:a16="http://schemas.microsoft.com/office/drawing/2014/main" id="{00000000-0008-0000-0700-0000D2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3" name="テキスト ボックス 722">
          <a:extLst>
            <a:ext uri="{FF2B5EF4-FFF2-40B4-BE49-F238E27FC236}">
              <a16:creationId xmlns:a16="http://schemas.microsoft.com/office/drawing/2014/main" id="{00000000-0008-0000-0700-0000D3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4" name="直線コネクタ 723">
          <a:extLst>
            <a:ext uri="{FF2B5EF4-FFF2-40B4-BE49-F238E27FC236}">
              <a16:creationId xmlns:a16="http://schemas.microsoft.com/office/drawing/2014/main" id="{00000000-0008-0000-0700-0000D4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139700</xdr:rowOff>
    </xdr:from>
    <xdr:to>
      <xdr:col>120</xdr:col>
      <xdr:colOff>114300</xdr:colOff>
      <xdr:row>38</xdr:row>
      <xdr:rowOff>139700</xdr:rowOff>
    </xdr:to>
    <xdr:cxnSp macro="">
      <xdr:nvCxnSpPr>
        <xdr:cNvPr id="725" name="直線コネクタ 724">
          <a:extLst>
            <a:ext uri="{FF2B5EF4-FFF2-40B4-BE49-F238E27FC236}">
              <a16:creationId xmlns:a16="http://schemas.microsoft.com/office/drawing/2014/main" id="{00000000-0008-0000-0700-0000D5020000}"/>
            </a:ext>
          </a:extLst>
        </xdr:cNvPr>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37</xdr:row>
      <xdr:rowOff>168927</xdr:rowOff>
    </xdr:from>
    <xdr:ext cx="248786" cy="259045"/>
    <xdr:sp macro="" textlink="">
      <xdr:nvSpPr>
        <xdr:cNvPr id="726" name="テキスト ボックス 725">
          <a:extLst>
            <a:ext uri="{FF2B5EF4-FFF2-40B4-BE49-F238E27FC236}">
              <a16:creationId xmlns:a16="http://schemas.microsoft.com/office/drawing/2014/main" id="{00000000-0008-0000-0700-0000D6020000}"/>
            </a:ext>
          </a:extLst>
        </xdr:cNvPr>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25400</xdr:rowOff>
    </xdr:from>
    <xdr:to>
      <xdr:col>120</xdr:col>
      <xdr:colOff>114300</xdr:colOff>
      <xdr:row>36</xdr:row>
      <xdr:rowOff>25400</xdr:rowOff>
    </xdr:to>
    <xdr:cxnSp macro="">
      <xdr:nvCxnSpPr>
        <xdr:cNvPr id="727" name="直線コネクタ 726">
          <a:extLst>
            <a:ext uri="{FF2B5EF4-FFF2-40B4-BE49-F238E27FC236}">
              <a16:creationId xmlns:a16="http://schemas.microsoft.com/office/drawing/2014/main" id="{00000000-0008-0000-0700-0000D7020000}"/>
            </a:ext>
          </a:extLst>
        </xdr:cNvPr>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35</xdr:row>
      <xdr:rowOff>54627</xdr:rowOff>
    </xdr:from>
    <xdr:ext cx="467179" cy="259045"/>
    <xdr:sp macro="" textlink="">
      <xdr:nvSpPr>
        <xdr:cNvPr id="728" name="テキスト ボックス 727">
          <a:extLst>
            <a:ext uri="{FF2B5EF4-FFF2-40B4-BE49-F238E27FC236}">
              <a16:creationId xmlns:a16="http://schemas.microsoft.com/office/drawing/2014/main" id="{00000000-0008-0000-0700-0000D8020000}"/>
            </a:ext>
          </a:extLst>
        </xdr:cNvPr>
        <xdr:cNvSpPr txBox="1"/>
      </xdr:nvSpPr>
      <xdr:spPr>
        <a:xfrm>
          <a:off x="17820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82550</xdr:rowOff>
    </xdr:from>
    <xdr:to>
      <xdr:col>120</xdr:col>
      <xdr:colOff>114300</xdr:colOff>
      <xdr:row>33</xdr:row>
      <xdr:rowOff>82550</xdr:rowOff>
    </xdr:to>
    <xdr:cxnSp macro="">
      <xdr:nvCxnSpPr>
        <xdr:cNvPr id="729" name="直線コネクタ 728">
          <a:extLst>
            <a:ext uri="{FF2B5EF4-FFF2-40B4-BE49-F238E27FC236}">
              <a16:creationId xmlns:a16="http://schemas.microsoft.com/office/drawing/2014/main" id="{00000000-0008-0000-0700-0000D9020000}"/>
            </a:ext>
          </a:extLst>
        </xdr:cNvPr>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111777</xdr:rowOff>
    </xdr:from>
    <xdr:ext cx="467179" cy="259045"/>
    <xdr:sp macro="" textlink="">
      <xdr:nvSpPr>
        <xdr:cNvPr id="730" name="テキスト ボックス 729">
          <a:extLst>
            <a:ext uri="{FF2B5EF4-FFF2-40B4-BE49-F238E27FC236}">
              <a16:creationId xmlns:a16="http://schemas.microsoft.com/office/drawing/2014/main" id="{00000000-0008-0000-0700-0000DA020000}"/>
            </a:ext>
          </a:extLst>
        </xdr:cNvPr>
        <xdr:cNvSpPr txBox="1"/>
      </xdr:nvSpPr>
      <xdr:spPr>
        <a:xfrm>
          <a:off x="17820821" y="559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139700</xdr:rowOff>
    </xdr:from>
    <xdr:to>
      <xdr:col>120</xdr:col>
      <xdr:colOff>114300</xdr:colOff>
      <xdr:row>30</xdr:row>
      <xdr:rowOff>139700</xdr:rowOff>
    </xdr:to>
    <xdr:cxnSp macro="">
      <xdr:nvCxnSpPr>
        <xdr:cNvPr id="731" name="直線コネクタ 730">
          <a:extLst>
            <a:ext uri="{FF2B5EF4-FFF2-40B4-BE49-F238E27FC236}">
              <a16:creationId xmlns:a16="http://schemas.microsoft.com/office/drawing/2014/main" id="{00000000-0008-0000-0700-0000DB020000}"/>
            </a:ext>
          </a:extLst>
        </xdr:cNvPr>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29</xdr:row>
      <xdr:rowOff>168927</xdr:rowOff>
    </xdr:from>
    <xdr:ext cx="467179" cy="259045"/>
    <xdr:sp macro="" textlink="">
      <xdr:nvSpPr>
        <xdr:cNvPr id="732" name="テキスト ボックス 731">
          <a:extLst>
            <a:ext uri="{FF2B5EF4-FFF2-40B4-BE49-F238E27FC236}">
              <a16:creationId xmlns:a16="http://schemas.microsoft.com/office/drawing/2014/main" id="{00000000-0008-0000-0700-0000DC020000}"/>
            </a:ext>
          </a:extLst>
        </xdr:cNvPr>
        <xdr:cNvSpPr txBox="1"/>
      </xdr:nvSpPr>
      <xdr:spPr>
        <a:xfrm>
          <a:off x="17820821" y="5140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3" name="直線コネクタ 732">
          <a:extLst>
            <a:ext uri="{FF2B5EF4-FFF2-40B4-BE49-F238E27FC236}">
              <a16:creationId xmlns:a16="http://schemas.microsoft.com/office/drawing/2014/main" id="{00000000-0008-0000-0700-0000DD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27</xdr:row>
      <xdr:rowOff>54627</xdr:rowOff>
    </xdr:from>
    <xdr:ext cx="467179" cy="259045"/>
    <xdr:sp macro="" textlink="">
      <xdr:nvSpPr>
        <xdr:cNvPr id="734" name="テキスト ボックス 733">
          <a:extLst>
            <a:ext uri="{FF2B5EF4-FFF2-40B4-BE49-F238E27FC236}">
              <a16:creationId xmlns:a16="http://schemas.microsoft.com/office/drawing/2014/main" id="{00000000-0008-0000-0700-0000DE020000}"/>
            </a:ext>
          </a:extLst>
        </xdr:cNvPr>
        <xdr:cNvSpPr txBox="1"/>
      </xdr:nvSpPr>
      <xdr:spPr>
        <a:xfrm>
          <a:off x="17820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5" name="諸支出金グラフ枠">
          <a:extLst>
            <a:ext uri="{FF2B5EF4-FFF2-40B4-BE49-F238E27FC236}">
              <a16:creationId xmlns:a16="http://schemas.microsoft.com/office/drawing/2014/main" id="{00000000-0008-0000-0700-0000DF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50317</xdr:rowOff>
    </xdr:from>
    <xdr:to>
      <xdr:col>116</xdr:col>
      <xdr:colOff>62864</xdr:colOff>
      <xdr:row>38</xdr:row>
      <xdr:rowOff>139700</xdr:rowOff>
    </xdr:to>
    <xdr:cxnSp macro="">
      <xdr:nvCxnSpPr>
        <xdr:cNvPr id="736" name="直線コネクタ 735">
          <a:extLst>
            <a:ext uri="{FF2B5EF4-FFF2-40B4-BE49-F238E27FC236}">
              <a16:creationId xmlns:a16="http://schemas.microsoft.com/office/drawing/2014/main" id="{00000000-0008-0000-0700-0000E0020000}"/>
            </a:ext>
          </a:extLst>
        </xdr:cNvPr>
        <xdr:cNvCxnSpPr/>
      </xdr:nvCxnSpPr>
      <xdr:spPr>
        <a:xfrm flipV="1">
          <a:off x="22159595" y="5193817"/>
          <a:ext cx="1269" cy="146098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8932</xdr:rowOff>
    </xdr:from>
    <xdr:ext cx="249299" cy="259045"/>
    <xdr:sp macro="" textlink="">
      <xdr:nvSpPr>
        <xdr:cNvPr id="737" name="諸支出金最小値テキスト">
          <a:extLst>
            <a:ext uri="{FF2B5EF4-FFF2-40B4-BE49-F238E27FC236}">
              <a16:creationId xmlns:a16="http://schemas.microsoft.com/office/drawing/2014/main" id="{00000000-0008-0000-0700-0000E1020000}"/>
            </a:ext>
          </a:extLst>
        </xdr:cNvPr>
        <xdr:cNvSpPr txBox="1"/>
      </xdr:nvSpPr>
      <xdr:spPr>
        <a:xfrm>
          <a:off x="22212300" y="6695482"/>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38</xdr:row>
      <xdr:rowOff>139700</xdr:rowOff>
    </xdr:from>
    <xdr:to>
      <xdr:col>116</xdr:col>
      <xdr:colOff>152400</xdr:colOff>
      <xdr:row>38</xdr:row>
      <xdr:rowOff>139700</xdr:rowOff>
    </xdr:to>
    <xdr:cxnSp macro="">
      <xdr:nvCxnSpPr>
        <xdr:cNvPr id="738" name="直線コネクタ 737">
          <a:extLst>
            <a:ext uri="{FF2B5EF4-FFF2-40B4-BE49-F238E27FC236}">
              <a16:creationId xmlns:a16="http://schemas.microsoft.com/office/drawing/2014/main" id="{00000000-0008-0000-0700-0000E2020000}"/>
            </a:ext>
          </a:extLst>
        </xdr:cNvPr>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28</xdr:row>
      <xdr:rowOff>168444</xdr:rowOff>
    </xdr:from>
    <xdr:ext cx="469744" cy="259045"/>
    <xdr:sp macro="" textlink="">
      <xdr:nvSpPr>
        <xdr:cNvPr id="739" name="諸支出金最大値テキスト">
          <a:extLst>
            <a:ext uri="{FF2B5EF4-FFF2-40B4-BE49-F238E27FC236}">
              <a16:creationId xmlns:a16="http://schemas.microsoft.com/office/drawing/2014/main" id="{00000000-0008-0000-0700-0000E3020000}"/>
            </a:ext>
          </a:extLst>
        </xdr:cNvPr>
        <xdr:cNvSpPr txBox="1"/>
      </xdr:nvSpPr>
      <xdr:spPr>
        <a:xfrm>
          <a:off x="22212300" y="49690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6,391</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30</xdr:row>
      <xdr:rowOff>50317</xdr:rowOff>
    </xdr:from>
    <xdr:to>
      <xdr:col>116</xdr:col>
      <xdr:colOff>152400</xdr:colOff>
      <xdr:row>30</xdr:row>
      <xdr:rowOff>50317</xdr:rowOff>
    </xdr:to>
    <xdr:cxnSp macro="">
      <xdr:nvCxnSpPr>
        <xdr:cNvPr id="740" name="直線コネクタ 739">
          <a:extLst>
            <a:ext uri="{FF2B5EF4-FFF2-40B4-BE49-F238E27FC236}">
              <a16:creationId xmlns:a16="http://schemas.microsoft.com/office/drawing/2014/main" id="{00000000-0008-0000-0700-0000E4020000}"/>
            </a:ext>
          </a:extLst>
        </xdr:cNvPr>
        <xdr:cNvCxnSpPr/>
      </xdr:nvCxnSpPr>
      <xdr:spPr>
        <a:xfrm>
          <a:off x="22072600" y="51938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38</xdr:row>
      <xdr:rowOff>139700</xdr:rowOff>
    </xdr:from>
    <xdr:to>
      <xdr:col>116</xdr:col>
      <xdr:colOff>63500</xdr:colOff>
      <xdr:row>38</xdr:row>
      <xdr:rowOff>139700</xdr:rowOff>
    </xdr:to>
    <xdr:cxnSp macro="">
      <xdr:nvCxnSpPr>
        <xdr:cNvPr id="741" name="直線コネクタ 740">
          <a:extLst>
            <a:ext uri="{FF2B5EF4-FFF2-40B4-BE49-F238E27FC236}">
              <a16:creationId xmlns:a16="http://schemas.microsoft.com/office/drawing/2014/main" id="{00000000-0008-0000-0700-0000E5020000}"/>
            </a:ext>
          </a:extLst>
        </xdr:cNvPr>
        <xdr:cNvCxnSpPr/>
      </xdr:nvCxnSpPr>
      <xdr:spPr>
        <a:xfrm>
          <a:off x="21323300" y="6654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97833</xdr:rowOff>
    </xdr:from>
    <xdr:ext cx="313932" cy="259045"/>
    <xdr:sp macro="" textlink="">
      <xdr:nvSpPr>
        <xdr:cNvPr id="742" name="諸支出金平均値テキスト">
          <a:extLst>
            <a:ext uri="{FF2B5EF4-FFF2-40B4-BE49-F238E27FC236}">
              <a16:creationId xmlns:a16="http://schemas.microsoft.com/office/drawing/2014/main" id="{00000000-0008-0000-0700-0000E6020000}"/>
            </a:ext>
          </a:extLst>
        </xdr:cNvPr>
        <xdr:cNvSpPr txBox="1"/>
      </xdr:nvSpPr>
      <xdr:spPr>
        <a:xfrm>
          <a:off x="22212300" y="6441483"/>
          <a:ext cx="313932"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74955</xdr:rowOff>
    </xdr:from>
    <xdr:to>
      <xdr:col>116</xdr:col>
      <xdr:colOff>114300</xdr:colOff>
      <xdr:row>39</xdr:row>
      <xdr:rowOff>5105</xdr:rowOff>
    </xdr:to>
    <xdr:sp macro="" textlink="">
      <xdr:nvSpPr>
        <xdr:cNvPr id="743" name="フローチャート: 判断 742">
          <a:extLst>
            <a:ext uri="{FF2B5EF4-FFF2-40B4-BE49-F238E27FC236}">
              <a16:creationId xmlns:a16="http://schemas.microsoft.com/office/drawing/2014/main" id="{00000000-0008-0000-0700-0000E7020000}"/>
            </a:ext>
          </a:extLst>
        </xdr:cNvPr>
        <xdr:cNvSpPr/>
      </xdr:nvSpPr>
      <xdr:spPr>
        <a:xfrm>
          <a:off x="22110700" y="65900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139700</xdr:rowOff>
    </xdr:from>
    <xdr:to>
      <xdr:col>111</xdr:col>
      <xdr:colOff>177800</xdr:colOff>
      <xdr:row>38</xdr:row>
      <xdr:rowOff>139700</xdr:rowOff>
    </xdr:to>
    <xdr:cxnSp macro="">
      <xdr:nvCxnSpPr>
        <xdr:cNvPr id="744" name="直線コネクタ 743">
          <a:extLst>
            <a:ext uri="{FF2B5EF4-FFF2-40B4-BE49-F238E27FC236}">
              <a16:creationId xmlns:a16="http://schemas.microsoft.com/office/drawing/2014/main" id="{00000000-0008-0000-0700-0000E8020000}"/>
            </a:ext>
          </a:extLst>
        </xdr:cNvPr>
        <xdr:cNvCxnSpPr/>
      </xdr:nvCxnSpPr>
      <xdr:spPr>
        <a:xfrm>
          <a:off x="20434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58039</xdr:rowOff>
    </xdr:from>
    <xdr:to>
      <xdr:col>112</xdr:col>
      <xdr:colOff>38100</xdr:colOff>
      <xdr:row>38</xdr:row>
      <xdr:rowOff>159639</xdr:rowOff>
    </xdr:to>
    <xdr:sp macro="" textlink="">
      <xdr:nvSpPr>
        <xdr:cNvPr id="745" name="フローチャート: 判断 744">
          <a:extLst>
            <a:ext uri="{FF2B5EF4-FFF2-40B4-BE49-F238E27FC236}">
              <a16:creationId xmlns:a16="http://schemas.microsoft.com/office/drawing/2014/main" id="{00000000-0008-0000-0700-0000E9020000}"/>
            </a:ext>
          </a:extLst>
        </xdr:cNvPr>
        <xdr:cNvSpPr/>
      </xdr:nvSpPr>
      <xdr:spPr>
        <a:xfrm>
          <a:off x="21272500" y="65731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37</xdr:row>
      <xdr:rowOff>4716</xdr:rowOff>
    </xdr:from>
    <xdr:ext cx="378565" cy="259045"/>
    <xdr:sp macro="" textlink="">
      <xdr:nvSpPr>
        <xdr:cNvPr id="746" name="テキスト ボックス 745">
          <a:extLst>
            <a:ext uri="{FF2B5EF4-FFF2-40B4-BE49-F238E27FC236}">
              <a16:creationId xmlns:a16="http://schemas.microsoft.com/office/drawing/2014/main" id="{00000000-0008-0000-0700-0000EA020000}"/>
            </a:ext>
          </a:extLst>
        </xdr:cNvPr>
        <xdr:cNvSpPr txBox="1"/>
      </xdr:nvSpPr>
      <xdr:spPr>
        <a:xfrm>
          <a:off x="21134017" y="634836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38</xdr:row>
      <xdr:rowOff>139700</xdr:rowOff>
    </xdr:from>
    <xdr:to>
      <xdr:col>107</xdr:col>
      <xdr:colOff>50800</xdr:colOff>
      <xdr:row>38</xdr:row>
      <xdr:rowOff>139700</xdr:rowOff>
    </xdr:to>
    <xdr:cxnSp macro="">
      <xdr:nvCxnSpPr>
        <xdr:cNvPr id="747" name="直線コネクタ 746">
          <a:extLst>
            <a:ext uri="{FF2B5EF4-FFF2-40B4-BE49-F238E27FC236}">
              <a16:creationId xmlns:a16="http://schemas.microsoft.com/office/drawing/2014/main" id="{00000000-0008-0000-0700-0000EB020000}"/>
            </a:ext>
          </a:extLst>
        </xdr:cNvPr>
        <xdr:cNvCxnSpPr/>
      </xdr:nvCxnSpPr>
      <xdr:spPr>
        <a:xfrm>
          <a:off x="19545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61468</xdr:rowOff>
    </xdr:from>
    <xdr:to>
      <xdr:col>107</xdr:col>
      <xdr:colOff>101600</xdr:colOff>
      <xdr:row>38</xdr:row>
      <xdr:rowOff>163068</xdr:rowOff>
    </xdr:to>
    <xdr:sp macro="" textlink="">
      <xdr:nvSpPr>
        <xdr:cNvPr id="748" name="フローチャート: 判断 747">
          <a:extLst>
            <a:ext uri="{FF2B5EF4-FFF2-40B4-BE49-F238E27FC236}">
              <a16:creationId xmlns:a16="http://schemas.microsoft.com/office/drawing/2014/main" id="{00000000-0008-0000-0700-0000EC020000}"/>
            </a:ext>
          </a:extLst>
        </xdr:cNvPr>
        <xdr:cNvSpPr/>
      </xdr:nvSpPr>
      <xdr:spPr>
        <a:xfrm>
          <a:off x="20383500" y="65765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37</xdr:row>
      <xdr:rowOff>8145</xdr:rowOff>
    </xdr:from>
    <xdr:ext cx="378565" cy="259045"/>
    <xdr:sp macro="" textlink="">
      <xdr:nvSpPr>
        <xdr:cNvPr id="749" name="テキスト ボックス 748">
          <a:extLst>
            <a:ext uri="{FF2B5EF4-FFF2-40B4-BE49-F238E27FC236}">
              <a16:creationId xmlns:a16="http://schemas.microsoft.com/office/drawing/2014/main" id="{00000000-0008-0000-0700-0000ED020000}"/>
            </a:ext>
          </a:extLst>
        </xdr:cNvPr>
        <xdr:cNvSpPr txBox="1"/>
      </xdr:nvSpPr>
      <xdr:spPr>
        <a:xfrm>
          <a:off x="20245017" y="635179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38</xdr:row>
      <xdr:rowOff>139700</xdr:rowOff>
    </xdr:from>
    <xdr:to>
      <xdr:col>102</xdr:col>
      <xdr:colOff>114300</xdr:colOff>
      <xdr:row>38</xdr:row>
      <xdr:rowOff>139700</xdr:rowOff>
    </xdr:to>
    <xdr:cxnSp macro="">
      <xdr:nvCxnSpPr>
        <xdr:cNvPr id="750" name="直線コネクタ 749">
          <a:extLst>
            <a:ext uri="{FF2B5EF4-FFF2-40B4-BE49-F238E27FC236}">
              <a16:creationId xmlns:a16="http://schemas.microsoft.com/office/drawing/2014/main" id="{00000000-0008-0000-0700-0000EE020000}"/>
            </a:ext>
          </a:extLst>
        </xdr:cNvPr>
        <xdr:cNvCxnSpPr/>
      </xdr:nvCxnSpPr>
      <xdr:spPr>
        <a:xfrm>
          <a:off x="18656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52095</xdr:rowOff>
    </xdr:from>
    <xdr:to>
      <xdr:col>102</xdr:col>
      <xdr:colOff>165100</xdr:colOff>
      <xdr:row>38</xdr:row>
      <xdr:rowOff>153695</xdr:rowOff>
    </xdr:to>
    <xdr:sp macro="" textlink="">
      <xdr:nvSpPr>
        <xdr:cNvPr id="751" name="フローチャート: 判断 750">
          <a:extLst>
            <a:ext uri="{FF2B5EF4-FFF2-40B4-BE49-F238E27FC236}">
              <a16:creationId xmlns:a16="http://schemas.microsoft.com/office/drawing/2014/main" id="{00000000-0008-0000-0700-0000EF020000}"/>
            </a:ext>
          </a:extLst>
        </xdr:cNvPr>
        <xdr:cNvSpPr/>
      </xdr:nvSpPr>
      <xdr:spPr>
        <a:xfrm>
          <a:off x="19494500" y="65671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36</xdr:row>
      <xdr:rowOff>170222</xdr:rowOff>
    </xdr:from>
    <xdr:ext cx="378565" cy="259045"/>
    <xdr:sp macro="" textlink="">
      <xdr:nvSpPr>
        <xdr:cNvPr id="752" name="テキスト ボックス 751">
          <a:extLst>
            <a:ext uri="{FF2B5EF4-FFF2-40B4-BE49-F238E27FC236}">
              <a16:creationId xmlns:a16="http://schemas.microsoft.com/office/drawing/2014/main" id="{00000000-0008-0000-0700-0000F0020000}"/>
            </a:ext>
          </a:extLst>
        </xdr:cNvPr>
        <xdr:cNvSpPr txBox="1"/>
      </xdr:nvSpPr>
      <xdr:spPr>
        <a:xfrm>
          <a:off x="19356017" y="634242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37</xdr:row>
      <xdr:rowOff>169139</xdr:rowOff>
    </xdr:from>
    <xdr:to>
      <xdr:col>98</xdr:col>
      <xdr:colOff>38100</xdr:colOff>
      <xdr:row>38</xdr:row>
      <xdr:rowOff>99289</xdr:rowOff>
    </xdr:to>
    <xdr:sp macro="" textlink="">
      <xdr:nvSpPr>
        <xdr:cNvPr id="753" name="フローチャート: 判断 752">
          <a:extLst>
            <a:ext uri="{FF2B5EF4-FFF2-40B4-BE49-F238E27FC236}">
              <a16:creationId xmlns:a16="http://schemas.microsoft.com/office/drawing/2014/main" id="{00000000-0008-0000-0700-0000F1020000}"/>
            </a:ext>
          </a:extLst>
        </xdr:cNvPr>
        <xdr:cNvSpPr/>
      </xdr:nvSpPr>
      <xdr:spPr>
        <a:xfrm>
          <a:off x="18605500" y="65127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36</xdr:row>
      <xdr:rowOff>115816</xdr:rowOff>
    </xdr:from>
    <xdr:ext cx="378565" cy="259045"/>
    <xdr:sp macro="" textlink="">
      <xdr:nvSpPr>
        <xdr:cNvPr id="754" name="テキスト ボックス 753">
          <a:extLst>
            <a:ext uri="{FF2B5EF4-FFF2-40B4-BE49-F238E27FC236}">
              <a16:creationId xmlns:a16="http://schemas.microsoft.com/office/drawing/2014/main" id="{00000000-0008-0000-0700-0000F2020000}"/>
            </a:ext>
          </a:extLst>
        </xdr:cNvPr>
        <xdr:cNvSpPr txBox="1"/>
      </xdr:nvSpPr>
      <xdr:spPr>
        <a:xfrm>
          <a:off x="18467017" y="628801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5" name="テキスト ボックス 754">
          <a:extLst>
            <a:ext uri="{FF2B5EF4-FFF2-40B4-BE49-F238E27FC236}">
              <a16:creationId xmlns:a16="http://schemas.microsoft.com/office/drawing/2014/main" id="{00000000-0008-0000-0700-0000F3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6" name="テキスト ボックス 755">
          <a:extLst>
            <a:ext uri="{FF2B5EF4-FFF2-40B4-BE49-F238E27FC236}">
              <a16:creationId xmlns:a16="http://schemas.microsoft.com/office/drawing/2014/main" id="{00000000-0008-0000-0700-0000F4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57" name="テキスト ボックス 756">
          <a:extLst>
            <a:ext uri="{FF2B5EF4-FFF2-40B4-BE49-F238E27FC236}">
              <a16:creationId xmlns:a16="http://schemas.microsoft.com/office/drawing/2014/main" id="{00000000-0008-0000-0700-0000F5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58" name="テキスト ボックス 757">
          <a:extLst>
            <a:ext uri="{FF2B5EF4-FFF2-40B4-BE49-F238E27FC236}">
              <a16:creationId xmlns:a16="http://schemas.microsoft.com/office/drawing/2014/main" id="{00000000-0008-0000-0700-0000F6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59" name="テキスト ボックス 758">
          <a:extLst>
            <a:ext uri="{FF2B5EF4-FFF2-40B4-BE49-F238E27FC236}">
              <a16:creationId xmlns:a16="http://schemas.microsoft.com/office/drawing/2014/main" id="{00000000-0008-0000-0700-0000F7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88900</xdr:rowOff>
    </xdr:from>
    <xdr:to>
      <xdr:col>116</xdr:col>
      <xdr:colOff>114300</xdr:colOff>
      <xdr:row>39</xdr:row>
      <xdr:rowOff>19050</xdr:rowOff>
    </xdr:to>
    <xdr:sp macro="" textlink="">
      <xdr:nvSpPr>
        <xdr:cNvPr id="760" name="楕円 759">
          <a:extLst>
            <a:ext uri="{FF2B5EF4-FFF2-40B4-BE49-F238E27FC236}">
              <a16:creationId xmlns:a16="http://schemas.microsoft.com/office/drawing/2014/main" id="{00000000-0008-0000-0700-0000F8020000}"/>
            </a:ext>
          </a:extLst>
        </xdr:cNvPr>
        <xdr:cNvSpPr/>
      </xdr:nvSpPr>
      <xdr:spPr>
        <a:xfrm>
          <a:off x="22110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53382</xdr:rowOff>
    </xdr:from>
    <xdr:ext cx="249299" cy="259045"/>
    <xdr:sp macro="" textlink="">
      <xdr:nvSpPr>
        <xdr:cNvPr id="761" name="諸支出金該当値テキスト">
          <a:extLst>
            <a:ext uri="{FF2B5EF4-FFF2-40B4-BE49-F238E27FC236}">
              <a16:creationId xmlns:a16="http://schemas.microsoft.com/office/drawing/2014/main" id="{00000000-0008-0000-0700-0000F9020000}"/>
            </a:ext>
          </a:extLst>
        </xdr:cNvPr>
        <xdr:cNvSpPr txBox="1"/>
      </xdr:nvSpPr>
      <xdr:spPr>
        <a:xfrm>
          <a:off x="22212300" y="6568482"/>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88900</xdr:rowOff>
    </xdr:from>
    <xdr:to>
      <xdr:col>112</xdr:col>
      <xdr:colOff>38100</xdr:colOff>
      <xdr:row>39</xdr:row>
      <xdr:rowOff>19050</xdr:rowOff>
    </xdr:to>
    <xdr:sp macro="" textlink="">
      <xdr:nvSpPr>
        <xdr:cNvPr id="762" name="楕円 761">
          <a:extLst>
            <a:ext uri="{FF2B5EF4-FFF2-40B4-BE49-F238E27FC236}">
              <a16:creationId xmlns:a16="http://schemas.microsoft.com/office/drawing/2014/main" id="{00000000-0008-0000-0700-0000FA020000}"/>
            </a:ext>
          </a:extLst>
        </xdr:cNvPr>
        <xdr:cNvSpPr/>
      </xdr:nvSpPr>
      <xdr:spPr>
        <a:xfrm>
          <a:off x="21272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10177</xdr:rowOff>
    </xdr:from>
    <xdr:ext cx="249299" cy="259045"/>
    <xdr:sp macro="" textlink="">
      <xdr:nvSpPr>
        <xdr:cNvPr id="763" name="テキスト ボックス 762">
          <a:extLst>
            <a:ext uri="{FF2B5EF4-FFF2-40B4-BE49-F238E27FC236}">
              <a16:creationId xmlns:a16="http://schemas.microsoft.com/office/drawing/2014/main" id="{00000000-0008-0000-0700-0000FB020000}"/>
            </a:ext>
          </a:extLst>
        </xdr:cNvPr>
        <xdr:cNvSpPr txBox="1"/>
      </xdr:nvSpPr>
      <xdr:spPr>
        <a:xfrm>
          <a:off x="21198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88900</xdr:rowOff>
    </xdr:from>
    <xdr:to>
      <xdr:col>107</xdr:col>
      <xdr:colOff>101600</xdr:colOff>
      <xdr:row>39</xdr:row>
      <xdr:rowOff>19050</xdr:rowOff>
    </xdr:to>
    <xdr:sp macro="" textlink="">
      <xdr:nvSpPr>
        <xdr:cNvPr id="764" name="楕円 763">
          <a:extLst>
            <a:ext uri="{FF2B5EF4-FFF2-40B4-BE49-F238E27FC236}">
              <a16:creationId xmlns:a16="http://schemas.microsoft.com/office/drawing/2014/main" id="{00000000-0008-0000-0700-0000FC020000}"/>
            </a:ext>
          </a:extLst>
        </xdr:cNvPr>
        <xdr:cNvSpPr/>
      </xdr:nvSpPr>
      <xdr:spPr>
        <a:xfrm>
          <a:off x="20383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10177</xdr:rowOff>
    </xdr:from>
    <xdr:ext cx="249299" cy="259045"/>
    <xdr:sp macro="" textlink="">
      <xdr:nvSpPr>
        <xdr:cNvPr id="765" name="テキスト ボックス 764">
          <a:extLst>
            <a:ext uri="{FF2B5EF4-FFF2-40B4-BE49-F238E27FC236}">
              <a16:creationId xmlns:a16="http://schemas.microsoft.com/office/drawing/2014/main" id="{00000000-0008-0000-0700-0000FD020000}"/>
            </a:ext>
          </a:extLst>
        </xdr:cNvPr>
        <xdr:cNvSpPr txBox="1"/>
      </xdr:nvSpPr>
      <xdr:spPr>
        <a:xfrm>
          <a:off x="20309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88900</xdr:rowOff>
    </xdr:from>
    <xdr:to>
      <xdr:col>102</xdr:col>
      <xdr:colOff>165100</xdr:colOff>
      <xdr:row>39</xdr:row>
      <xdr:rowOff>19050</xdr:rowOff>
    </xdr:to>
    <xdr:sp macro="" textlink="">
      <xdr:nvSpPr>
        <xdr:cNvPr id="766" name="楕円 765">
          <a:extLst>
            <a:ext uri="{FF2B5EF4-FFF2-40B4-BE49-F238E27FC236}">
              <a16:creationId xmlns:a16="http://schemas.microsoft.com/office/drawing/2014/main" id="{00000000-0008-0000-0700-0000FE020000}"/>
            </a:ext>
          </a:extLst>
        </xdr:cNvPr>
        <xdr:cNvSpPr/>
      </xdr:nvSpPr>
      <xdr:spPr>
        <a:xfrm>
          <a:off x="19494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10177</xdr:rowOff>
    </xdr:from>
    <xdr:ext cx="249299" cy="259045"/>
    <xdr:sp macro="" textlink="">
      <xdr:nvSpPr>
        <xdr:cNvPr id="767" name="テキスト ボックス 766">
          <a:extLst>
            <a:ext uri="{FF2B5EF4-FFF2-40B4-BE49-F238E27FC236}">
              <a16:creationId xmlns:a16="http://schemas.microsoft.com/office/drawing/2014/main" id="{00000000-0008-0000-0700-0000FF020000}"/>
            </a:ext>
          </a:extLst>
        </xdr:cNvPr>
        <xdr:cNvSpPr txBox="1"/>
      </xdr:nvSpPr>
      <xdr:spPr>
        <a:xfrm>
          <a:off x="19420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88900</xdr:rowOff>
    </xdr:from>
    <xdr:to>
      <xdr:col>98</xdr:col>
      <xdr:colOff>38100</xdr:colOff>
      <xdr:row>39</xdr:row>
      <xdr:rowOff>19050</xdr:rowOff>
    </xdr:to>
    <xdr:sp macro="" textlink="">
      <xdr:nvSpPr>
        <xdr:cNvPr id="768" name="楕円 767">
          <a:extLst>
            <a:ext uri="{FF2B5EF4-FFF2-40B4-BE49-F238E27FC236}">
              <a16:creationId xmlns:a16="http://schemas.microsoft.com/office/drawing/2014/main" id="{00000000-0008-0000-0700-000000030000}"/>
            </a:ext>
          </a:extLst>
        </xdr:cNvPr>
        <xdr:cNvSpPr/>
      </xdr:nvSpPr>
      <xdr:spPr>
        <a:xfrm>
          <a:off x="18605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10177</xdr:rowOff>
    </xdr:from>
    <xdr:ext cx="249299" cy="259045"/>
    <xdr:sp macro="" textlink="">
      <xdr:nvSpPr>
        <xdr:cNvPr id="769" name="テキスト ボックス 768">
          <a:extLst>
            <a:ext uri="{FF2B5EF4-FFF2-40B4-BE49-F238E27FC236}">
              <a16:creationId xmlns:a16="http://schemas.microsoft.com/office/drawing/2014/main" id="{00000000-0008-0000-0700-000001030000}"/>
            </a:ext>
          </a:extLst>
        </xdr:cNvPr>
        <xdr:cNvSpPr txBox="1"/>
      </xdr:nvSpPr>
      <xdr:spPr>
        <a:xfrm>
          <a:off x="18531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0" name="正方形/長方形 769">
          <a:extLst>
            <a:ext uri="{FF2B5EF4-FFF2-40B4-BE49-F238E27FC236}">
              <a16:creationId xmlns:a16="http://schemas.microsoft.com/office/drawing/2014/main" id="{00000000-0008-0000-0700-00000203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1" name="正方形/長方形 770">
          <a:extLst>
            <a:ext uri="{FF2B5EF4-FFF2-40B4-BE49-F238E27FC236}">
              <a16:creationId xmlns:a16="http://schemas.microsoft.com/office/drawing/2014/main" id="{00000000-0008-0000-0700-00000303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2" name="正方形/長方形 771">
          <a:extLst>
            <a:ext uri="{FF2B5EF4-FFF2-40B4-BE49-F238E27FC236}">
              <a16:creationId xmlns:a16="http://schemas.microsoft.com/office/drawing/2014/main" id="{00000000-0008-0000-0700-00000403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3" name="正方形/長方形 772">
          <a:extLst>
            <a:ext uri="{FF2B5EF4-FFF2-40B4-BE49-F238E27FC236}">
              <a16:creationId xmlns:a16="http://schemas.microsoft.com/office/drawing/2014/main" id="{00000000-0008-0000-0700-000005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4" name="正方形/長方形 773">
          <a:extLst>
            <a:ext uri="{FF2B5EF4-FFF2-40B4-BE49-F238E27FC236}">
              <a16:creationId xmlns:a16="http://schemas.microsoft.com/office/drawing/2014/main" id="{00000000-0008-0000-0700-000006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5" name="正方形/長方形 774">
          <a:extLst>
            <a:ext uri="{FF2B5EF4-FFF2-40B4-BE49-F238E27FC236}">
              <a16:creationId xmlns:a16="http://schemas.microsoft.com/office/drawing/2014/main" id="{00000000-0008-0000-0700-000007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6" name="正方形/長方形 775">
          <a:extLst>
            <a:ext uri="{FF2B5EF4-FFF2-40B4-BE49-F238E27FC236}">
              <a16:creationId xmlns:a16="http://schemas.microsoft.com/office/drawing/2014/main" id="{00000000-0008-0000-0700-000008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77" name="正方形/長方形 776">
          <a:extLst>
            <a:ext uri="{FF2B5EF4-FFF2-40B4-BE49-F238E27FC236}">
              <a16:creationId xmlns:a16="http://schemas.microsoft.com/office/drawing/2014/main" id="{00000000-0008-0000-0700-000009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78" name="テキスト ボックス 777">
          <a:extLst>
            <a:ext uri="{FF2B5EF4-FFF2-40B4-BE49-F238E27FC236}">
              <a16:creationId xmlns:a16="http://schemas.microsoft.com/office/drawing/2014/main" id="{00000000-0008-0000-0700-00000A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79" name="直線コネクタ 778">
          <a:extLst>
            <a:ext uri="{FF2B5EF4-FFF2-40B4-BE49-F238E27FC236}">
              <a16:creationId xmlns:a16="http://schemas.microsoft.com/office/drawing/2014/main" id="{00000000-0008-0000-0700-00000B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59</xdr:row>
      <xdr:rowOff>44450</xdr:rowOff>
    </xdr:from>
    <xdr:to>
      <xdr:col>120</xdr:col>
      <xdr:colOff>114300</xdr:colOff>
      <xdr:row>59</xdr:row>
      <xdr:rowOff>44450</xdr:rowOff>
    </xdr:to>
    <xdr:cxnSp macro="">
      <xdr:nvCxnSpPr>
        <xdr:cNvPr id="780" name="直線コネクタ 779">
          <a:extLst>
            <a:ext uri="{FF2B5EF4-FFF2-40B4-BE49-F238E27FC236}">
              <a16:creationId xmlns:a16="http://schemas.microsoft.com/office/drawing/2014/main" id="{00000000-0008-0000-0700-00000C030000}"/>
            </a:ext>
          </a:extLst>
        </xdr:cNvPr>
        <xdr:cNvCxnSpPr/>
      </xdr:nvCxnSpPr>
      <xdr:spPr>
        <a:xfrm>
          <a:off x="18288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58</xdr:row>
      <xdr:rowOff>73677</xdr:rowOff>
    </xdr:from>
    <xdr:ext cx="248786" cy="259045"/>
    <xdr:sp macro="" textlink="">
      <xdr:nvSpPr>
        <xdr:cNvPr id="781" name="テキスト ボックス 780">
          <a:extLst>
            <a:ext uri="{FF2B5EF4-FFF2-40B4-BE49-F238E27FC236}">
              <a16:creationId xmlns:a16="http://schemas.microsoft.com/office/drawing/2014/main" id="{00000000-0008-0000-0700-00000D030000}"/>
            </a:ext>
          </a:extLst>
        </xdr:cNvPr>
        <xdr:cNvSpPr txBox="1"/>
      </xdr:nvSpPr>
      <xdr:spPr>
        <a:xfrm>
          <a:off x="18039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6350</xdr:rowOff>
    </xdr:from>
    <xdr:to>
      <xdr:col>120</xdr:col>
      <xdr:colOff>114300</xdr:colOff>
      <xdr:row>57</xdr:row>
      <xdr:rowOff>6350</xdr:rowOff>
    </xdr:to>
    <xdr:cxnSp macro="">
      <xdr:nvCxnSpPr>
        <xdr:cNvPr id="782" name="直線コネクタ 781">
          <a:extLst>
            <a:ext uri="{FF2B5EF4-FFF2-40B4-BE49-F238E27FC236}">
              <a16:creationId xmlns:a16="http://schemas.microsoft.com/office/drawing/2014/main" id="{00000000-0008-0000-0700-00000E030000}"/>
            </a:ext>
          </a:extLst>
        </xdr:cNvPr>
        <xdr:cNvCxnSpPr/>
      </xdr:nvCxnSpPr>
      <xdr:spPr>
        <a:xfrm>
          <a:off x="18288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35577</xdr:rowOff>
    </xdr:from>
    <xdr:ext cx="467179" cy="259045"/>
    <xdr:sp macro="" textlink="">
      <xdr:nvSpPr>
        <xdr:cNvPr id="783" name="テキスト ボックス 782">
          <a:extLst>
            <a:ext uri="{FF2B5EF4-FFF2-40B4-BE49-F238E27FC236}">
              <a16:creationId xmlns:a16="http://schemas.microsoft.com/office/drawing/2014/main" id="{00000000-0008-0000-0700-00000F030000}"/>
            </a:ext>
          </a:extLst>
        </xdr:cNvPr>
        <xdr:cNvSpPr txBox="1"/>
      </xdr:nvSpPr>
      <xdr:spPr>
        <a:xfrm>
          <a:off x="17820821" y="963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54</xdr:row>
      <xdr:rowOff>139700</xdr:rowOff>
    </xdr:from>
    <xdr:to>
      <xdr:col>120</xdr:col>
      <xdr:colOff>114300</xdr:colOff>
      <xdr:row>54</xdr:row>
      <xdr:rowOff>139700</xdr:rowOff>
    </xdr:to>
    <xdr:cxnSp macro="">
      <xdr:nvCxnSpPr>
        <xdr:cNvPr id="784" name="直線コネクタ 783">
          <a:extLst>
            <a:ext uri="{FF2B5EF4-FFF2-40B4-BE49-F238E27FC236}">
              <a16:creationId xmlns:a16="http://schemas.microsoft.com/office/drawing/2014/main" id="{00000000-0008-0000-0700-000010030000}"/>
            </a:ext>
          </a:extLst>
        </xdr:cNvPr>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53</xdr:row>
      <xdr:rowOff>168927</xdr:rowOff>
    </xdr:from>
    <xdr:ext cx="467179" cy="259045"/>
    <xdr:sp macro="" textlink="">
      <xdr:nvSpPr>
        <xdr:cNvPr id="785" name="テキスト ボックス 784">
          <a:extLst>
            <a:ext uri="{FF2B5EF4-FFF2-40B4-BE49-F238E27FC236}">
              <a16:creationId xmlns:a16="http://schemas.microsoft.com/office/drawing/2014/main" id="{00000000-0008-0000-0700-000011030000}"/>
            </a:ext>
          </a:extLst>
        </xdr:cNvPr>
        <xdr:cNvSpPr txBox="1"/>
      </xdr:nvSpPr>
      <xdr:spPr>
        <a:xfrm>
          <a:off x="17820821" y="925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52</xdr:row>
      <xdr:rowOff>101600</xdr:rowOff>
    </xdr:from>
    <xdr:to>
      <xdr:col>120</xdr:col>
      <xdr:colOff>114300</xdr:colOff>
      <xdr:row>52</xdr:row>
      <xdr:rowOff>101600</xdr:rowOff>
    </xdr:to>
    <xdr:cxnSp macro="">
      <xdr:nvCxnSpPr>
        <xdr:cNvPr id="786" name="直線コネクタ 785">
          <a:extLst>
            <a:ext uri="{FF2B5EF4-FFF2-40B4-BE49-F238E27FC236}">
              <a16:creationId xmlns:a16="http://schemas.microsoft.com/office/drawing/2014/main" id="{00000000-0008-0000-0700-000012030000}"/>
            </a:ext>
          </a:extLst>
        </xdr:cNvPr>
        <xdr:cNvCxnSpPr/>
      </xdr:nvCxnSpPr>
      <xdr:spPr>
        <a:xfrm>
          <a:off x="18288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51</xdr:row>
      <xdr:rowOff>130827</xdr:rowOff>
    </xdr:from>
    <xdr:ext cx="467179" cy="259045"/>
    <xdr:sp macro="" textlink="">
      <xdr:nvSpPr>
        <xdr:cNvPr id="787" name="テキスト ボックス 786">
          <a:extLst>
            <a:ext uri="{FF2B5EF4-FFF2-40B4-BE49-F238E27FC236}">
              <a16:creationId xmlns:a16="http://schemas.microsoft.com/office/drawing/2014/main" id="{00000000-0008-0000-0700-000013030000}"/>
            </a:ext>
          </a:extLst>
        </xdr:cNvPr>
        <xdr:cNvSpPr txBox="1"/>
      </xdr:nvSpPr>
      <xdr:spPr>
        <a:xfrm>
          <a:off x="17820821" y="887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63500</xdr:rowOff>
    </xdr:from>
    <xdr:to>
      <xdr:col>120</xdr:col>
      <xdr:colOff>114300</xdr:colOff>
      <xdr:row>50</xdr:row>
      <xdr:rowOff>63500</xdr:rowOff>
    </xdr:to>
    <xdr:cxnSp macro="">
      <xdr:nvCxnSpPr>
        <xdr:cNvPr id="788" name="直線コネクタ 787">
          <a:extLst>
            <a:ext uri="{FF2B5EF4-FFF2-40B4-BE49-F238E27FC236}">
              <a16:creationId xmlns:a16="http://schemas.microsoft.com/office/drawing/2014/main" id="{00000000-0008-0000-0700-000014030000}"/>
            </a:ext>
          </a:extLst>
        </xdr:cNvPr>
        <xdr:cNvCxnSpPr/>
      </xdr:nvCxnSpPr>
      <xdr:spPr>
        <a:xfrm>
          <a:off x="18288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92727</xdr:rowOff>
    </xdr:from>
    <xdr:ext cx="531299" cy="259045"/>
    <xdr:sp macro="" textlink="">
      <xdr:nvSpPr>
        <xdr:cNvPr id="789" name="テキスト ボックス 788">
          <a:extLst>
            <a:ext uri="{FF2B5EF4-FFF2-40B4-BE49-F238E27FC236}">
              <a16:creationId xmlns:a16="http://schemas.microsoft.com/office/drawing/2014/main" id="{00000000-0008-0000-0700-000015030000}"/>
            </a:ext>
          </a:extLst>
        </xdr:cNvPr>
        <xdr:cNvSpPr txBox="1"/>
      </xdr:nvSpPr>
      <xdr:spPr>
        <a:xfrm>
          <a:off x="17756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90" name="直線コネクタ 789">
          <a:extLst>
            <a:ext uri="{FF2B5EF4-FFF2-40B4-BE49-F238E27FC236}">
              <a16:creationId xmlns:a16="http://schemas.microsoft.com/office/drawing/2014/main" id="{00000000-0008-0000-0700-000016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47</xdr:row>
      <xdr:rowOff>54627</xdr:rowOff>
    </xdr:from>
    <xdr:ext cx="531299" cy="259045"/>
    <xdr:sp macro="" textlink="">
      <xdr:nvSpPr>
        <xdr:cNvPr id="791" name="テキスト ボックス 790">
          <a:extLst>
            <a:ext uri="{FF2B5EF4-FFF2-40B4-BE49-F238E27FC236}">
              <a16:creationId xmlns:a16="http://schemas.microsoft.com/office/drawing/2014/main" id="{00000000-0008-0000-0700-000017030000}"/>
            </a:ext>
          </a:extLst>
        </xdr:cNvPr>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2" name="前年度繰上充用金グラフ枠">
          <a:extLst>
            <a:ext uri="{FF2B5EF4-FFF2-40B4-BE49-F238E27FC236}">
              <a16:creationId xmlns:a16="http://schemas.microsoft.com/office/drawing/2014/main" id="{00000000-0008-0000-0700-000018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51</xdr:row>
      <xdr:rowOff>132588</xdr:rowOff>
    </xdr:from>
    <xdr:to>
      <xdr:col>116</xdr:col>
      <xdr:colOff>62864</xdr:colOff>
      <xdr:row>59</xdr:row>
      <xdr:rowOff>44450</xdr:rowOff>
    </xdr:to>
    <xdr:cxnSp macro="">
      <xdr:nvCxnSpPr>
        <xdr:cNvPr id="793" name="直線コネクタ 792">
          <a:extLst>
            <a:ext uri="{FF2B5EF4-FFF2-40B4-BE49-F238E27FC236}">
              <a16:creationId xmlns:a16="http://schemas.microsoft.com/office/drawing/2014/main" id="{00000000-0008-0000-0700-000019030000}"/>
            </a:ext>
          </a:extLst>
        </xdr:cNvPr>
        <xdr:cNvCxnSpPr/>
      </xdr:nvCxnSpPr>
      <xdr:spPr>
        <a:xfrm flipV="1">
          <a:off x="22159595" y="8876538"/>
          <a:ext cx="1269" cy="128346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92727</xdr:rowOff>
    </xdr:from>
    <xdr:ext cx="249299" cy="259045"/>
    <xdr:sp macro="" textlink="">
      <xdr:nvSpPr>
        <xdr:cNvPr id="794" name="前年度繰上充用金最小値テキスト">
          <a:extLst>
            <a:ext uri="{FF2B5EF4-FFF2-40B4-BE49-F238E27FC236}">
              <a16:creationId xmlns:a16="http://schemas.microsoft.com/office/drawing/2014/main" id="{00000000-0008-0000-0700-00001A030000}"/>
            </a:ext>
          </a:extLst>
        </xdr:cNvPr>
        <xdr:cNvSpPr txBox="1"/>
      </xdr:nvSpPr>
      <xdr:spPr>
        <a:xfrm>
          <a:off x="22212300" y="1020827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59</xdr:row>
      <xdr:rowOff>44450</xdr:rowOff>
    </xdr:from>
    <xdr:to>
      <xdr:col>116</xdr:col>
      <xdr:colOff>152400</xdr:colOff>
      <xdr:row>59</xdr:row>
      <xdr:rowOff>44450</xdr:rowOff>
    </xdr:to>
    <xdr:cxnSp macro="">
      <xdr:nvCxnSpPr>
        <xdr:cNvPr id="795" name="直線コネクタ 794">
          <a:extLst>
            <a:ext uri="{FF2B5EF4-FFF2-40B4-BE49-F238E27FC236}">
              <a16:creationId xmlns:a16="http://schemas.microsoft.com/office/drawing/2014/main" id="{00000000-0008-0000-0700-00001B030000}"/>
            </a:ext>
          </a:extLst>
        </xdr:cNvPr>
        <xdr:cNvCxnSpPr/>
      </xdr:nvCxnSpPr>
      <xdr:spPr>
        <a:xfrm>
          <a:off x="22072600" y="1016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50</xdr:row>
      <xdr:rowOff>79265</xdr:rowOff>
    </xdr:from>
    <xdr:ext cx="534377" cy="259045"/>
    <xdr:sp macro="" textlink="">
      <xdr:nvSpPr>
        <xdr:cNvPr id="796" name="前年度繰上充用金最大値テキスト">
          <a:extLst>
            <a:ext uri="{FF2B5EF4-FFF2-40B4-BE49-F238E27FC236}">
              <a16:creationId xmlns:a16="http://schemas.microsoft.com/office/drawing/2014/main" id="{00000000-0008-0000-0700-00001C030000}"/>
            </a:ext>
          </a:extLst>
        </xdr:cNvPr>
        <xdr:cNvSpPr txBox="1"/>
      </xdr:nvSpPr>
      <xdr:spPr>
        <a:xfrm>
          <a:off x="22212300" y="86517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10,106</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51</xdr:row>
      <xdr:rowOff>132588</xdr:rowOff>
    </xdr:from>
    <xdr:to>
      <xdr:col>116</xdr:col>
      <xdr:colOff>152400</xdr:colOff>
      <xdr:row>51</xdr:row>
      <xdr:rowOff>132588</xdr:rowOff>
    </xdr:to>
    <xdr:cxnSp macro="">
      <xdr:nvCxnSpPr>
        <xdr:cNvPr id="797" name="直線コネクタ 796">
          <a:extLst>
            <a:ext uri="{FF2B5EF4-FFF2-40B4-BE49-F238E27FC236}">
              <a16:creationId xmlns:a16="http://schemas.microsoft.com/office/drawing/2014/main" id="{00000000-0008-0000-0700-00001D030000}"/>
            </a:ext>
          </a:extLst>
        </xdr:cNvPr>
        <xdr:cNvCxnSpPr/>
      </xdr:nvCxnSpPr>
      <xdr:spPr>
        <a:xfrm>
          <a:off x="22072600" y="88765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59</xdr:row>
      <xdr:rowOff>44450</xdr:rowOff>
    </xdr:from>
    <xdr:to>
      <xdr:col>116</xdr:col>
      <xdr:colOff>63500</xdr:colOff>
      <xdr:row>59</xdr:row>
      <xdr:rowOff>44450</xdr:rowOff>
    </xdr:to>
    <xdr:cxnSp macro="">
      <xdr:nvCxnSpPr>
        <xdr:cNvPr id="798" name="直線コネクタ 797">
          <a:extLst>
            <a:ext uri="{FF2B5EF4-FFF2-40B4-BE49-F238E27FC236}">
              <a16:creationId xmlns:a16="http://schemas.microsoft.com/office/drawing/2014/main" id="{00000000-0008-0000-0700-00001E030000}"/>
            </a:ext>
          </a:extLst>
        </xdr:cNvPr>
        <xdr:cNvCxnSpPr/>
      </xdr:nvCxnSpPr>
      <xdr:spPr>
        <a:xfrm>
          <a:off x="21323300" y="10160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58</xdr:row>
      <xdr:rowOff>10177</xdr:rowOff>
    </xdr:from>
    <xdr:ext cx="313932" cy="259045"/>
    <xdr:sp macro="" textlink="">
      <xdr:nvSpPr>
        <xdr:cNvPr id="799" name="前年度繰上充用金平均値テキスト">
          <a:extLst>
            <a:ext uri="{FF2B5EF4-FFF2-40B4-BE49-F238E27FC236}">
              <a16:creationId xmlns:a16="http://schemas.microsoft.com/office/drawing/2014/main" id="{00000000-0008-0000-0700-00001F030000}"/>
            </a:ext>
          </a:extLst>
        </xdr:cNvPr>
        <xdr:cNvSpPr txBox="1"/>
      </xdr:nvSpPr>
      <xdr:spPr>
        <a:xfrm>
          <a:off x="22212300" y="9954277"/>
          <a:ext cx="313932"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158750</xdr:rowOff>
    </xdr:from>
    <xdr:to>
      <xdr:col>116</xdr:col>
      <xdr:colOff>114300</xdr:colOff>
      <xdr:row>59</xdr:row>
      <xdr:rowOff>88900</xdr:rowOff>
    </xdr:to>
    <xdr:sp macro="" textlink="">
      <xdr:nvSpPr>
        <xdr:cNvPr id="800" name="フローチャート: 判断 799">
          <a:extLst>
            <a:ext uri="{FF2B5EF4-FFF2-40B4-BE49-F238E27FC236}">
              <a16:creationId xmlns:a16="http://schemas.microsoft.com/office/drawing/2014/main" id="{00000000-0008-0000-0700-000020030000}"/>
            </a:ext>
          </a:extLst>
        </xdr:cNvPr>
        <xdr:cNvSpPr/>
      </xdr:nvSpPr>
      <xdr:spPr>
        <a:xfrm>
          <a:off x="22110700" y="10102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59</xdr:row>
      <xdr:rowOff>44450</xdr:rowOff>
    </xdr:from>
    <xdr:to>
      <xdr:col>111</xdr:col>
      <xdr:colOff>177800</xdr:colOff>
      <xdr:row>59</xdr:row>
      <xdr:rowOff>44450</xdr:rowOff>
    </xdr:to>
    <xdr:cxnSp macro="">
      <xdr:nvCxnSpPr>
        <xdr:cNvPr id="801" name="直線コネクタ 800">
          <a:extLst>
            <a:ext uri="{FF2B5EF4-FFF2-40B4-BE49-F238E27FC236}">
              <a16:creationId xmlns:a16="http://schemas.microsoft.com/office/drawing/2014/main" id="{00000000-0008-0000-0700-000021030000}"/>
            </a:ext>
          </a:extLst>
        </xdr:cNvPr>
        <xdr:cNvCxnSpPr/>
      </xdr:nvCxnSpPr>
      <xdr:spPr>
        <a:xfrm>
          <a:off x="20434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58</xdr:row>
      <xdr:rowOff>158242</xdr:rowOff>
    </xdr:from>
    <xdr:to>
      <xdr:col>112</xdr:col>
      <xdr:colOff>38100</xdr:colOff>
      <xdr:row>59</xdr:row>
      <xdr:rowOff>88392</xdr:rowOff>
    </xdr:to>
    <xdr:sp macro="" textlink="">
      <xdr:nvSpPr>
        <xdr:cNvPr id="802" name="フローチャート: 判断 801">
          <a:extLst>
            <a:ext uri="{FF2B5EF4-FFF2-40B4-BE49-F238E27FC236}">
              <a16:creationId xmlns:a16="http://schemas.microsoft.com/office/drawing/2014/main" id="{00000000-0008-0000-0700-000022030000}"/>
            </a:ext>
          </a:extLst>
        </xdr:cNvPr>
        <xdr:cNvSpPr/>
      </xdr:nvSpPr>
      <xdr:spPr>
        <a:xfrm>
          <a:off x="21272500" y="101023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20833</xdr:colOff>
      <xdr:row>57</xdr:row>
      <xdr:rowOff>104919</xdr:rowOff>
    </xdr:from>
    <xdr:ext cx="313932" cy="259045"/>
    <xdr:sp macro="" textlink="">
      <xdr:nvSpPr>
        <xdr:cNvPr id="803" name="テキスト ボックス 802">
          <a:extLst>
            <a:ext uri="{FF2B5EF4-FFF2-40B4-BE49-F238E27FC236}">
              <a16:creationId xmlns:a16="http://schemas.microsoft.com/office/drawing/2014/main" id="{00000000-0008-0000-0700-000023030000}"/>
            </a:ext>
          </a:extLst>
        </xdr:cNvPr>
        <xdr:cNvSpPr txBox="1"/>
      </xdr:nvSpPr>
      <xdr:spPr>
        <a:xfrm>
          <a:off x="21166333" y="9877569"/>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59</xdr:row>
      <xdr:rowOff>44450</xdr:rowOff>
    </xdr:from>
    <xdr:to>
      <xdr:col>107</xdr:col>
      <xdr:colOff>50800</xdr:colOff>
      <xdr:row>59</xdr:row>
      <xdr:rowOff>44450</xdr:rowOff>
    </xdr:to>
    <xdr:cxnSp macro="">
      <xdr:nvCxnSpPr>
        <xdr:cNvPr id="804" name="直線コネクタ 803">
          <a:extLst>
            <a:ext uri="{FF2B5EF4-FFF2-40B4-BE49-F238E27FC236}">
              <a16:creationId xmlns:a16="http://schemas.microsoft.com/office/drawing/2014/main" id="{00000000-0008-0000-0700-000024030000}"/>
            </a:ext>
          </a:extLst>
        </xdr:cNvPr>
        <xdr:cNvCxnSpPr/>
      </xdr:nvCxnSpPr>
      <xdr:spPr>
        <a:xfrm>
          <a:off x="19545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58</xdr:row>
      <xdr:rowOff>156972</xdr:rowOff>
    </xdr:from>
    <xdr:to>
      <xdr:col>107</xdr:col>
      <xdr:colOff>101600</xdr:colOff>
      <xdr:row>59</xdr:row>
      <xdr:rowOff>87122</xdr:rowOff>
    </xdr:to>
    <xdr:sp macro="" textlink="">
      <xdr:nvSpPr>
        <xdr:cNvPr id="805" name="フローチャート: 判断 804">
          <a:extLst>
            <a:ext uri="{FF2B5EF4-FFF2-40B4-BE49-F238E27FC236}">
              <a16:creationId xmlns:a16="http://schemas.microsoft.com/office/drawing/2014/main" id="{00000000-0008-0000-0700-000025030000}"/>
            </a:ext>
          </a:extLst>
        </xdr:cNvPr>
        <xdr:cNvSpPr/>
      </xdr:nvSpPr>
      <xdr:spPr>
        <a:xfrm>
          <a:off x="20383500" y="101010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84333</xdr:colOff>
      <xdr:row>57</xdr:row>
      <xdr:rowOff>103649</xdr:rowOff>
    </xdr:from>
    <xdr:ext cx="313932" cy="259045"/>
    <xdr:sp macro="" textlink="">
      <xdr:nvSpPr>
        <xdr:cNvPr id="806" name="テキスト ボックス 805">
          <a:extLst>
            <a:ext uri="{FF2B5EF4-FFF2-40B4-BE49-F238E27FC236}">
              <a16:creationId xmlns:a16="http://schemas.microsoft.com/office/drawing/2014/main" id="{00000000-0008-0000-0700-000026030000}"/>
            </a:ext>
          </a:extLst>
        </xdr:cNvPr>
        <xdr:cNvSpPr txBox="1"/>
      </xdr:nvSpPr>
      <xdr:spPr>
        <a:xfrm>
          <a:off x="20277333" y="9876299"/>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59</xdr:row>
      <xdr:rowOff>44450</xdr:rowOff>
    </xdr:from>
    <xdr:to>
      <xdr:col>102</xdr:col>
      <xdr:colOff>114300</xdr:colOff>
      <xdr:row>59</xdr:row>
      <xdr:rowOff>44450</xdr:rowOff>
    </xdr:to>
    <xdr:cxnSp macro="">
      <xdr:nvCxnSpPr>
        <xdr:cNvPr id="807" name="直線コネクタ 806">
          <a:extLst>
            <a:ext uri="{FF2B5EF4-FFF2-40B4-BE49-F238E27FC236}">
              <a16:creationId xmlns:a16="http://schemas.microsoft.com/office/drawing/2014/main" id="{00000000-0008-0000-0700-000027030000}"/>
            </a:ext>
          </a:extLst>
        </xdr:cNvPr>
        <xdr:cNvCxnSpPr/>
      </xdr:nvCxnSpPr>
      <xdr:spPr>
        <a:xfrm>
          <a:off x="18656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58</xdr:row>
      <xdr:rowOff>156718</xdr:rowOff>
    </xdr:from>
    <xdr:to>
      <xdr:col>102</xdr:col>
      <xdr:colOff>165100</xdr:colOff>
      <xdr:row>59</xdr:row>
      <xdr:rowOff>86868</xdr:rowOff>
    </xdr:to>
    <xdr:sp macro="" textlink="">
      <xdr:nvSpPr>
        <xdr:cNvPr id="808" name="フローチャート: 判断 807">
          <a:extLst>
            <a:ext uri="{FF2B5EF4-FFF2-40B4-BE49-F238E27FC236}">
              <a16:creationId xmlns:a16="http://schemas.microsoft.com/office/drawing/2014/main" id="{00000000-0008-0000-0700-000028030000}"/>
            </a:ext>
          </a:extLst>
        </xdr:cNvPr>
        <xdr:cNvSpPr/>
      </xdr:nvSpPr>
      <xdr:spPr>
        <a:xfrm>
          <a:off x="19494500" y="101008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147833</xdr:colOff>
      <xdr:row>57</xdr:row>
      <xdr:rowOff>103395</xdr:rowOff>
    </xdr:from>
    <xdr:ext cx="313932" cy="259045"/>
    <xdr:sp macro="" textlink="">
      <xdr:nvSpPr>
        <xdr:cNvPr id="809" name="テキスト ボックス 808">
          <a:extLst>
            <a:ext uri="{FF2B5EF4-FFF2-40B4-BE49-F238E27FC236}">
              <a16:creationId xmlns:a16="http://schemas.microsoft.com/office/drawing/2014/main" id="{00000000-0008-0000-0700-000029030000}"/>
            </a:ext>
          </a:extLst>
        </xdr:cNvPr>
        <xdr:cNvSpPr txBox="1"/>
      </xdr:nvSpPr>
      <xdr:spPr>
        <a:xfrm>
          <a:off x="19388333" y="9876045"/>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157353</xdr:rowOff>
    </xdr:from>
    <xdr:to>
      <xdr:col>98</xdr:col>
      <xdr:colOff>38100</xdr:colOff>
      <xdr:row>59</xdr:row>
      <xdr:rowOff>87503</xdr:rowOff>
    </xdr:to>
    <xdr:sp macro="" textlink="">
      <xdr:nvSpPr>
        <xdr:cNvPr id="810" name="フローチャート: 判断 809">
          <a:extLst>
            <a:ext uri="{FF2B5EF4-FFF2-40B4-BE49-F238E27FC236}">
              <a16:creationId xmlns:a16="http://schemas.microsoft.com/office/drawing/2014/main" id="{00000000-0008-0000-0700-00002A030000}"/>
            </a:ext>
          </a:extLst>
        </xdr:cNvPr>
        <xdr:cNvSpPr/>
      </xdr:nvSpPr>
      <xdr:spPr>
        <a:xfrm>
          <a:off x="18605500" y="101014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20833</xdr:colOff>
      <xdr:row>57</xdr:row>
      <xdr:rowOff>104030</xdr:rowOff>
    </xdr:from>
    <xdr:ext cx="313932" cy="259045"/>
    <xdr:sp macro="" textlink="">
      <xdr:nvSpPr>
        <xdr:cNvPr id="811" name="テキスト ボックス 810">
          <a:extLst>
            <a:ext uri="{FF2B5EF4-FFF2-40B4-BE49-F238E27FC236}">
              <a16:creationId xmlns:a16="http://schemas.microsoft.com/office/drawing/2014/main" id="{00000000-0008-0000-0700-00002B030000}"/>
            </a:ext>
          </a:extLst>
        </xdr:cNvPr>
        <xdr:cNvSpPr txBox="1"/>
      </xdr:nvSpPr>
      <xdr:spPr>
        <a:xfrm>
          <a:off x="18499333" y="9876680"/>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12" name="テキスト ボックス 811">
          <a:extLst>
            <a:ext uri="{FF2B5EF4-FFF2-40B4-BE49-F238E27FC236}">
              <a16:creationId xmlns:a16="http://schemas.microsoft.com/office/drawing/2014/main" id="{00000000-0008-0000-0700-00002C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3" name="テキスト ボックス 812">
          <a:extLst>
            <a:ext uri="{FF2B5EF4-FFF2-40B4-BE49-F238E27FC236}">
              <a16:creationId xmlns:a16="http://schemas.microsoft.com/office/drawing/2014/main" id="{00000000-0008-0000-0700-00002D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4" name="テキスト ボックス 813">
          <a:extLst>
            <a:ext uri="{FF2B5EF4-FFF2-40B4-BE49-F238E27FC236}">
              <a16:creationId xmlns:a16="http://schemas.microsoft.com/office/drawing/2014/main" id="{00000000-0008-0000-0700-00002E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5" name="テキスト ボックス 814">
          <a:extLst>
            <a:ext uri="{FF2B5EF4-FFF2-40B4-BE49-F238E27FC236}">
              <a16:creationId xmlns:a16="http://schemas.microsoft.com/office/drawing/2014/main" id="{00000000-0008-0000-0700-00002F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6" name="テキスト ボックス 815">
          <a:extLst>
            <a:ext uri="{FF2B5EF4-FFF2-40B4-BE49-F238E27FC236}">
              <a16:creationId xmlns:a16="http://schemas.microsoft.com/office/drawing/2014/main" id="{00000000-0008-0000-0700-000030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165100</xdr:rowOff>
    </xdr:from>
    <xdr:to>
      <xdr:col>116</xdr:col>
      <xdr:colOff>114300</xdr:colOff>
      <xdr:row>59</xdr:row>
      <xdr:rowOff>95250</xdr:rowOff>
    </xdr:to>
    <xdr:sp macro="" textlink="">
      <xdr:nvSpPr>
        <xdr:cNvPr id="817" name="楕円 816">
          <a:extLst>
            <a:ext uri="{FF2B5EF4-FFF2-40B4-BE49-F238E27FC236}">
              <a16:creationId xmlns:a16="http://schemas.microsoft.com/office/drawing/2014/main" id="{00000000-0008-0000-0700-000031030000}"/>
            </a:ext>
          </a:extLst>
        </xdr:cNvPr>
        <xdr:cNvSpPr/>
      </xdr:nvSpPr>
      <xdr:spPr>
        <a:xfrm>
          <a:off x="221107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58</xdr:row>
      <xdr:rowOff>137177</xdr:rowOff>
    </xdr:from>
    <xdr:ext cx="249299" cy="259045"/>
    <xdr:sp macro="" textlink="">
      <xdr:nvSpPr>
        <xdr:cNvPr id="818" name="前年度繰上充用金該当値テキスト">
          <a:extLst>
            <a:ext uri="{FF2B5EF4-FFF2-40B4-BE49-F238E27FC236}">
              <a16:creationId xmlns:a16="http://schemas.microsoft.com/office/drawing/2014/main" id="{00000000-0008-0000-0700-000032030000}"/>
            </a:ext>
          </a:extLst>
        </xdr:cNvPr>
        <xdr:cNvSpPr txBox="1"/>
      </xdr:nvSpPr>
      <xdr:spPr>
        <a:xfrm>
          <a:off x="22212300" y="1008127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58</xdr:row>
      <xdr:rowOff>165100</xdr:rowOff>
    </xdr:from>
    <xdr:to>
      <xdr:col>112</xdr:col>
      <xdr:colOff>38100</xdr:colOff>
      <xdr:row>59</xdr:row>
      <xdr:rowOff>95250</xdr:rowOff>
    </xdr:to>
    <xdr:sp macro="" textlink="">
      <xdr:nvSpPr>
        <xdr:cNvPr id="819" name="楕円 818">
          <a:extLst>
            <a:ext uri="{FF2B5EF4-FFF2-40B4-BE49-F238E27FC236}">
              <a16:creationId xmlns:a16="http://schemas.microsoft.com/office/drawing/2014/main" id="{00000000-0008-0000-0700-000033030000}"/>
            </a:ext>
          </a:extLst>
        </xdr:cNvPr>
        <xdr:cNvSpPr/>
      </xdr:nvSpPr>
      <xdr:spPr>
        <a:xfrm>
          <a:off x="21272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59</xdr:row>
      <xdr:rowOff>86377</xdr:rowOff>
    </xdr:from>
    <xdr:ext cx="249299" cy="259045"/>
    <xdr:sp macro="" textlink="">
      <xdr:nvSpPr>
        <xdr:cNvPr id="820" name="テキスト ボックス 819">
          <a:extLst>
            <a:ext uri="{FF2B5EF4-FFF2-40B4-BE49-F238E27FC236}">
              <a16:creationId xmlns:a16="http://schemas.microsoft.com/office/drawing/2014/main" id="{00000000-0008-0000-0700-000034030000}"/>
            </a:ext>
          </a:extLst>
        </xdr:cNvPr>
        <xdr:cNvSpPr txBox="1"/>
      </xdr:nvSpPr>
      <xdr:spPr>
        <a:xfrm>
          <a:off x="21198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58</xdr:row>
      <xdr:rowOff>165100</xdr:rowOff>
    </xdr:from>
    <xdr:to>
      <xdr:col>107</xdr:col>
      <xdr:colOff>101600</xdr:colOff>
      <xdr:row>59</xdr:row>
      <xdr:rowOff>95250</xdr:rowOff>
    </xdr:to>
    <xdr:sp macro="" textlink="">
      <xdr:nvSpPr>
        <xdr:cNvPr id="821" name="楕円 820">
          <a:extLst>
            <a:ext uri="{FF2B5EF4-FFF2-40B4-BE49-F238E27FC236}">
              <a16:creationId xmlns:a16="http://schemas.microsoft.com/office/drawing/2014/main" id="{00000000-0008-0000-0700-000035030000}"/>
            </a:ext>
          </a:extLst>
        </xdr:cNvPr>
        <xdr:cNvSpPr/>
      </xdr:nvSpPr>
      <xdr:spPr>
        <a:xfrm>
          <a:off x="20383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59</xdr:row>
      <xdr:rowOff>86377</xdr:rowOff>
    </xdr:from>
    <xdr:ext cx="249299" cy="259045"/>
    <xdr:sp macro="" textlink="">
      <xdr:nvSpPr>
        <xdr:cNvPr id="822" name="テキスト ボックス 821">
          <a:extLst>
            <a:ext uri="{FF2B5EF4-FFF2-40B4-BE49-F238E27FC236}">
              <a16:creationId xmlns:a16="http://schemas.microsoft.com/office/drawing/2014/main" id="{00000000-0008-0000-0700-000036030000}"/>
            </a:ext>
          </a:extLst>
        </xdr:cNvPr>
        <xdr:cNvSpPr txBox="1"/>
      </xdr:nvSpPr>
      <xdr:spPr>
        <a:xfrm>
          <a:off x="20309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58</xdr:row>
      <xdr:rowOff>165100</xdr:rowOff>
    </xdr:from>
    <xdr:to>
      <xdr:col>102</xdr:col>
      <xdr:colOff>165100</xdr:colOff>
      <xdr:row>59</xdr:row>
      <xdr:rowOff>95250</xdr:rowOff>
    </xdr:to>
    <xdr:sp macro="" textlink="">
      <xdr:nvSpPr>
        <xdr:cNvPr id="823" name="楕円 822">
          <a:extLst>
            <a:ext uri="{FF2B5EF4-FFF2-40B4-BE49-F238E27FC236}">
              <a16:creationId xmlns:a16="http://schemas.microsoft.com/office/drawing/2014/main" id="{00000000-0008-0000-0700-000037030000}"/>
            </a:ext>
          </a:extLst>
        </xdr:cNvPr>
        <xdr:cNvSpPr/>
      </xdr:nvSpPr>
      <xdr:spPr>
        <a:xfrm>
          <a:off x="19494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59</xdr:row>
      <xdr:rowOff>86377</xdr:rowOff>
    </xdr:from>
    <xdr:ext cx="249299" cy="259045"/>
    <xdr:sp macro="" textlink="">
      <xdr:nvSpPr>
        <xdr:cNvPr id="824" name="テキスト ボックス 823">
          <a:extLst>
            <a:ext uri="{FF2B5EF4-FFF2-40B4-BE49-F238E27FC236}">
              <a16:creationId xmlns:a16="http://schemas.microsoft.com/office/drawing/2014/main" id="{00000000-0008-0000-0700-000038030000}"/>
            </a:ext>
          </a:extLst>
        </xdr:cNvPr>
        <xdr:cNvSpPr txBox="1"/>
      </xdr:nvSpPr>
      <xdr:spPr>
        <a:xfrm>
          <a:off x="19420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165100</xdr:rowOff>
    </xdr:from>
    <xdr:to>
      <xdr:col>98</xdr:col>
      <xdr:colOff>38100</xdr:colOff>
      <xdr:row>59</xdr:row>
      <xdr:rowOff>95250</xdr:rowOff>
    </xdr:to>
    <xdr:sp macro="" textlink="">
      <xdr:nvSpPr>
        <xdr:cNvPr id="825" name="楕円 824">
          <a:extLst>
            <a:ext uri="{FF2B5EF4-FFF2-40B4-BE49-F238E27FC236}">
              <a16:creationId xmlns:a16="http://schemas.microsoft.com/office/drawing/2014/main" id="{00000000-0008-0000-0700-000039030000}"/>
            </a:ext>
          </a:extLst>
        </xdr:cNvPr>
        <xdr:cNvSpPr/>
      </xdr:nvSpPr>
      <xdr:spPr>
        <a:xfrm>
          <a:off x="18605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59</xdr:row>
      <xdr:rowOff>86377</xdr:rowOff>
    </xdr:from>
    <xdr:ext cx="249299" cy="259045"/>
    <xdr:sp macro="" textlink="">
      <xdr:nvSpPr>
        <xdr:cNvPr id="826" name="テキスト ボックス 825">
          <a:extLst>
            <a:ext uri="{FF2B5EF4-FFF2-40B4-BE49-F238E27FC236}">
              <a16:creationId xmlns:a16="http://schemas.microsoft.com/office/drawing/2014/main" id="{00000000-0008-0000-0700-00003A030000}"/>
            </a:ext>
          </a:extLst>
        </xdr:cNvPr>
        <xdr:cNvSpPr txBox="1"/>
      </xdr:nvSpPr>
      <xdr:spPr>
        <a:xfrm>
          <a:off x="18531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27" name="正方形/長方形 826">
          <a:extLst>
            <a:ext uri="{FF2B5EF4-FFF2-40B4-BE49-F238E27FC236}">
              <a16:creationId xmlns:a16="http://schemas.microsoft.com/office/drawing/2014/main" id="{00000000-0008-0000-0700-00003B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28" name="正方形/長方形 827">
          <a:extLst>
            <a:ext uri="{FF2B5EF4-FFF2-40B4-BE49-F238E27FC236}">
              <a16:creationId xmlns:a16="http://schemas.microsoft.com/office/drawing/2014/main" id="{00000000-0008-0000-0700-00003C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29" name="テキスト ボックス 828">
          <a:extLst>
            <a:ext uri="{FF2B5EF4-FFF2-40B4-BE49-F238E27FC236}">
              <a16:creationId xmlns:a16="http://schemas.microsoft.com/office/drawing/2014/main" id="{00000000-0008-0000-0700-00003D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・民生費は、住民一人あたり</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256,004</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円となっており、類似団体平均と比較すると</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39,408</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円多くなっている。また、昨年度から</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30,041</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円増加しており、臨時特別給付金事業（子育て世帯や住民税非課税世帯等）が主な要因である。</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・農林水産業費は、住民一人あたり</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61,984</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円となっており、類似団体平均と比較すると</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22,799</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円多くなっている。また、昨年度から</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14,717</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円減少しており、昨年度の国営の土地改良事業負担金が主な要因である。</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・消防費は、住民一人あたり</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23,816</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円となっており、類似団体平均と比較すると</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3,086</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円少なくなっている。また、昨年度から</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23,145</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円減少しており、昨年度の防災行政無線デジタル化整備事業が主な要因である。</a:t>
          </a:r>
          <a:endParaRPr lang="ja-JP" altLang="ja-JP" sz="1300">
            <a:effectLst/>
            <a:latin typeface="ＭＳ Ｐゴシック" panose="020B0600070205080204" pitchFamily="50" charset="-128"/>
            <a:ea typeface="ＭＳ Ｐゴシック" panose="020B0600070205080204" pitchFamily="50" charset="-128"/>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8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800-00000300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800-00000400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800-00000500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800-00000600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800-00000700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800-00000800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800-000009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800-00000A00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800-00000B00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3</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800-00000C00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熊本県阿蘇市</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800-00000D00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800-00000E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財政調整基金は、取崩しを行わず、</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2</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億円の基金積立を行ったため残高が</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1.2</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％増加した。</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歳入は前年度の国庫支出金（特別定額給付金等）により減少したものの、普通建設事業費を中心に投資的経費が抑えられたことにより、歳出が歳入を上回って減少したため、実質収支額が前年度より</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1.8</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％増加し、実質単年度収支は＋</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4.3%</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となった。</a:t>
          </a:r>
          <a:endParaRPr lang="ja-JP" altLang="ja-JP" sz="1300">
            <a:effectLst/>
            <a:latin typeface="ＭＳ Ｐゴシック" panose="020B0600070205080204" pitchFamily="50" charset="-128"/>
            <a:ea typeface="ＭＳ Ｐゴシック" panose="020B0600070205080204" pitchFamily="50" charset="-128"/>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9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900-00000300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900-00000400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900-000005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900-00000600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900-000007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3</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900-00000800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熊本県阿蘇市</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900-00000900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900-00000A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下水道事業特別会計は、新型コロナウイルス感染症に係る「まん延防止措置等重点措置」等の影響により、当年度の下水道使用料収入実績が見込みを大幅に下回り、マイナス収支となった。</a:t>
          </a:r>
          <a:endParaRPr lang="ja-JP" altLang="ja-JP" sz="1300">
            <a:effectLst/>
            <a:latin typeface="ＭＳ Ｐゴシック" panose="020B0600070205080204" pitchFamily="50" charset="-128"/>
            <a:ea typeface="ＭＳ Ｐゴシック" panose="020B0600070205080204" pitchFamily="50" charset="-128"/>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900-00000B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a:extLst>
            <a:ext uri="{FF2B5EF4-FFF2-40B4-BE49-F238E27FC236}">
              <a16:creationId xmlns:a16="http://schemas.microsoft.com/office/drawing/2014/main" id="{00000000-0008-0000-0900-00000C000000}"/>
            </a:ext>
          </a:extLst>
        </xdr:cNvPr>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a:extLst>
            <a:ext uri="{FF2B5EF4-FFF2-40B4-BE49-F238E27FC236}">
              <a16:creationId xmlns:a16="http://schemas.microsoft.com/office/drawing/2014/main" id="{00000000-0008-0000-0900-00000D000000}"/>
            </a:ext>
          </a:extLst>
        </xdr:cNvPr>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a:extLst>
            <a:ext uri="{FF2B5EF4-FFF2-40B4-BE49-F238E27FC236}">
              <a16:creationId xmlns:a16="http://schemas.microsoft.com/office/drawing/2014/main" id="{00000000-0008-0000-0900-00000E000000}"/>
            </a:ext>
          </a:extLst>
        </xdr:cNvPr>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a:extLst>
            <a:ext uri="{FF2B5EF4-FFF2-40B4-BE49-F238E27FC236}">
              <a16:creationId xmlns:a16="http://schemas.microsoft.com/office/drawing/2014/main" id="{00000000-0008-0000-0900-00000F000000}"/>
            </a:ext>
          </a:extLst>
        </xdr:cNvPr>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a:extLst>
            <a:ext uri="{FF2B5EF4-FFF2-40B4-BE49-F238E27FC236}">
              <a16:creationId xmlns:a16="http://schemas.microsoft.com/office/drawing/2014/main" id="{00000000-0008-0000-0900-000010000000}"/>
            </a:ext>
          </a:extLst>
        </xdr:cNvPr>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a:extLst>
            <a:ext uri="{FF2B5EF4-FFF2-40B4-BE49-F238E27FC236}">
              <a16:creationId xmlns:a16="http://schemas.microsoft.com/office/drawing/2014/main" id="{00000000-0008-0000-0900-000011000000}"/>
            </a:ext>
          </a:extLst>
        </xdr:cNvPr>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a:extLst>
            <a:ext uri="{FF2B5EF4-FFF2-40B4-BE49-F238E27FC236}">
              <a16:creationId xmlns:a16="http://schemas.microsoft.com/office/drawing/2014/main" id="{00000000-0008-0000-0900-000012000000}"/>
            </a:ext>
          </a:extLst>
        </xdr:cNvPr>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a:extLst>
            <a:ext uri="{FF2B5EF4-FFF2-40B4-BE49-F238E27FC236}">
              <a16:creationId xmlns:a16="http://schemas.microsoft.com/office/drawing/2014/main" id="{00000000-0008-0000-0900-000013000000}"/>
            </a:ext>
          </a:extLst>
        </xdr:cNvPr>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a:extLst>
            <a:ext uri="{FF2B5EF4-FFF2-40B4-BE49-F238E27FC236}">
              <a16:creationId xmlns:a16="http://schemas.microsoft.com/office/drawing/2014/main" id="{00000000-0008-0000-0900-000014000000}"/>
            </a:ext>
          </a:extLst>
        </xdr:cNvPr>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a:extLst>
            <a:ext uri="{FF2B5EF4-FFF2-40B4-BE49-F238E27FC236}">
              <a16:creationId xmlns:a16="http://schemas.microsoft.com/office/drawing/2014/main" id="{00000000-0008-0000-0900-000015000000}"/>
            </a:ext>
          </a:extLst>
        </xdr:cNvPr>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A00-000002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A00-00000300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3</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A00-00000400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熊本県阿蘇市</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A00-00000500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A00-00000600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A00-00000700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A00-00000800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A00-00000900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A00-00000A00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A00-00000B00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A00-00000C00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A00-00000D00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A00-00000E00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A00-00000F00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A00-00001000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A00-0000110000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A00-00001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A00-00001300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A00-000014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熊本地震に係る市債の元金償還の開始等により元利償還金及び算入公債費等が前年度より増加したことが主な要因となり、実質公債費比率の分子は増加した。</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今後も熊本地震に係る市債の元金償還を控えていることから、実質公債費比率の分子は増加傾向にある。</a:t>
          </a:r>
          <a:endParaRPr lang="ja-JP" altLang="ja-JP" sz="1300">
            <a:effectLst/>
            <a:latin typeface="ＭＳ Ｐゴシック" panose="020B0600070205080204" pitchFamily="50" charset="-128"/>
            <a:ea typeface="ＭＳ Ｐゴシック" panose="020B0600070205080204" pitchFamily="50" charset="-128"/>
          </a:endParaRPr>
        </a:p>
      </xdr:txBody>
    </xdr:sp>
    <xdr:clientData/>
  </xdr:twoCellAnchor>
  <xdr:twoCellAnchor>
    <xdr:from>
      <xdr:col>1</xdr:col>
      <xdr:colOff>0</xdr:colOff>
      <xdr:row>55</xdr:row>
      <xdr:rowOff>0</xdr:rowOff>
    </xdr:from>
    <xdr:to>
      <xdr:col>10</xdr:col>
      <xdr:colOff>0</xdr:colOff>
      <xdr:row>56</xdr:row>
      <xdr:rowOff>0</xdr:rowOff>
    </xdr:to>
    <xdr:sp macro="" textlink="">
      <xdr:nvSpPr>
        <xdr:cNvPr id="21" name="Line 22">
          <a:extLst>
            <a:ext uri="{FF2B5EF4-FFF2-40B4-BE49-F238E27FC236}">
              <a16:creationId xmlns:a16="http://schemas.microsoft.com/office/drawing/2014/main" id="{00000000-0008-0000-0A00-000015000000}"/>
            </a:ext>
          </a:extLst>
        </xdr:cNvPr>
        <xdr:cNvSpPr>
          <a:spLocks noChangeShapeType="1"/>
        </xdr:cNvSpPr>
      </xdr:nvSpPr>
      <xdr:spPr bwMode="auto">
        <a:xfrm>
          <a:off x="504825" y="12106275"/>
          <a:ext cx="7448550" cy="400050"/>
        </a:xfrm>
        <a:prstGeom prst="line">
          <a:avLst/>
        </a:prstGeom>
        <a:noFill/>
        <a:ln w="19050">
          <a:solidFill>
            <a:srgbClr val="000000"/>
          </a:solidFill>
          <a:round/>
          <a:headEnd/>
          <a:tailEnd/>
        </a:ln>
      </xdr:spPr>
    </xdr:sp>
    <xdr:clientData/>
  </xdr:twoCellAnchor>
  <xdr:twoCellAnchor>
    <xdr:from>
      <xdr:col>15</xdr:col>
      <xdr:colOff>152400</xdr:colOff>
      <xdr:row>55</xdr:row>
      <xdr:rowOff>9525</xdr:rowOff>
    </xdr:from>
    <xdr:to>
      <xdr:col>20</xdr:col>
      <xdr:colOff>227240</xdr:colOff>
      <xdr:row>57</xdr:row>
      <xdr:rowOff>382361</xdr:rowOff>
    </xdr:to>
    <xdr:sp macro="" textlink="">
      <xdr:nvSpPr>
        <xdr:cNvPr id="22" name="Rectangle 87">
          <a:extLst>
            <a:ext uri="{FF2B5EF4-FFF2-40B4-BE49-F238E27FC236}">
              <a16:creationId xmlns:a16="http://schemas.microsoft.com/office/drawing/2014/main" id="{00000000-0008-0000-0A00-000016000000}"/>
            </a:ext>
          </a:extLst>
        </xdr:cNvPr>
        <xdr:cNvSpPr>
          <a:spLocks noChangeArrowheads="1"/>
        </xdr:cNvSpPr>
      </xdr:nvSpPr>
      <xdr:spPr bwMode="auto">
        <a:xfrm>
          <a:off x="13106400" y="12115800"/>
          <a:ext cx="4456340" cy="117293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55</xdr:row>
      <xdr:rowOff>0</xdr:rowOff>
    </xdr:from>
    <xdr:to>
      <xdr:col>16</xdr:col>
      <xdr:colOff>115661</xdr:colOff>
      <xdr:row>55</xdr:row>
      <xdr:rowOff>257175</xdr:rowOff>
    </xdr:to>
    <xdr:sp macro="" textlink="">
      <xdr:nvSpPr>
        <xdr:cNvPr id="23" name="Rectangle 88">
          <a:extLst>
            <a:ext uri="{FF2B5EF4-FFF2-40B4-BE49-F238E27FC236}">
              <a16:creationId xmlns:a16="http://schemas.microsoft.com/office/drawing/2014/main" id="{00000000-0008-0000-0A00-000017000000}"/>
            </a:ext>
          </a:extLst>
        </xdr:cNvPr>
        <xdr:cNvSpPr>
          <a:spLocks noChangeArrowheads="1"/>
        </xdr:cNvSpPr>
      </xdr:nvSpPr>
      <xdr:spPr bwMode="auto">
        <a:xfrm>
          <a:off x="13130893" y="121062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55</xdr:row>
      <xdr:rowOff>219075</xdr:rowOff>
    </xdr:from>
    <xdr:to>
      <xdr:col>20</xdr:col>
      <xdr:colOff>125016</xdr:colOff>
      <xdr:row>57</xdr:row>
      <xdr:rowOff>334736</xdr:rowOff>
    </xdr:to>
    <xdr:sp macro="" textlink="" fLocksText="0">
      <xdr:nvSpPr>
        <xdr:cNvPr id="24" name="テキスト ボックス 23">
          <a:extLst>
            <a:ext uri="{FF2B5EF4-FFF2-40B4-BE49-F238E27FC236}">
              <a16:creationId xmlns:a16="http://schemas.microsoft.com/office/drawing/2014/main" id="{00000000-0008-0000-0A00-000018000000}"/>
            </a:ext>
          </a:extLst>
        </xdr:cNvPr>
        <xdr:cNvSpPr txBox="1"/>
      </xdr:nvSpPr>
      <xdr:spPr>
        <a:xfrm>
          <a:off x="13211175" y="12325350"/>
          <a:ext cx="4249341" cy="91576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減債基金は、実質公債費比率の算定に用いる満期一括償還地方債の償還の財源として利用していない。</a:t>
          </a:r>
          <a:endParaRPr lang="ja-JP" altLang="ja-JP" sz="1300">
            <a:effectLst/>
            <a:latin typeface="ＭＳ Ｐゴシック" panose="020B0600070205080204" pitchFamily="50" charset="-128"/>
            <a:ea typeface="ＭＳ Ｐゴシック" panose="020B0600070205080204" pitchFamily="50" charset="-128"/>
          </a:endParaRP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B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B00-0000030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B00-000004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B00-0000050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B00-0000060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B00-0000070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B00-0000080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B00-0000090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B00-00000A0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B00-00000B0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B00-00000C0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B00-00000D0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B00-00000E0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B00-00000F0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B00-0000100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B00-0000110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B00-000012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B00-000013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3</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B00-0000140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熊本県阿蘇市</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B00-0000150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B00-0000160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B00-000017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ja-JP" altLang="en-US" sz="1300">
              <a:effectLst/>
              <a:latin typeface="ＭＳ Ｐゴシック" panose="020B0600070205080204" pitchFamily="50" charset="-128"/>
              <a:ea typeface="ＭＳ Ｐゴシック" panose="020B0600070205080204" pitchFamily="50" charset="-128"/>
            </a:rPr>
            <a:t>　市債発行額が前年度から減少したことによる一般会計等に係る地方債の現在高の減少が主な要因となり、将来負担額が減少し、将来負担比率の分子が減少した。</a:t>
          </a:r>
        </a:p>
        <a:p>
          <a:r>
            <a:rPr lang="ja-JP" altLang="en-US" sz="1300">
              <a:effectLst/>
              <a:latin typeface="ＭＳ Ｐゴシック" panose="020B0600070205080204" pitchFamily="50" charset="-128"/>
              <a:ea typeface="ＭＳ Ｐゴシック" panose="020B0600070205080204" pitchFamily="50" charset="-128"/>
            </a:rPr>
            <a:t>　今後は老朽化した公共施設等の大規模改修事業や光ネットワーク設備更新事業等が控えており、地方債の現在高が増加する見込みであるため、後年度の償還状況及び財政状況を勘案しながら市債を発行し、公債費の抑制に努める。</a:t>
          </a:r>
        </a:p>
        <a:p>
          <a:endParaRPr lang="ja-JP" altLang="ja-JP" sz="1300">
            <a:effectLst/>
            <a:latin typeface="ＭＳ Ｐゴシック" panose="020B0600070205080204" pitchFamily="50" charset="-128"/>
            <a:ea typeface="ＭＳ Ｐゴシック" panose="020B0600070205080204" pitchFamily="50" charset="-128"/>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00000000-0008-0000-0C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00000000-0008-0000-0C00-000003000000}"/>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00000000-0008-0000-0C00-000004000000}"/>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00000000-0008-0000-0C00-000005000000}"/>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00000000-0008-0000-0C00-000006000000}"/>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00000000-0008-0000-0C00-000007000000}"/>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令和</a:t>
          </a:r>
          <a:r>
            <a:rPr lang="en-US" altLang="ja-JP" sz="1800" b="1">
              <a:solidFill>
                <a:schemeClr val="tx1"/>
              </a:solidFill>
              <a:latin typeface="ＭＳ ゴシック" pitchFamily="49" charset="-128"/>
              <a:ea typeface="ＭＳ ゴシック" pitchFamily="49" charset="-128"/>
            </a:rPr>
            <a:t>3</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00000000-0008-0000-0C00-000008000000}"/>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熊本県阿蘇市</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00000000-0008-0000-0C00-000009000000}"/>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00000000-0008-0000-0C00-00000A000000}"/>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00000000-0008-0000-0C00-00000B000000}"/>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00000000-0008-0000-0C00-00000C000000}"/>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（増減理由）</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財政調整基金を</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2</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億円積み立てた一方で、地域振興事業（ソフト事業）に充当するために地域振興基金を</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1</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億</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7,300</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万円取り崩したことにより、基金残高合計は</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2,900</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万円減少した。</a:t>
          </a:r>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（今後の方針）</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財政調整基金については一定の残高を確保しつつ、状況に応じて積み増しを行うこととしており、その他特定目的基金については今後予定されている事業等に備えて積み増しを行うとともに、必要に応じ取り崩しを行う予定。</a:t>
          </a:r>
          <a:endParaRPr lang="ja-JP" altLang="ja-JP" sz="1300">
            <a:effectLst/>
            <a:latin typeface="ＭＳ Ｐゴシック" panose="020B0600070205080204" pitchFamily="50" charset="-128"/>
            <a:ea typeface="ＭＳ Ｐゴシック" panose="020B0600070205080204" pitchFamily="50" charset="-128"/>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0000000-0008-0000-0C00-00000D000000}"/>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00000000-0008-0000-0C00-00000E000000}"/>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00000000-0008-0000-0C00-00000F00000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（基金の使途）</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地域振興基金：地域振興に係るソフト事業に要する財源。</a:t>
          </a:r>
          <a:endParaRPr lang="ja-JP" altLang="ja-JP" sz="1300">
            <a:effectLst/>
            <a:latin typeface="ＭＳ Ｐゴシック" panose="020B0600070205080204" pitchFamily="50" charset="-128"/>
            <a:ea typeface="ＭＳ Ｐゴシック" panose="020B0600070205080204" pitchFamily="50" charset="-128"/>
          </a:endParaRPr>
        </a:p>
        <a:p>
          <a:r>
            <a:rPr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地域情報化基盤整備基金：情報化基盤整備に要する財源。</a:t>
          </a:r>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（増減理由）</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地域振興基金：基金の管理計画に基づき</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1</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億</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7,300</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万円の取り崩しを行い、地域振興事業（ソフト事業）に充当した。</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地域情報化基盤整備基金：後年度に予定している光ネットワーク設備更新のため、</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2</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億</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5,000</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万円を積み立てた。</a:t>
          </a:r>
          <a:endParaRPr lang="ja-JP" altLang="ja-JP" sz="1300">
            <a:effectLst/>
            <a:latin typeface="ＭＳ Ｐゴシック" panose="020B0600070205080204" pitchFamily="50" charset="-128"/>
            <a:ea typeface="ＭＳ Ｐゴシック" panose="020B0600070205080204" pitchFamily="50" charset="-128"/>
          </a:endParaRPr>
        </a:p>
        <a:p>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（今後の方針）</a:t>
          </a:r>
          <a:endParaRPr lang="ja-JP" altLang="ja-JP" sz="1300">
            <a:effectLst/>
            <a:latin typeface="ＭＳ Ｐゴシック" panose="020B0600070205080204" pitchFamily="50" charset="-128"/>
            <a:ea typeface="ＭＳ Ｐゴシック" panose="020B0600070205080204" pitchFamily="50" charset="-128"/>
          </a:endParaRPr>
        </a:p>
        <a:p>
          <a:pPr eaLnBrk="1" fontAlgn="auto" latinLnBrk="0" hangingPunct="1"/>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地域振興基金：基金の管理計画に基づき</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1</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億</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7,400</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万円の取り崩しを行う予定。</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地域情報化基盤整備基金：光ネットワーク設備更新事業のため、</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5,000</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万円の取り崩しを行う予定。</a:t>
          </a:r>
          <a:endParaRPr lang="ja-JP" altLang="ja-JP" sz="1300">
            <a:effectLst/>
            <a:latin typeface="ＭＳ Ｐゴシック" panose="020B0600070205080204" pitchFamily="50" charset="-128"/>
            <a:ea typeface="ＭＳ Ｐゴシック" panose="020B0600070205080204" pitchFamily="50" charset="-128"/>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00000000-0008-0000-0C00-000010000000}"/>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00000000-0008-0000-0C00-000011000000}"/>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00000000-0008-0000-0C00-000012000000}"/>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（増減理由）</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決算剰余金を</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2</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億円積み立てたことによる増加。</a:t>
          </a:r>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（今後の方針）</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平成</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24</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年九州北部豪雨災害及び平成</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28</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年熊本地震の経験を踏まえ、災害や緊急事態発生時の備えとして</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17</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億円以上の残高を確保し、状況に応じて積み増しを行う予定。</a:t>
          </a:r>
          <a:endParaRPr lang="ja-JP" altLang="ja-JP" sz="1300">
            <a:effectLst/>
            <a:latin typeface="ＭＳ Ｐゴシック" panose="020B0600070205080204" pitchFamily="50" charset="-128"/>
            <a:ea typeface="ＭＳ Ｐゴシック" panose="020B0600070205080204" pitchFamily="50" charset="-128"/>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00000000-0008-0000-0C00-000013000000}"/>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00000000-0008-0000-0C00-000014000000}"/>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00000000-0008-0000-0C00-000015000000}"/>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（増減理由）</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預金利子のみ積立を行い、前年度からほぼ増減なし。</a:t>
          </a:r>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（今後の方針）</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満期一括償還による起債がないため大きな減少の予定はないが、償還財源として活用予定。</a:t>
          </a:r>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00000000-0008-0000-0C00-000016000000}"/>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47625</xdr:colOff>
      <xdr:row>44</xdr:row>
      <xdr:rowOff>47625</xdr:rowOff>
    </xdr:from>
    <xdr:to>
      <xdr:col>37</xdr:col>
      <xdr:colOff>57151</xdr:colOff>
      <xdr:row>60</xdr:row>
      <xdr:rowOff>119496</xdr:rowOff>
    </xdr:to>
    <xdr:graphicFrame macro="">
      <xdr:nvGraphicFramePr>
        <xdr:cNvPr id="2" name="グラフ1">
          <a:extLst>
            <a:ext uri="{FF2B5EF4-FFF2-40B4-BE49-F238E27FC236}">
              <a16:creationId xmlns:a16="http://schemas.microsoft.com/office/drawing/2014/main" id="{55A622D8-E8F0-4898-B05F-0A176EA8F54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19050</xdr:colOff>
      <xdr:row>66</xdr:row>
      <xdr:rowOff>9525</xdr:rowOff>
    </xdr:from>
    <xdr:to>
      <xdr:col>37</xdr:col>
      <xdr:colOff>125466</xdr:colOff>
      <xdr:row>82</xdr:row>
      <xdr:rowOff>138514</xdr:rowOff>
    </xdr:to>
    <xdr:graphicFrame macro="">
      <xdr:nvGraphicFramePr>
        <xdr:cNvPr id="3" name="グラフ2">
          <a:extLst>
            <a:ext uri="{FF2B5EF4-FFF2-40B4-BE49-F238E27FC236}">
              <a16:creationId xmlns:a16="http://schemas.microsoft.com/office/drawing/2014/main" id="{E015FC51-4329-4ED6-8EB2-93C386B2CFB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355600</xdr:colOff>
      <xdr:row>0</xdr:row>
      <xdr:rowOff>63500</xdr:rowOff>
    </xdr:from>
    <xdr:to>
      <xdr:col>66</xdr:col>
      <xdr:colOff>187325</xdr:colOff>
      <xdr:row>1</xdr:row>
      <xdr:rowOff>155575</xdr:rowOff>
    </xdr:to>
    <xdr:sp macro="" textlink="">
      <xdr:nvSpPr>
        <xdr:cNvPr id="4" name="正方形/長方形 3">
          <a:extLst>
            <a:ext uri="{FF2B5EF4-FFF2-40B4-BE49-F238E27FC236}">
              <a16:creationId xmlns:a16="http://schemas.microsoft.com/office/drawing/2014/main" id="{188B9B69-B0E5-49B6-A874-E2E6189F2E3F}"/>
            </a:ext>
          </a:extLst>
        </xdr:cNvPr>
        <xdr:cNvSpPr/>
      </xdr:nvSpPr>
      <xdr:spPr>
        <a:xfrm>
          <a:off x="355600" y="63500"/>
          <a:ext cx="11401425" cy="6318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）市町村公会計指標分析／財政指標組合せ分析表</a:t>
          </a:r>
        </a:p>
      </xdr:txBody>
    </xdr:sp>
    <xdr:clientData/>
  </xdr:twoCellAnchor>
  <xdr:twoCellAnchor>
    <xdr:from>
      <xdr:col>87</xdr:col>
      <xdr:colOff>161925</xdr:colOff>
      <xdr:row>0</xdr:row>
      <xdr:rowOff>190500</xdr:rowOff>
    </xdr:from>
    <xdr:to>
      <xdr:col>107</xdr:col>
      <xdr:colOff>282575</xdr:colOff>
      <xdr:row>1</xdr:row>
      <xdr:rowOff>206375</xdr:rowOff>
    </xdr:to>
    <xdr:sp macro="" textlink="">
      <xdr:nvSpPr>
        <xdr:cNvPr id="5" name="正方形/長方形 4">
          <a:extLst>
            <a:ext uri="{FF2B5EF4-FFF2-40B4-BE49-F238E27FC236}">
              <a16:creationId xmlns:a16="http://schemas.microsoft.com/office/drawing/2014/main" id="{77694A19-873B-471F-9F07-6DD825F837EF}"/>
            </a:ext>
          </a:extLst>
        </xdr:cNvPr>
        <xdr:cNvSpPr/>
      </xdr:nvSpPr>
      <xdr:spPr>
        <a:xfrm>
          <a:off x="15351125" y="190500"/>
          <a:ext cx="3549650" cy="555625"/>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187325</xdr:colOff>
      <xdr:row>0</xdr:row>
      <xdr:rowOff>215900</xdr:rowOff>
    </xdr:from>
    <xdr:to>
      <xdr:col>107</xdr:col>
      <xdr:colOff>263525</xdr:colOff>
      <xdr:row>1</xdr:row>
      <xdr:rowOff>180975</xdr:rowOff>
    </xdr:to>
    <xdr:sp macro="" textlink="">
      <xdr:nvSpPr>
        <xdr:cNvPr id="6" name="正方形/長方形 5">
          <a:extLst>
            <a:ext uri="{FF2B5EF4-FFF2-40B4-BE49-F238E27FC236}">
              <a16:creationId xmlns:a16="http://schemas.microsoft.com/office/drawing/2014/main" id="{E87BCE26-732B-430B-87C4-DAB9959F6DBA}"/>
            </a:ext>
          </a:extLst>
        </xdr:cNvPr>
        <xdr:cNvSpPr/>
      </xdr:nvSpPr>
      <xdr:spPr>
        <a:xfrm>
          <a:off x="15357475" y="215900"/>
          <a:ext cx="3524250" cy="50482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88</xdr:col>
      <xdr:colOff>22225</xdr:colOff>
      <xdr:row>0</xdr:row>
      <xdr:rowOff>241300</xdr:rowOff>
    </xdr:from>
    <xdr:to>
      <xdr:col>107</xdr:col>
      <xdr:colOff>231775</xdr:colOff>
      <xdr:row>1</xdr:row>
      <xdr:rowOff>142875</xdr:rowOff>
    </xdr:to>
    <xdr:sp macro="" textlink="">
      <xdr:nvSpPr>
        <xdr:cNvPr id="7" name="正方形/長方形 6">
          <a:extLst>
            <a:ext uri="{FF2B5EF4-FFF2-40B4-BE49-F238E27FC236}">
              <a16:creationId xmlns:a16="http://schemas.microsoft.com/office/drawing/2014/main" id="{F37EB3CE-8575-472D-9B27-657C4DE52707}"/>
            </a:ext>
          </a:extLst>
        </xdr:cNvPr>
        <xdr:cNvSpPr/>
      </xdr:nvSpPr>
      <xdr:spPr>
        <a:xfrm>
          <a:off x="15382875" y="241300"/>
          <a:ext cx="3467100" cy="44132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熊本県阿蘇市</a:t>
          </a:r>
        </a:p>
      </xdr:txBody>
    </xdr:sp>
    <xdr:clientData/>
  </xdr:twoCellAnchor>
  <xdr:twoCellAnchor>
    <xdr:from>
      <xdr:col>73</xdr:col>
      <xdr:colOff>34925</xdr:colOff>
      <xdr:row>0</xdr:row>
      <xdr:rowOff>190500</xdr:rowOff>
    </xdr:from>
    <xdr:to>
      <xdr:col>87</xdr:col>
      <xdr:colOff>28575</xdr:colOff>
      <xdr:row>1</xdr:row>
      <xdr:rowOff>206375</xdr:rowOff>
    </xdr:to>
    <xdr:sp macro="" textlink="">
      <xdr:nvSpPr>
        <xdr:cNvPr id="8" name="正方形/長方形 7">
          <a:extLst>
            <a:ext uri="{FF2B5EF4-FFF2-40B4-BE49-F238E27FC236}">
              <a16:creationId xmlns:a16="http://schemas.microsoft.com/office/drawing/2014/main" id="{3BB30318-6AFD-456E-B4CA-FE4D6DC82C80}"/>
            </a:ext>
          </a:extLst>
        </xdr:cNvPr>
        <xdr:cNvSpPr/>
      </xdr:nvSpPr>
      <xdr:spPr>
        <a:xfrm>
          <a:off x="12823825" y="190500"/>
          <a:ext cx="2393950" cy="555625"/>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60325</xdr:colOff>
      <xdr:row>0</xdr:row>
      <xdr:rowOff>215900</xdr:rowOff>
    </xdr:from>
    <xdr:to>
      <xdr:col>87</xdr:col>
      <xdr:colOff>9525</xdr:colOff>
      <xdr:row>1</xdr:row>
      <xdr:rowOff>180975</xdr:rowOff>
    </xdr:to>
    <xdr:sp macro="" textlink="">
      <xdr:nvSpPr>
        <xdr:cNvPr id="9" name="正方形/長方形 8">
          <a:extLst>
            <a:ext uri="{FF2B5EF4-FFF2-40B4-BE49-F238E27FC236}">
              <a16:creationId xmlns:a16="http://schemas.microsoft.com/office/drawing/2014/main" id="{AF84DD45-000F-4175-A445-1729DF804D6C}"/>
            </a:ext>
          </a:extLst>
        </xdr:cNvPr>
        <xdr:cNvSpPr/>
      </xdr:nvSpPr>
      <xdr:spPr>
        <a:xfrm>
          <a:off x="12849225" y="215900"/>
          <a:ext cx="2349500" cy="50482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85725</xdr:colOff>
      <xdr:row>0</xdr:row>
      <xdr:rowOff>241300</xdr:rowOff>
    </xdr:from>
    <xdr:to>
      <xdr:col>86</xdr:col>
      <xdr:colOff>168275</xdr:colOff>
      <xdr:row>1</xdr:row>
      <xdr:rowOff>155575</xdr:rowOff>
    </xdr:to>
    <xdr:sp macro="" textlink="">
      <xdr:nvSpPr>
        <xdr:cNvPr id="10" name="正方形/長方形 9">
          <a:extLst>
            <a:ext uri="{FF2B5EF4-FFF2-40B4-BE49-F238E27FC236}">
              <a16:creationId xmlns:a16="http://schemas.microsoft.com/office/drawing/2014/main" id="{8974FD46-05C8-4D5C-8B43-8AD786F0CB91}"/>
            </a:ext>
          </a:extLst>
        </xdr:cNvPr>
        <xdr:cNvSpPr/>
      </xdr:nvSpPr>
      <xdr:spPr>
        <a:xfrm>
          <a:off x="12874625" y="241300"/>
          <a:ext cx="2311400" cy="454025"/>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482600</xdr:colOff>
      <xdr:row>2</xdr:row>
      <xdr:rowOff>22225</xdr:rowOff>
    </xdr:from>
    <xdr:to>
      <xdr:col>53</xdr:col>
      <xdr:colOff>187325</xdr:colOff>
      <xdr:row>11</xdr:row>
      <xdr:rowOff>104775</xdr:rowOff>
    </xdr:to>
    <xdr:sp macro="" textlink="">
      <xdr:nvSpPr>
        <xdr:cNvPr id="11" name="正方形/長方形 10">
          <a:extLst>
            <a:ext uri="{FF2B5EF4-FFF2-40B4-BE49-F238E27FC236}">
              <a16:creationId xmlns:a16="http://schemas.microsoft.com/office/drawing/2014/main" id="{33E06238-7C7A-44C9-98CD-97FC60ED0ACB}"/>
            </a:ext>
          </a:extLst>
        </xdr:cNvPr>
        <xdr:cNvSpPr/>
      </xdr:nvSpPr>
      <xdr:spPr>
        <a:xfrm>
          <a:off x="444500" y="885825"/>
          <a:ext cx="9083675" cy="17272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8</xdr:col>
      <xdr:colOff>187325</xdr:colOff>
      <xdr:row>11</xdr:row>
      <xdr:rowOff>73025</xdr:rowOff>
    </xdr:to>
    <xdr:sp macro="" textlink="">
      <xdr:nvSpPr>
        <xdr:cNvPr id="12" name="正方形/長方形 11">
          <a:extLst>
            <a:ext uri="{FF2B5EF4-FFF2-40B4-BE49-F238E27FC236}">
              <a16:creationId xmlns:a16="http://schemas.microsoft.com/office/drawing/2014/main" id="{C6EC52B0-C2B2-48A1-A544-4E03737DB9FC}"/>
            </a:ext>
          </a:extLst>
        </xdr:cNvPr>
        <xdr:cNvSpPr/>
      </xdr:nvSpPr>
      <xdr:spPr>
        <a:xfrm>
          <a:off x="568325" y="917575"/>
          <a:ext cx="1244600" cy="1663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8</xdr:col>
      <xdr:colOff>123825</xdr:colOff>
      <xdr:row>2</xdr:row>
      <xdr:rowOff>53975</xdr:rowOff>
    </xdr:from>
    <xdr:to>
      <xdr:col>15</xdr:col>
      <xdr:colOff>123825</xdr:colOff>
      <xdr:row>11</xdr:row>
      <xdr:rowOff>73025</xdr:rowOff>
    </xdr:to>
    <xdr:sp macro="" textlink="">
      <xdr:nvSpPr>
        <xdr:cNvPr id="13" name="正方形/長方形 12">
          <a:extLst>
            <a:ext uri="{FF2B5EF4-FFF2-40B4-BE49-F238E27FC236}">
              <a16:creationId xmlns:a16="http://schemas.microsoft.com/office/drawing/2014/main" id="{27B42DDD-955A-4DA1-9B2C-24B68EE33E59}"/>
            </a:ext>
          </a:extLst>
        </xdr:cNvPr>
        <xdr:cNvSpPr/>
      </xdr:nvSpPr>
      <xdr:spPr>
        <a:xfrm>
          <a:off x="1768475" y="917575"/>
          <a:ext cx="1200150" cy="1663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25,213
24,719
376.30
20,351,465
18,624,727
1,334,484
10,246,843
21,381,493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15</xdr:col>
      <xdr:colOff>123825</xdr:colOff>
      <xdr:row>2</xdr:row>
      <xdr:rowOff>53975</xdr:rowOff>
    </xdr:from>
    <xdr:to>
      <xdr:col>23</xdr:col>
      <xdr:colOff>123825</xdr:colOff>
      <xdr:row>11</xdr:row>
      <xdr:rowOff>73025</xdr:rowOff>
    </xdr:to>
    <xdr:sp macro="" textlink="">
      <xdr:nvSpPr>
        <xdr:cNvPr id="14" name="正方形/長方形 13">
          <a:extLst>
            <a:ext uri="{FF2B5EF4-FFF2-40B4-BE49-F238E27FC236}">
              <a16:creationId xmlns:a16="http://schemas.microsoft.com/office/drawing/2014/main" id="{810441E6-9221-4D67-87CE-108AC346B061}"/>
            </a:ext>
          </a:extLst>
        </xdr:cNvPr>
        <xdr:cNvSpPr/>
      </xdr:nvSpPr>
      <xdr:spPr>
        <a:xfrm>
          <a:off x="2968625" y="917575"/>
          <a:ext cx="1371600" cy="1663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23</xdr:col>
      <xdr:colOff>123825</xdr:colOff>
      <xdr:row>2</xdr:row>
      <xdr:rowOff>73025</xdr:rowOff>
    </xdr:from>
    <xdr:to>
      <xdr:col>34</xdr:col>
      <xdr:colOff>60325</xdr:colOff>
      <xdr:row>7</xdr:row>
      <xdr:rowOff>3175</xdr:rowOff>
    </xdr:to>
    <xdr:sp macro="" textlink="">
      <xdr:nvSpPr>
        <xdr:cNvPr id="15" name="正方形/長方形 14">
          <a:extLst>
            <a:ext uri="{FF2B5EF4-FFF2-40B4-BE49-F238E27FC236}">
              <a16:creationId xmlns:a16="http://schemas.microsoft.com/office/drawing/2014/main" id="{0202A65D-F133-4D88-A7FC-9D94527F85B2}"/>
            </a:ext>
          </a:extLst>
        </xdr:cNvPr>
        <xdr:cNvSpPr/>
      </xdr:nvSpPr>
      <xdr:spPr>
        <a:xfrm>
          <a:off x="4340225" y="936625"/>
          <a:ext cx="1822450" cy="914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60325</xdr:colOff>
      <xdr:row>2</xdr:row>
      <xdr:rowOff>73025</xdr:rowOff>
    </xdr:from>
    <xdr:to>
      <xdr:col>40</xdr:col>
      <xdr:colOff>187325</xdr:colOff>
      <xdr:row>7</xdr:row>
      <xdr:rowOff>3175</xdr:rowOff>
    </xdr:to>
    <xdr:sp macro="" textlink="">
      <xdr:nvSpPr>
        <xdr:cNvPr id="16" name="正方形/長方形 15">
          <a:extLst>
            <a:ext uri="{FF2B5EF4-FFF2-40B4-BE49-F238E27FC236}">
              <a16:creationId xmlns:a16="http://schemas.microsoft.com/office/drawing/2014/main" id="{8F3F894B-F564-46C8-BA81-5B8183E73A92}"/>
            </a:ext>
          </a:extLst>
        </xdr:cNvPr>
        <xdr:cNvSpPr/>
      </xdr:nvSpPr>
      <xdr:spPr>
        <a:xfrm>
          <a:off x="6162675" y="936625"/>
          <a:ext cx="1136650" cy="914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8.1
47.4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41</xdr:col>
      <xdr:colOff>60325</xdr:colOff>
      <xdr:row>2</xdr:row>
      <xdr:rowOff>85725</xdr:rowOff>
    </xdr:from>
    <xdr:to>
      <xdr:col>44</xdr:col>
      <xdr:colOff>123825</xdr:colOff>
      <xdr:row>7</xdr:row>
      <xdr:rowOff>15875</xdr:rowOff>
    </xdr:to>
    <xdr:sp macro="" textlink="">
      <xdr:nvSpPr>
        <xdr:cNvPr id="17" name="正方形/長方形 16">
          <a:extLst>
            <a:ext uri="{FF2B5EF4-FFF2-40B4-BE49-F238E27FC236}">
              <a16:creationId xmlns:a16="http://schemas.microsoft.com/office/drawing/2014/main" id="{BFB37A48-BF13-45E6-B256-5F2C42CB18F1}"/>
            </a:ext>
          </a:extLst>
        </xdr:cNvPr>
        <xdr:cNvSpPr/>
      </xdr:nvSpPr>
      <xdr:spPr>
        <a:xfrm>
          <a:off x="7362825" y="949325"/>
          <a:ext cx="577850" cy="914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23</xdr:col>
      <xdr:colOff>123825</xdr:colOff>
      <xdr:row>6</xdr:row>
      <xdr:rowOff>9525</xdr:rowOff>
    </xdr:from>
    <xdr:to>
      <xdr:col>34</xdr:col>
      <xdr:colOff>60325</xdr:colOff>
      <xdr:row>9</xdr:row>
      <xdr:rowOff>130175</xdr:rowOff>
    </xdr:to>
    <xdr:sp macro="" textlink="">
      <xdr:nvSpPr>
        <xdr:cNvPr id="18" name="正方形/長方形 17">
          <a:extLst>
            <a:ext uri="{FF2B5EF4-FFF2-40B4-BE49-F238E27FC236}">
              <a16:creationId xmlns:a16="http://schemas.microsoft.com/office/drawing/2014/main" id="{A9336CD2-7CE9-4504-8877-BFABC3F0B81F}"/>
            </a:ext>
          </a:extLst>
        </xdr:cNvPr>
        <xdr:cNvSpPr/>
      </xdr:nvSpPr>
      <xdr:spPr>
        <a:xfrm>
          <a:off x="4340225" y="1692275"/>
          <a:ext cx="1822450" cy="6159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123825</xdr:colOff>
      <xdr:row>6</xdr:row>
      <xdr:rowOff>9525</xdr:rowOff>
    </xdr:from>
    <xdr:to>
      <xdr:col>53</xdr:col>
      <xdr:colOff>187325</xdr:colOff>
      <xdr:row>9</xdr:row>
      <xdr:rowOff>130175</xdr:rowOff>
    </xdr:to>
    <xdr:sp macro="" textlink="">
      <xdr:nvSpPr>
        <xdr:cNvPr id="19" name="正方形/長方形 18">
          <a:extLst>
            <a:ext uri="{FF2B5EF4-FFF2-40B4-BE49-F238E27FC236}">
              <a16:creationId xmlns:a16="http://schemas.microsoft.com/office/drawing/2014/main" id="{4C1552E2-3CD5-4022-BE2F-923A23EA0F97}"/>
            </a:ext>
          </a:extLst>
        </xdr:cNvPr>
        <xdr:cNvSpPr/>
      </xdr:nvSpPr>
      <xdr:spPr>
        <a:xfrm>
          <a:off x="6226175" y="1692275"/>
          <a:ext cx="3302000" cy="6159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56</xdr:col>
      <xdr:colOff>111125</xdr:colOff>
      <xdr:row>2</xdr:row>
      <xdr:rowOff>22225</xdr:rowOff>
    </xdr:from>
    <xdr:to>
      <xdr:col>64</xdr:col>
      <xdr:colOff>111125</xdr:colOff>
      <xdr:row>8</xdr:row>
      <xdr:rowOff>111125</xdr:rowOff>
    </xdr:to>
    <xdr:sp macro="" textlink="">
      <xdr:nvSpPr>
        <xdr:cNvPr id="20" name="角丸四角形 19">
          <a:extLst>
            <a:ext uri="{FF2B5EF4-FFF2-40B4-BE49-F238E27FC236}">
              <a16:creationId xmlns:a16="http://schemas.microsoft.com/office/drawing/2014/main" id="{B6A872D9-89C2-4547-B294-AE7385DF8434}"/>
            </a:ext>
          </a:extLst>
        </xdr:cNvPr>
        <xdr:cNvSpPr/>
      </xdr:nvSpPr>
      <xdr:spPr>
        <a:xfrm>
          <a:off x="9985375" y="885825"/>
          <a:ext cx="1371600" cy="123825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180975</xdr:colOff>
      <xdr:row>2</xdr:row>
      <xdr:rowOff>85725</xdr:rowOff>
    </xdr:from>
    <xdr:to>
      <xdr:col>64</xdr:col>
      <xdr:colOff>180975</xdr:colOff>
      <xdr:row>3</xdr:row>
      <xdr:rowOff>15875</xdr:rowOff>
    </xdr:to>
    <xdr:sp macro="" textlink="">
      <xdr:nvSpPr>
        <xdr:cNvPr id="21" name="正方形/長方形 20">
          <a:extLst>
            <a:ext uri="{FF2B5EF4-FFF2-40B4-BE49-F238E27FC236}">
              <a16:creationId xmlns:a16="http://schemas.microsoft.com/office/drawing/2014/main" id="{335D6645-329D-47C9-AF55-CF73B683F2BC}"/>
            </a:ext>
          </a:extLst>
        </xdr:cNvPr>
        <xdr:cNvSpPr/>
      </xdr:nvSpPr>
      <xdr:spPr>
        <a:xfrm>
          <a:off x="10213975" y="949325"/>
          <a:ext cx="120015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57</xdr:col>
      <xdr:colOff>180975</xdr:colOff>
      <xdr:row>3</xdr:row>
      <xdr:rowOff>28575</xdr:rowOff>
    </xdr:from>
    <xdr:to>
      <xdr:col>64</xdr:col>
      <xdr:colOff>180975</xdr:colOff>
      <xdr:row>6</xdr:row>
      <xdr:rowOff>34925</xdr:rowOff>
    </xdr:to>
    <xdr:sp macro="" textlink="">
      <xdr:nvSpPr>
        <xdr:cNvPr id="22" name="正方形/長方形 21">
          <a:extLst>
            <a:ext uri="{FF2B5EF4-FFF2-40B4-BE49-F238E27FC236}">
              <a16:creationId xmlns:a16="http://schemas.microsoft.com/office/drawing/2014/main" id="{D21A9E06-9461-4FF1-A3E3-87137CF43158}"/>
            </a:ext>
          </a:extLst>
        </xdr:cNvPr>
        <xdr:cNvSpPr/>
      </xdr:nvSpPr>
      <xdr:spPr>
        <a:xfrm>
          <a:off x="10213975" y="1216025"/>
          <a:ext cx="1200150" cy="501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57</xdr:col>
      <xdr:colOff>180975</xdr:colOff>
      <xdr:row>5</xdr:row>
      <xdr:rowOff>28575</xdr:rowOff>
    </xdr:from>
    <xdr:to>
      <xdr:col>65</xdr:col>
      <xdr:colOff>117475</xdr:colOff>
      <xdr:row>8</xdr:row>
      <xdr:rowOff>161925</xdr:rowOff>
    </xdr:to>
    <xdr:sp macro="" textlink="">
      <xdr:nvSpPr>
        <xdr:cNvPr id="23" name="正方形/長方形 22">
          <a:extLst>
            <a:ext uri="{FF2B5EF4-FFF2-40B4-BE49-F238E27FC236}">
              <a16:creationId xmlns:a16="http://schemas.microsoft.com/office/drawing/2014/main" id="{F89BA7DE-EB3D-411B-AF11-BCE6254CC7ED}"/>
            </a:ext>
          </a:extLst>
        </xdr:cNvPr>
        <xdr:cNvSpPr/>
      </xdr:nvSpPr>
      <xdr:spPr>
        <a:xfrm>
          <a:off x="10213975" y="1546225"/>
          <a:ext cx="1320800" cy="628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57</xdr:col>
      <xdr:colOff>3175</xdr:colOff>
      <xdr:row>2</xdr:row>
      <xdr:rowOff>174625</xdr:rowOff>
    </xdr:from>
    <xdr:to>
      <xdr:col>58</xdr:col>
      <xdr:colOff>22225</xdr:colOff>
      <xdr:row>2</xdr:row>
      <xdr:rowOff>174625</xdr:rowOff>
    </xdr:to>
    <xdr:cxnSp macro="">
      <xdr:nvCxnSpPr>
        <xdr:cNvPr id="24" name="直線コネクタ 23">
          <a:extLst>
            <a:ext uri="{FF2B5EF4-FFF2-40B4-BE49-F238E27FC236}">
              <a16:creationId xmlns:a16="http://schemas.microsoft.com/office/drawing/2014/main" id="{60016E80-4833-4E27-B556-AE97599DDCED}"/>
            </a:ext>
          </a:extLst>
        </xdr:cNvPr>
        <xdr:cNvCxnSpPr/>
      </xdr:nvCxnSpPr>
      <xdr:spPr>
        <a:xfrm flipH="1">
          <a:off x="10048875" y="1038225"/>
          <a:ext cx="1905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57150</xdr:colOff>
      <xdr:row>2</xdr:row>
      <xdr:rowOff>136525</xdr:rowOff>
    </xdr:from>
    <xdr:to>
      <xdr:col>57</xdr:col>
      <xdr:colOff>158750</xdr:colOff>
      <xdr:row>2</xdr:row>
      <xdr:rowOff>238125</xdr:rowOff>
    </xdr:to>
    <xdr:sp macro="" textlink="">
      <xdr:nvSpPr>
        <xdr:cNvPr id="25" name="楕円 24">
          <a:extLst>
            <a:ext uri="{FF2B5EF4-FFF2-40B4-BE49-F238E27FC236}">
              <a16:creationId xmlns:a16="http://schemas.microsoft.com/office/drawing/2014/main" id="{4AED78F9-EBB8-4DA1-BDD4-384BEB8B5B7B}"/>
            </a:ext>
          </a:extLst>
        </xdr:cNvPr>
        <xdr:cNvSpPr/>
      </xdr:nvSpPr>
      <xdr:spPr>
        <a:xfrm>
          <a:off x="10102850" y="10001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57150</xdr:colOff>
      <xdr:row>3</xdr:row>
      <xdr:rowOff>117475</xdr:rowOff>
    </xdr:from>
    <xdr:to>
      <xdr:col>57</xdr:col>
      <xdr:colOff>158750</xdr:colOff>
      <xdr:row>4</xdr:row>
      <xdr:rowOff>47625</xdr:rowOff>
    </xdr:to>
    <xdr:sp macro="" textlink="">
      <xdr:nvSpPr>
        <xdr:cNvPr id="26" name="フローチャート: 判断 25">
          <a:extLst>
            <a:ext uri="{FF2B5EF4-FFF2-40B4-BE49-F238E27FC236}">
              <a16:creationId xmlns:a16="http://schemas.microsoft.com/office/drawing/2014/main" id="{C36ACD8A-B8B7-4B88-A7AC-341A44256B9B}"/>
            </a:ext>
          </a:extLst>
        </xdr:cNvPr>
        <xdr:cNvSpPr/>
      </xdr:nvSpPr>
      <xdr:spPr>
        <a:xfrm>
          <a:off x="10102850" y="1304925"/>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101600</xdr:colOff>
      <xdr:row>5</xdr:row>
      <xdr:rowOff>28575</xdr:rowOff>
    </xdr:from>
    <xdr:to>
      <xdr:col>57</xdr:col>
      <xdr:colOff>101600</xdr:colOff>
      <xdr:row>5</xdr:row>
      <xdr:rowOff>168275</xdr:rowOff>
    </xdr:to>
    <xdr:cxnSp macro="">
      <xdr:nvCxnSpPr>
        <xdr:cNvPr id="27" name="直線コネクタ 26">
          <a:extLst>
            <a:ext uri="{FF2B5EF4-FFF2-40B4-BE49-F238E27FC236}">
              <a16:creationId xmlns:a16="http://schemas.microsoft.com/office/drawing/2014/main" id="{A4B9B96F-3395-4CD2-A5C7-00E9B1EA5BC0}"/>
            </a:ext>
          </a:extLst>
        </xdr:cNvPr>
        <xdr:cNvCxnSpPr/>
      </xdr:nvCxnSpPr>
      <xdr:spPr>
        <a:xfrm>
          <a:off x="10147300" y="1546225"/>
          <a:ext cx="0" cy="1333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5</xdr:row>
      <xdr:rowOff>28575</xdr:rowOff>
    </xdr:from>
    <xdr:to>
      <xdr:col>58</xdr:col>
      <xdr:colOff>3175</xdr:colOff>
      <xdr:row>5</xdr:row>
      <xdr:rowOff>28575</xdr:rowOff>
    </xdr:to>
    <xdr:cxnSp macro="">
      <xdr:nvCxnSpPr>
        <xdr:cNvPr id="28" name="直線コネクタ 27">
          <a:extLst>
            <a:ext uri="{FF2B5EF4-FFF2-40B4-BE49-F238E27FC236}">
              <a16:creationId xmlns:a16="http://schemas.microsoft.com/office/drawing/2014/main" id="{E59FD8C0-4501-4E4F-81AA-57BE12884B2C}"/>
            </a:ext>
          </a:extLst>
        </xdr:cNvPr>
        <xdr:cNvCxnSpPr/>
      </xdr:nvCxnSpPr>
      <xdr:spPr>
        <a:xfrm>
          <a:off x="10067925" y="1546225"/>
          <a:ext cx="15240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101600</xdr:colOff>
      <xdr:row>6</xdr:row>
      <xdr:rowOff>95250</xdr:rowOff>
    </xdr:from>
    <xdr:to>
      <xdr:col>57</xdr:col>
      <xdr:colOff>101600</xdr:colOff>
      <xdr:row>7</xdr:row>
      <xdr:rowOff>63500</xdr:rowOff>
    </xdr:to>
    <xdr:cxnSp macro="">
      <xdr:nvCxnSpPr>
        <xdr:cNvPr id="29" name="直線コネクタ 28">
          <a:extLst>
            <a:ext uri="{FF2B5EF4-FFF2-40B4-BE49-F238E27FC236}">
              <a16:creationId xmlns:a16="http://schemas.microsoft.com/office/drawing/2014/main" id="{B839D6CD-F98A-4E81-A987-5BEEB67D76E0}"/>
            </a:ext>
          </a:extLst>
        </xdr:cNvPr>
        <xdr:cNvCxnSpPr/>
      </xdr:nvCxnSpPr>
      <xdr:spPr>
        <a:xfrm flipV="1">
          <a:off x="10147300" y="1778000"/>
          <a:ext cx="0" cy="1333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7</xdr:row>
      <xdr:rowOff>66675</xdr:rowOff>
    </xdr:from>
    <xdr:to>
      <xdr:col>58</xdr:col>
      <xdr:colOff>3175</xdr:colOff>
      <xdr:row>7</xdr:row>
      <xdr:rowOff>66675</xdr:rowOff>
    </xdr:to>
    <xdr:cxnSp macro="">
      <xdr:nvCxnSpPr>
        <xdr:cNvPr id="30" name="直線コネクタ 29">
          <a:extLst>
            <a:ext uri="{FF2B5EF4-FFF2-40B4-BE49-F238E27FC236}">
              <a16:creationId xmlns:a16="http://schemas.microsoft.com/office/drawing/2014/main" id="{D0964E40-04EE-4586-B726-52B4D974E5F5}"/>
            </a:ext>
          </a:extLst>
        </xdr:cNvPr>
        <xdr:cNvCxnSpPr/>
      </xdr:nvCxnSpPr>
      <xdr:spPr>
        <a:xfrm>
          <a:off x="10067925" y="1914525"/>
          <a:ext cx="15240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12</xdr:row>
      <xdr:rowOff>34925</xdr:rowOff>
    </xdr:from>
    <xdr:ext cx="8896666" cy="259045"/>
    <xdr:sp macro="" textlink="">
      <xdr:nvSpPr>
        <xdr:cNvPr id="31" name="テキスト ボックス 30">
          <a:extLst>
            <a:ext uri="{FF2B5EF4-FFF2-40B4-BE49-F238E27FC236}">
              <a16:creationId xmlns:a16="http://schemas.microsoft.com/office/drawing/2014/main" id="{3B4725AB-8393-456A-9256-C9550C8528D5}"/>
            </a:ext>
          </a:extLst>
        </xdr:cNvPr>
        <xdr:cNvSpPr txBox="1"/>
      </xdr:nvSpPr>
      <xdr:spPr>
        <a:xfrm>
          <a:off x="419100" y="2708275"/>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0</xdr:col>
      <xdr:colOff>419100</xdr:colOff>
      <xdr:row>13</xdr:row>
      <xdr:rowOff>104775</xdr:rowOff>
    </xdr:from>
    <xdr:ext cx="6046335" cy="259045"/>
    <xdr:sp macro="" textlink="">
      <xdr:nvSpPr>
        <xdr:cNvPr id="32" name="テキスト ボックス 31">
          <a:extLst>
            <a:ext uri="{FF2B5EF4-FFF2-40B4-BE49-F238E27FC236}">
              <a16:creationId xmlns:a16="http://schemas.microsoft.com/office/drawing/2014/main" id="{C3802ACB-DE3D-4526-B3D7-184E1A7EDB22}"/>
            </a:ext>
          </a:extLst>
        </xdr:cNvPr>
        <xdr:cNvSpPr txBox="1"/>
      </xdr:nvSpPr>
      <xdr:spPr>
        <a:xfrm>
          <a:off x="419100" y="2943225"/>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0</xdr:col>
      <xdr:colOff>419100</xdr:colOff>
      <xdr:row>15</xdr:row>
      <xdr:rowOff>3175</xdr:rowOff>
    </xdr:from>
    <xdr:ext cx="8231805" cy="259045"/>
    <xdr:sp macro="" textlink="">
      <xdr:nvSpPr>
        <xdr:cNvPr id="33" name="テキスト ボックス 32">
          <a:extLst>
            <a:ext uri="{FF2B5EF4-FFF2-40B4-BE49-F238E27FC236}">
              <a16:creationId xmlns:a16="http://schemas.microsoft.com/office/drawing/2014/main" id="{FDDE5735-34F1-4E82-BC13-2A854CC2C990}"/>
            </a:ext>
          </a:extLst>
        </xdr:cNvPr>
        <xdr:cNvSpPr txBox="1"/>
      </xdr:nvSpPr>
      <xdr:spPr>
        <a:xfrm>
          <a:off x="419100" y="3171825"/>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0</xdr:col>
      <xdr:colOff>419100</xdr:colOff>
      <xdr:row>16</xdr:row>
      <xdr:rowOff>73025</xdr:rowOff>
    </xdr:from>
    <xdr:ext cx="10903882" cy="259045"/>
    <xdr:sp macro="" textlink="">
      <xdr:nvSpPr>
        <xdr:cNvPr id="34" name="テキスト ボックス 33">
          <a:extLst>
            <a:ext uri="{FF2B5EF4-FFF2-40B4-BE49-F238E27FC236}">
              <a16:creationId xmlns:a16="http://schemas.microsoft.com/office/drawing/2014/main" id="{3DF6E3F8-7042-4054-BF46-E27034880AE3}"/>
            </a:ext>
          </a:extLst>
        </xdr:cNvPr>
        <xdr:cNvSpPr txBox="1"/>
      </xdr:nvSpPr>
      <xdr:spPr>
        <a:xfrm>
          <a:off x="419100" y="3406775"/>
          <a:ext cx="109038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年度中に市町村合併した団体で、合併前の団体毎の決算に基づく健全化判断比率等を算出していない団体については、債務償還比率、実質公債費率、将来負担比率のグラフを表記しない。</a:t>
          </a:r>
        </a:p>
      </xdr:txBody>
    </xdr:sp>
    <xdr:clientData/>
  </xdr:oneCellAnchor>
  <xdr:oneCellAnchor>
    <xdr:from>
      <xdr:col>0</xdr:col>
      <xdr:colOff>419100</xdr:colOff>
      <xdr:row>17</xdr:row>
      <xdr:rowOff>142875</xdr:rowOff>
    </xdr:from>
    <xdr:ext cx="4433650" cy="259045"/>
    <xdr:sp macro="" textlink="">
      <xdr:nvSpPr>
        <xdr:cNvPr id="35" name="テキスト ボックス 34">
          <a:extLst>
            <a:ext uri="{FF2B5EF4-FFF2-40B4-BE49-F238E27FC236}">
              <a16:creationId xmlns:a16="http://schemas.microsoft.com/office/drawing/2014/main" id="{F63447A4-443D-42B8-8C14-4914BCEEA82D}"/>
            </a:ext>
          </a:extLst>
        </xdr:cNvPr>
        <xdr:cNvSpPr txBox="1"/>
      </xdr:nvSpPr>
      <xdr:spPr>
        <a:xfrm>
          <a:off x="419100" y="3641725"/>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5</xdr:col>
      <xdr:colOff>22225</xdr:colOff>
      <xdr:row>20</xdr:row>
      <xdr:rowOff>149225</xdr:rowOff>
    </xdr:from>
    <xdr:to>
      <xdr:col>27</xdr:col>
      <xdr:colOff>73025</xdr:colOff>
      <xdr:row>22</xdr:row>
      <xdr:rowOff>28575</xdr:rowOff>
    </xdr:to>
    <xdr:sp macro="" textlink="">
      <xdr:nvSpPr>
        <xdr:cNvPr id="36" name="正方形/長方形 35">
          <a:extLst>
            <a:ext uri="{FF2B5EF4-FFF2-40B4-BE49-F238E27FC236}">
              <a16:creationId xmlns:a16="http://schemas.microsoft.com/office/drawing/2014/main" id="{7A2FA256-F401-495F-8266-30CA67BCF687}"/>
            </a:ext>
          </a:extLst>
        </xdr:cNvPr>
        <xdr:cNvSpPr/>
      </xdr:nvSpPr>
      <xdr:spPr>
        <a:xfrm>
          <a:off x="1152525" y="4143375"/>
          <a:ext cx="3822700" cy="31115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8</xdr:col>
      <xdr:colOff>166864</xdr:colOff>
      <xdr:row>22</xdr:row>
      <xdr:rowOff>81217</xdr:rowOff>
    </xdr:from>
    <xdr:to>
      <xdr:col>18</xdr:col>
      <xdr:colOff>4585</xdr:colOff>
      <xdr:row>24</xdr:row>
      <xdr:rowOff>14034</xdr:rowOff>
    </xdr:to>
    <xdr:sp macro="" textlink="">
      <xdr:nvSpPr>
        <xdr:cNvPr id="37" name="正方形/長方形 36">
          <a:extLst>
            <a:ext uri="{FF2B5EF4-FFF2-40B4-BE49-F238E27FC236}">
              <a16:creationId xmlns:a16="http://schemas.microsoft.com/office/drawing/2014/main" id="{5A31798E-6CDF-478D-BC07-271E509D045B}"/>
            </a:ext>
          </a:extLst>
        </xdr:cNvPr>
        <xdr:cNvSpPr/>
      </xdr:nvSpPr>
      <xdr:spPr>
        <a:xfrm>
          <a:off x="1811514" y="4507167"/>
          <a:ext cx="1552221" cy="2630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18</xdr:col>
      <xdr:colOff>102864</xdr:colOff>
      <xdr:row>22</xdr:row>
      <xdr:rowOff>64546</xdr:rowOff>
    </xdr:from>
    <xdr:to>
      <xdr:col>23</xdr:col>
      <xdr:colOff>5085</xdr:colOff>
      <xdr:row>24</xdr:row>
      <xdr:rowOff>30705</xdr:rowOff>
    </xdr:to>
    <xdr:sp macro="" textlink="">
      <xdr:nvSpPr>
        <xdr:cNvPr id="38" name="正方形/長方形 37">
          <a:extLst>
            <a:ext uri="{FF2B5EF4-FFF2-40B4-BE49-F238E27FC236}">
              <a16:creationId xmlns:a16="http://schemas.microsoft.com/office/drawing/2014/main" id="{E843FB5F-7D93-4BC2-A4E5-22552AB5C67B}"/>
            </a:ext>
          </a:extLst>
        </xdr:cNvPr>
        <xdr:cNvSpPr/>
      </xdr:nvSpPr>
      <xdr:spPr>
        <a:xfrm>
          <a:off x="3462014" y="4490496"/>
          <a:ext cx="759471" cy="2963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[ 62.4</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27</xdr:col>
      <xdr:colOff>22225</xdr:colOff>
      <xdr:row>21</xdr:row>
      <xdr:rowOff>57150</xdr:rowOff>
    </xdr:from>
    <xdr:to>
      <xdr:col>35</xdr:col>
      <xdr:colOff>22225</xdr:colOff>
      <xdr:row>22</xdr:row>
      <xdr:rowOff>92075</xdr:rowOff>
    </xdr:to>
    <xdr:sp macro="" textlink="">
      <xdr:nvSpPr>
        <xdr:cNvPr id="39" name="正方形/長方形 38">
          <a:extLst>
            <a:ext uri="{FF2B5EF4-FFF2-40B4-BE49-F238E27FC236}">
              <a16:creationId xmlns:a16="http://schemas.microsoft.com/office/drawing/2014/main" id="{2B2B51B8-9BF3-4056-9578-34B20FEDF489}"/>
            </a:ext>
          </a:extLst>
        </xdr:cNvPr>
        <xdr:cNvSpPr/>
      </xdr:nvSpPr>
      <xdr:spPr>
        <a:xfrm>
          <a:off x="4924425" y="4267200"/>
          <a:ext cx="1371600" cy="2508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27</xdr:col>
      <xdr:colOff>22225</xdr:colOff>
      <xdr:row>22</xdr:row>
      <xdr:rowOff>28575</xdr:rowOff>
    </xdr:from>
    <xdr:to>
      <xdr:col>35</xdr:col>
      <xdr:colOff>22225</xdr:colOff>
      <xdr:row>23</xdr:row>
      <xdr:rowOff>111125</xdr:rowOff>
    </xdr:to>
    <xdr:sp macro="" textlink="">
      <xdr:nvSpPr>
        <xdr:cNvPr id="40" name="正方形/長方形 39">
          <a:extLst>
            <a:ext uri="{FF2B5EF4-FFF2-40B4-BE49-F238E27FC236}">
              <a16:creationId xmlns:a16="http://schemas.microsoft.com/office/drawing/2014/main" id="{EF44B66B-7FED-4C8F-B701-55FEDC971565}"/>
            </a:ext>
          </a:extLst>
        </xdr:cNvPr>
        <xdr:cNvSpPr/>
      </xdr:nvSpPr>
      <xdr:spPr>
        <a:xfrm>
          <a:off x="4924425" y="4454525"/>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64/127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22225</xdr:colOff>
      <xdr:row>21</xdr:row>
      <xdr:rowOff>57150</xdr:rowOff>
    </xdr:from>
    <xdr:to>
      <xdr:col>43</xdr:col>
      <xdr:colOff>22225</xdr:colOff>
      <xdr:row>22</xdr:row>
      <xdr:rowOff>92075</xdr:rowOff>
    </xdr:to>
    <xdr:sp macro="" textlink="">
      <xdr:nvSpPr>
        <xdr:cNvPr id="41" name="正方形/長方形 40">
          <a:extLst>
            <a:ext uri="{FF2B5EF4-FFF2-40B4-BE49-F238E27FC236}">
              <a16:creationId xmlns:a16="http://schemas.microsoft.com/office/drawing/2014/main" id="{A9CD9C6B-307E-42BD-A812-B1D86686A30A}"/>
            </a:ext>
          </a:extLst>
        </xdr:cNvPr>
        <xdr:cNvSpPr/>
      </xdr:nvSpPr>
      <xdr:spPr>
        <a:xfrm>
          <a:off x="6296025" y="4267200"/>
          <a:ext cx="1371600" cy="2508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22225</xdr:colOff>
      <xdr:row>22</xdr:row>
      <xdr:rowOff>28575</xdr:rowOff>
    </xdr:from>
    <xdr:to>
      <xdr:col>43</xdr:col>
      <xdr:colOff>22225</xdr:colOff>
      <xdr:row>23</xdr:row>
      <xdr:rowOff>111125</xdr:rowOff>
    </xdr:to>
    <xdr:sp macro="" textlink="">
      <xdr:nvSpPr>
        <xdr:cNvPr id="42" name="正方形/長方形 41">
          <a:extLst>
            <a:ext uri="{FF2B5EF4-FFF2-40B4-BE49-F238E27FC236}">
              <a16:creationId xmlns:a16="http://schemas.microsoft.com/office/drawing/2014/main" id="{FD6F8E7D-269A-4A8C-8FCB-3F96D544ADA5}"/>
            </a:ext>
          </a:extLst>
        </xdr:cNvPr>
        <xdr:cNvSpPr/>
      </xdr:nvSpPr>
      <xdr:spPr>
        <a:xfrm>
          <a:off x="6296025" y="4454525"/>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149225</xdr:colOff>
      <xdr:row>21</xdr:row>
      <xdr:rowOff>57150</xdr:rowOff>
    </xdr:from>
    <xdr:to>
      <xdr:col>51</xdr:col>
      <xdr:colOff>149225</xdr:colOff>
      <xdr:row>22</xdr:row>
      <xdr:rowOff>92075</xdr:rowOff>
    </xdr:to>
    <xdr:sp macro="" textlink="">
      <xdr:nvSpPr>
        <xdr:cNvPr id="43" name="正方形/長方形 42">
          <a:extLst>
            <a:ext uri="{FF2B5EF4-FFF2-40B4-BE49-F238E27FC236}">
              <a16:creationId xmlns:a16="http://schemas.microsoft.com/office/drawing/2014/main" id="{829C3DA7-2E04-4B8E-B9AE-147F34FCA9FB}"/>
            </a:ext>
          </a:extLst>
        </xdr:cNvPr>
        <xdr:cNvSpPr/>
      </xdr:nvSpPr>
      <xdr:spPr>
        <a:xfrm>
          <a:off x="7794625" y="4267200"/>
          <a:ext cx="1371600" cy="2508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43</xdr:col>
      <xdr:colOff>149225</xdr:colOff>
      <xdr:row>22</xdr:row>
      <xdr:rowOff>28575</xdr:rowOff>
    </xdr:from>
    <xdr:to>
      <xdr:col>51</xdr:col>
      <xdr:colOff>149225</xdr:colOff>
      <xdr:row>23</xdr:row>
      <xdr:rowOff>111125</xdr:rowOff>
    </xdr:to>
    <xdr:sp macro="" textlink="">
      <xdr:nvSpPr>
        <xdr:cNvPr id="44" name="正方形/長方形 43">
          <a:extLst>
            <a:ext uri="{FF2B5EF4-FFF2-40B4-BE49-F238E27FC236}">
              <a16:creationId xmlns:a16="http://schemas.microsoft.com/office/drawing/2014/main" id="{6741F2A2-CCCC-4CEF-9AC3-7264CC815736}"/>
            </a:ext>
          </a:extLst>
        </xdr:cNvPr>
        <xdr:cNvSpPr/>
      </xdr:nvSpPr>
      <xdr:spPr>
        <a:xfrm>
          <a:off x="7794625" y="4454525"/>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xdr:col>
      <xdr:colOff>22225</xdr:colOff>
      <xdr:row>24</xdr:row>
      <xdr:rowOff>66675</xdr:rowOff>
    </xdr:from>
    <xdr:to>
      <xdr:col>27</xdr:col>
      <xdr:colOff>73025</xdr:colOff>
      <xdr:row>36</xdr:row>
      <xdr:rowOff>168275</xdr:rowOff>
    </xdr:to>
    <xdr:sp macro="" textlink="">
      <xdr:nvSpPr>
        <xdr:cNvPr id="45" name="正方形/長方形 44">
          <a:extLst>
            <a:ext uri="{FF2B5EF4-FFF2-40B4-BE49-F238E27FC236}">
              <a16:creationId xmlns:a16="http://schemas.microsoft.com/office/drawing/2014/main" id="{301383F4-4464-4121-88B3-51564E3D4BA4}"/>
            </a:ext>
          </a:extLst>
        </xdr:cNvPr>
        <xdr:cNvSpPr/>
      </xdr:nvSpPr>
      <xdr:spPr>
        <a:xfrm>
          <a:off x="1152525" y="4822825"/>
          <a:ext cx="3822700" cy="20764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66675</xdr:rowOff>
    </xdr:from>
    <xdr:to>
      <xdr:col>53</xdr:col>
      <xdr:colOff>149225</xdr:colOff>
      <xdr:row>36</xdr:row>
      <xdr:rowOff>168275</xdr:rowOff>
    </xdr:to>
    <xdr:sp macro="" textlink="">
      <xdr:nvSpPr>
        <xdr:cNvPr id="46" name="正方形/長方形 45">
          <a:extLst>
            <a:ext uri="{FF2B5EF4-FFF2-40B4-BE49-F238E27FC236}">
              <a16:creationId xmlns:a16="http://schemas.microsoft.com/office/drawing/2014/main" id="{E9E18728-F383-41AC-8F3A-7A80EBD1B89E}"/>
            </a:ext>
          </a:extLst>
        </xdr:cNvPr>
        <xdr:cNvSpPr/>
      </xdr:nvSpPr>
      <xdr:spPr>
        <a:xfrm>
          <a:off x="5222875" y="4822825"/>
          <a:ext cx="4286250" cy="207645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130175</xdr:rowOff>
    </xdr:from>
    <xdr:to>
      <xdr:col>52</xdr:col>
      <xdr:colOff>149225</xdr:colOff>
      <xdr:row>26</xdr:row>
      <xdr:rowOff>41275</xdr:rowOff>
    </xdr:to>
    <xdr:sp macro="" textlink="">
      <xdr:nvSpPr>
        <xdr:cNvPr id="47" name="正方形/長方形 46">
          <a:extLst>
            <a:ext uri="{FF2B5EF4-FFF2-40B4-BE49-F238E27FC236}">
              <a16:creationId xmlns:a16="http://schemas.microsoft.com/office/drawing/2014/main" id="{CFADBCF1-5D70-4669-8A2F-C3640FC19DC2}"/>
            </a:ext>
          </a:extLst>
        </xdr:cNvPr>
        <xdr:cNvSpPr/>
      </xdr:nvSpPr>
      <xdr:spPr>
        <a:xfrm>
          <a:off x="5222875" y="4886325"/>
          <a:ext cx="41148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有形固定資産減価償却率の分析欄</a:t>
          </a:r>
        </a:p>
      </xdr:txBody>
    </xdr:sp>
    <xdr:clientData/>
  </xdr:twoCellAnchor>
  <xdr:twoCellAnchor>
    <xdr:from>
      <xdr:col>29</xdr:col>
      <xdr:colOff>34925</xdr:colOff>
      <xdr:row>26</xdr:row>
      <xdr:rowOff>15875</xdr:rowOff>
    </xdr:from>
    <xdr:to>
      <xdr:col>53</xdr:col>
      <xdr:colOff>22225</xdr:colOff>
      <xdr:row>36</xdr:row>
      <xdr:rowOff>79375</xdr:rowOff>
    </xdr:to>
    <xdr:sp macro="" textlink="" fLocksText="0">
      <xdr:nvSpPr>
        <xdr:cNvPr id="48" name="テキスト ボックス 47">
          <a:extLst>
            <a:ext uri="{FF2B5EF4-FFF2-40B4-BE49-F238E27FC236}">
              <a16:creationId xmlns:a16="http://schemas.microsoft.com/office/drawing/2014/main" id="{3F7585FF-3ECC-444B-8FD4-E504866EA352}"/>
            </a:ext>
          </a:extLst>
        </xdr:cNvPr>
        <xdr:cNvSpPr txBox="1"/>
      </xdr:nvSpPr>
      <xdr:spPr>
        <a:xfrm>
          <a:off x="5280025" y="5102225"/>
          <a:ext cx="4102100" cy="17145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有形固定資産減価償却率は</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類似団体と比較して同水準で推移している。令和</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2</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年度から令和</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3</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年度にかけて</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0.7%</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増加している。建物に関しては南古神団地、番出団地、</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坊</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中南団地の一部取り壊しが行われたが、取り壊しができない道路や橋りょう等のインフラ資産の減価償却費が投資額を上回っているため</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固定資産台帳を活用した各施設の予防点検に努めていく必要がある。</a:t>
          </a:r>
          <a:endParaRPr lang="ja-JP" altLang="ja-JP">
            <a:effectLst/>
            <a:latin typeface="ＭＳ Ｐゴシック" panose="020B0600070205080204" pitchFamily="50" charset="-128"/>
            <a:ea typeface="ＭＳ Ｐゴシック" panose="020B0600070205080204" pitchFamily="50" charset="-128"/>
          </a:endParaRPr>
        </a:p>
        <a:p>
          <a:endParaRPr kumimoji="1" lang="ja-JP" altLang="en-US" sz="1100">
            <a:latin typeface="ＭＳ Ｐゴシック" panose="020B0600070205080204" pitchFamily="50" charset="-128"/>
            <a:ea typeface="ＭＳ Ｐゴシック" panose="020B0600070205080204" pitchFamily="50" charset="-128"/>
          </a:endParaRPr>
        </a:p>
      </xdr:txBody>
    </xdr:sp>
    <xdr:clientData/>
  </xdr:twoCellAnchor>
  <xdr:oneCellAnchor>
    <xdr:from>
      <xdr:col>4</xdr:col>
      <xdr:colOff>174625</xdr:colOff>
      <xdr:row>23</xdr:row>
      <xdr:rowOff>47625</xdr:rowOff>
    </xdr:from>
    <xdr:ext cx="349839" cy="225703"/>
    <xdr:sp macro="" textlink="">
      <xdr:nvSpPr>
        <xdr:cNvPr id="49" name="テキスト ボックス 48">
          <a:extLst>
            <a:ext uri="{FF2B5EF4-FFF2-40B4-BE49-F238E27FC236}">
              <a16:creationId xmlns:a16="http://schemas.microsoft.com/office/drawing/2014/main" id="{8AFCE1C6-9D7A-4BB0-AFE7-8BF25A712FD1}"/>
            </a:ext>
          </a:extLst>
        </xdr:cNvPr>
        <xdr:cNvSpPr txBox="1"/>
      </xdr:nvSpPr>
      <xdr:spPr>
        <a:xfrm>
          <a:off x="1127125" y="4638675"/>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36</xdr:row>
      <xdr:rowOff>168275</xdr:rowOff>
    </xdr:from>
    <xdr:to>
      <xdr:col>27</xdr:col>
      <xdr:colOff>73025</xdr:colOff>
      <xdr:row>36</xdr:row>
      <xdr:rowOff>168275</xdr:rowOff>
    </xdr:to>
    <xdr:cxnSp macro="">
      <xdr:nvCxnSpPr>
        <xdr:cNvPr id="50" name="直線コネクタ 49">
          <a:extLst>
            <a:ext uri="{FF2B5EF4-FFF2-40B4-BE49-F238E27FC236}">
              <a16:creationId xmlns:a16="http://schemas.microsoft.com/office/drawing/2014/main" id="{AD07DAAC-336D-494C-B434-220D0709A924}"/>
            </a:ext>
          </a:extLst>
        </xdr:cNvPr>
        <xdr:cNvCxnSpPr/>
      </xdr:nvCxnSpPr>
      <xdr:spPr>
        <a:xfrm>
          <a:off x="1152525" y="6899275"/>
          <a:ext cx="38227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119536</xdr:colOff>
      <xdr:row>36</xdr:row>
      <xdr:rowOff>74474</xdr:rowOff>
    </xdr:from>
    <xdr:ext cx="410689" cy="225703"/>
    <xdr:sp macro="" textlink="">
      <xdr:nvSpPr>
        <xdr:cNvPr id="51" name="テキスト ボックス 50">
          <a:extLst>
            <a:ext uri="{FF2B5EF4-FFF2-40B4-BE49-F238E27FC236}">
              <a16:creationId xmlns:a16="http://schemas.microsoft.com/office/drawing/2014/main" id="{BECF3FD2-616F-4401-836C-2417A3A4640B}"/>
            </a:ext>
          </a:extLst>
        </xdr:cNvPr>
        <xdr:cNvSpPr txBox="1"/>
      </xdr:nvSpPr>
      <xdr:spPr>
        <a:xfrm>
          <a:off x="735486" y="6811824"/>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120.0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34</xdr:row>
      <xdr:rowOff>151342</xdr:rowOff>
    </xdr:from>
    <xdr:to>
      <xdr:col>27</xdr:col>
      <xdr:colOff>73025</xdr:colOff>
      <xdr:row>34</xdr:row>
      <xdr:rowOff>151342</xdr:rowOff>
    </xdr:to>
    <xdr:cxnSp macro="">
      <xdr:nvCxnSpPr>
        <xdr:cNvPr id="52" name="直線コネクタ 51">
          <a:extLst>
            <a:ext uri="{FF2B5EF4-FFF2-40B4-BE49-F238E27FC236}">
              <a16:creationId xmlns:a16="http://schemas.microsoft.com/office/drawing/2014/main" id="{55375557-210F-4EFD-8144-2C5FE777AF0A}"/>
            </a:ext>
          </a:extLst>
        </xdr:cNvPr>
        <xdr:cNvCxnSpPr/>
      </xdr:nvCxnSpPr>
      <xdr:spPr>
        <a:xfrm>
          <a:off x="1152525" y="6558492"/>
          <a:ext cx="38227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119536</xdr:colOff>
      <xdr:row>34</xdr:row>
      <xdr:rowOff>57541</xdr:rowOff>
    </xdr:from>
    <xdr:ext cx="410689" cy="225703"/>
    <xdr:sp macro="" textlink="">
      <xdr:nvSpPr>
        <xdr:cNvPr id="53" name="テキスト ボックス 52">
          <a:extLst>
            <a:ext uri="{FF2B5EF4-FFF2-40B4-BE49-F238E27FC236}">
              <a16:creationId xmlns:a16="http://schemas.microsoft.com/office/drawing/2014/main" id="{205C91AB-6849-4FF6-BB90-D28FA696C88D}"/>
            </a:ext>
          </a:extLst>
        </xdr:cNvPr>
        <xdr:cNvSpPr txBox="1"/>
      </xdr:nvSpPr>
      <xdr:spPr>
        <a:xfrm>
          <a:off x="735486" y="6464691"/>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32</xdr:row>
      <xdr:rowOff>134408</xdr:rowOff>
    </xdr:from>
    <xdr:to>
      <xdr:col>27</xdr:col>
      <xdr:colOff>73025</xdr:colOff>
      <xdr:row>32</xdr:row>
      <xdr:rowOff>134408</xdr:rowOff>
    </xdr:to>
    <xdr:cxnSp macro="">
      <xdr:nvCxnSpPr>
        <xdr:cNvPr id="54" name="直線コネクタ 53">
          <a:extLst>
            <a:ext uri="{FF2B5EF4-FFF2-40B4-BE49-F238E27FC236}">
              <a16:creationId xmlns:a16="http://schemas.microsoft.com/office/drawing/2014/main" id="{9976C688-574C-4AD4-850B-04BA05469E2B}"/>
            </a:ext>
          </a:extLst>
        </xdr:cNvPr>
        <xdr:cNvCxnSpPr/>
      </xdr:nvCxnSpPr>
      <xdr:spPr>
        <a:xfrm>
          <a:off x="1152525" y="6211358"/>
          <a:ext cx="38227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32</xdr:row>
      <xdr:rowOff>40607</xdr:rowOff>
    </xdr:from>
    <xdr:ext cx="359394" cy="225703"/>
    <xdr:sp macro="" textlink="">
      <xdr:nvSpPr>
        <xdr:cNvPr id="55" name="テキスト ボックス 54">
          <a:extLst>
            <a:ext uri="{FF2B5EF4-FFF2-40B4-BE49-F238E27FC236}">
              <a16:creationId xmlns:a16="http://schemas.microsoft.com/office/drawing/2014/main" id="{FC5612C9-3495-4F04-88F8-A9A740836FF0}"/>
            </a:ext>
          </a:extLst>
        </xdr:cNvPr>
        <xdr:cNvSpPr txBox="1"/>
      </xdr:nvSpPr>
      <xdr:spPr>
        <a:xfrm>
          <a:off x="786781" y="6117557"/>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30</xdr:row>
      <xdr:rowOff>117475</xdr:rowOff>
    </xdr:from>
    <xdr:to>
      <xdr:col>27</xdr:col>
      <xdr:colOff>73025</xdr:colOff>
      <xdr:row>30</xdr:row>
      <xdr:rowOff>117475</xdr:rowOff>
    </xdr:to>
    <xdr:cxnSp macro="">
      <xdr:nvCxnSpPr>
        <xdr:cNvPr id="56" name="直線コネクタ 55">
          <a:extLst>
            <a:ext uri="{FF2B5EF4-FFF2-40B4-BE49-F238E27FC236}">
              <a16:creationId xmlns:a16="http://schemas.microsoft.com/office/drawing/2014/main" id="{B9E7DF14-D5CA-4117-8C60-0DC43700467E}"/>
            </a:ext>
          </a:extLst>
        </xdr:cNvPr>
        <xdr:cNvCxnSpPr/>
      </xdr:nvCxnSpPr>
      <xdr:spPr>
        <a:xfrm>
          <a:off x="1152525" y="5864225"/>
          <a:ext cx="38227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30</xdr:row>
      <xdr:rowOff>23674</xdr:rowOff>
    </xdr:from>
    <xdr:ext cx="359394" cy="225703"/>
    <xdr:sp macro="" textlink="">
      <xdr:nvSpPr>
        <xdr:cNvPr id="57" name="テキスト ボックス 56">
          <a:extLst>
            <a:ext uri="{FF2B5EF4-FFF2-40B4-BE49-F238E27FC236}">
              <a16:creationId xmlns:a16="http://schemas.microsoft.com/office/drawing/2014/main" id="{EF4F49D2-B7E7-4BB4-BF12-B23D3C2EA3AE}"/>
            </a:ext>
          </a:extLst>
        </xdr:cNvPr>
        <xdr:cNvSpPr txBox="1"/>
      </xdr:nvSpPr>
      <xdr:spPr>
        <a:xfrm>
          <a:off x="786781" y="5770424"/>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28</xdr:row>
      <xdr:rowOff>100542</xdr:rowOff>
    </xdr:from>
    <xdr:to>
      <xdr:col>27</xdr:col>
      <xdr:colOff>73025</xdr:colOff>
      <xdr:row>28</xdr:row>
      <xdr:rowOff>100542</xdr:rowOff>
    </xdr:to>
    <xdr:cxnSp macro="">
      <xdr:nvCxnSpPr>
        <xdr:cNvPr id="58" name="直線コネクタ 57">
          <a:extLst>
            <a:ext uri="{FF2B5EF4-FFF2-40B4-BE49-F238E27FC236}">
              <a16:creationId xmlns:a16="http://schemas.microsoft.com/office/drawing/2014/main" id="{D30BDF35-571A-451D-9CE2-838AAB6CB128}"/>
            </a:ext>
          </a:extLst>
        </xdr:cNvPr>
        <xdr:cNvCxnSpPr/>
      </xdr:nvCxnSpPr>
      <xdr:spPr>
        <a:xfrm>
          <a:off x="1152525" y="5517092"/>
          <a:ext cx="38227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28</xdr:row>
      <xdr:rowOff>6741</xdr:rowOff>
    </xdr:from>
    <xdr:ext cx="359394" cy="225703"/>
    <xdr:sp macro="" textlink="">
      <xdr:nvSpPr>
        <xdr:cNvPr id="59" name="テキスト ボックス 58">
          <a:extLst>
            <a:ext uri="{FF2B5EF4-FFF2-40B4-BE49-F238E27FC236}">
              <a16:creationId xmlns:a16="http://schemas.microsoft.com/office/drawing/2014/main" id="{151EDD1F-B6E9-4D68-A38B-2819B245AB22}"/>
            </a:ext>
          </a:extLst>
        </xdr:cNvPr>
        <xdr:cNvSpPr txBox="1"/>
      </xdr:nvSpPr>
      <xdr:spPr>
        <a:xfrm>
          <a:off x="786781" y="5423291"/>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26</xdr:row>
      <xdr:rowOff>83608</xdr:rowOff>
    </xdr:from>
    <xdr:to>
      <xdr:col>27</xdr:col>
      <xdr:colOff>73025</xdr:colOff>
      <xdr:row>26</xdr:row>
      <xdr:rowOff>83608</xdr:rowOff>
    </xdr:to>
    <xdr:cxnSp macro="">
      <xdr:nvCxnSpPr>
        <xdr:cNvPr id="60" name="直線コネクタ 59">
          <a:extLst>
            <a:ext uri="{FF2B5EF4-FFF2-40B4-BE49-F238E27FC236}">
              <a16:creationId xmlns:a16="http://schemas.microsoft.com/office/drawing/2014/main" id="{2336144F-1DFF-44AF-AE66-655E576CD3A8}"/>
            </a:ext>
          </a:extLst>
        </xdr:cNvPr>
        <xdr:cNvCxnSpPr/>
      </xdr:nvCxnSpPr>
      <xdr:spPr>
        <a:xfrm>
          <a:off x="1152525" y="5169958"/>
          <a:ext cx="38227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25</xdr:row>
      <xdr:rowOff>161257</xdr:rowOff>
    </xdr:from>
    <xdr:ext cx="359394" cy="225703"/>
    <xdr:sp macro="" textlink="">
      <xdr:nvSpPr>
        <xdr:cNvPr id="61" name="テキスト ボックス 60">
          <a:extLst>
            <a:ext uri="{FF2B5EF4-FFF2-40B4-BE49-F238E27FC236}">
              <a16:creationId xmlns:a16="http://schemas.microsoft.com/office/drawing/2014/main" id="{3E1552CD-05D4-4F87-A025-9575411BA429}"/>
            </a:ext>
          </a:extLst>
        </xdr:cNvPr>
        <xdr:cNvSpPr txBox="1"/>
      </xdr:nvSpPr>
      <xdr:spPr>
        <a:xfrm>
          <a:off x="786781" y="5082507"/>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20.0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24</xdr:row>
      <xdr:rowOff>66675</xdr:rowOff>
    </xdr:to>
    <xdr:cxnSp macro="">
      <xdr:nvCxnSpPr>
        <xdr:cNvPr id="62" name="直線コネクタ 61">
          <a:extLst>
            <a:ext uri="{FF2B5EF4-FFF2-40B4-BE49-F238E27FC236}">
              <a16:creationId xmlns:a16="http://schemas.microsoft.com/office/drawing/2014/main" id="{7D9DFE18-C146-4C70-9724-239F4B2BFA1F}"/>
            </a:ext>
          </a:extLst>
        </xdr:cNvPr>
        <xdr:cNvCxnSpPr/>
      </xdr:nvCxnSpPr>
      <xdr:spPr>
        <a:xfrm>
          <a:off x="1152525" y="4822825"/>
          <a:ext cx="38227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31628</xdr:colOff>
      <xdr:row>23</xdr:row>
      <xdr:rowOff>144324</xdr:rowOff>
    </xdr:from>
    <xdr:ext cx="308097" cy="225703"/>
    <xdr:sp macro="" textlink="">
      <xdr:nvSpPr>
        <xdr:cNvPr id="63" name="テキスト ボックス 62">
          <a:extLst>
            <a:ext uri="{FF2B5EF4-FFF2-40B4-BE49-F238E27FC236}">
              <a16:creationId xmlns:a16="http://schemas.microsoft.com/office/drawing/2014/main" id="{E6082D62-E980-4390-9F47-DAA2C786207E}"/>
            </a:ext>
          </a:extLst>
        </xdr:cNvPr>
        <xdr:cNvSpPr txBox="1"/>
      </xdr:nvSpPr>
      <xdr:spPr>
        <a:xfrm>
          <a:off x="819028" y="4735374"/>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36</xdr:row>
      <xdr:rowOff>168275</xdr:rowOff>
    </xdr:to>
    <xdr:sp macro="" textlink="">
      <xdr:nvSpPr>
        <xdr:cNvPr id="64" name="有形固定資産減価償却率グラフ枠">
          <a:extLst>
            <a:ext uri="{FF2B5EF4-FFF2-40B4-BE49-F238E27FC236}">
              <a16:creationId xmlns:a16="http://schemas.microsoft.com/office/drawing/2014/main" id="{DC9A2775-091B-4A67-A7D9-A6B554B62185}"/>
            </a:ext>
          </a:extLst>
        </xdr:cNvPr>
        <xdr:cNvSpPr/>
      </xdr:nvSpPr>
      <xdr:spPr>
        <a:xfrm>
          <a:off x="1152525" y="4822825"/>
          <a:ext cx="3822700" cy="20764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83820</xdr:colOff>
      <xdr:row>26</xdr:row>
      <xdr:rowOff>11642</xdr:rowOff>
    </xdr:from>
    <xdr:to>
      <xdr:col>23</xdr:col>
      <xdr:colOff>85090</xdr:colOff>
      <xdr:row>33</xdr:row>
      <xdr:rowOff>148272</xdr:rowOff>
    </xdr:to>
    <xdr:cxnSp macro="">
      <xdr:nvCxnSpPr>
        <xdr:cNvPr id="65" name="直線コネクタ 64">
          <a:extLst>
            <a:ext uri="{FF2B5EF4-FFF2-40B4-BE49-F238E27FC236}">
              <a16:creationId xmlns:a16="http://schemas.microsoft.com/office/drawing/2014/main" id="{2F401E9A-194D-48E6-9291-EE8F2242A350}"/>
            </a:ext>
          </a:extLst>
        </xdr:cNvPr>
        <xdr:cNvCxnSpPr/>
      </xdr:nvCxnSpPr>
      <xdr:spPr>
        <a:xfrm flipV="1">
          <a:off x="4300220" y="5097992"/>
          <a:ext cx="1270" cy="12923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33</xdr:row>
      <xdr:rowOff>152099</xdr:rowOff>
    </xdr:from>
    <xdr:ext cx="405111" cy="259045"/>
    <xdr:sp macro="" textlink="">
      <xdr:nvSpPr>
        <xdr:cNvPr id="66" name="有形固定資産減価償却率最小値テキスト">
          <a:extLst>
            <a:ext uri="{FF2B5EF4-FFF2-40B4-BE49-F238E27FC236}">
              <a16:creationId xmlns:a16="http://schemas.microsoft.com/office/drawing/2014/main" id="{2E1D89CD-E075-4D9C-9E95-62A96AF3FE2E}"/>
            </a:ext>
          </a:extLst>
        </xdr:cNvPr>
        <xdr:cNvSpPr txBox="1"/>
      </xdr:nvSpPr>
      <xdr:spPr>
        <a:xfrm>
          <a:off x="4352925" y="639414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33</xdr:row>
      <xdr:rowOff>148272</xdr:rowOff>
    </xdr:from>
    <xdr:to>
      <xdr:col>23</xdr:col>
      <xdr:colOff>174625</xdr:colOff>
      <xdr:row>33</xdr:row>
      <xdr:rowOff>148272</xdr:rowOff>
    </xdr:to>
    <xdr:cxnSp macro="">
      <xdr:nvCxnSpPr>
        <xdr:cNvPr id="67" name="直線コネクタ 66">
          <a:extLst>
            <a:ext uri="{FF2B5EF4-FFF2-40B4-BE49-F238E27FC236}">
              <a16:creationId xmlns:a16="http://schemas.microsoft.com/office/drawing/2014/main" id="{FC19E231-948B-4461-B2BD-58BB373AC41E}"/>
            </a:ext>
          </a:extLst>
        </xdr:cNvPr>
        <xdr:cNvCxnSpPr/>
      </xdr:nvCxnSpPr>
      <xdr:spPr>
        <a:xfrm>
          <a:off x="4213225" y="6390322"/>
          <a:ext cx="1714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24</xdr:row>
      <xdr:rowOff>129769</xdr:rowOff>
    </xdr:from>
    <xdr:ext cx="405111" cy="259045"/>
    <xdr:sp macro="" textlink="">
      <xdr:nvSpPr>
        <xdr:cNvPr id="68" name="有形固定資産減価償却率最大値テキスト">
          <a:extLst>
            <a:ext uri="{FF2B5EF4-FFF2-40B4-BE49-F238E27FC236}">
              <a16:creationId xmlns:a16="http://schemas.microsoft.com/office/drawing/2014/main" id="{BCCD12A6-26DB-430A-BE89-FE311B701AF4}"/>
            </a:ext>
          </a:extLst>
        </xdr:cNvPr>
        <xdr:cNvSpPr txBox="1"/>
      </xdr:nvSpPr>
      <xdr:spPr>
        <a:xfrm>
          <a:off x="4352925" y="488591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26</xdr:row>
      <xdr:rowOff>11642</xdr:rowOff>
    </xdr:from>
    <xdr:to>
      <xdr:col>23</xdr:col>
      <xdr:colOff>174625</xdr:colOff>
      <xdr:row>26</xdr:row>
      <xdr:rowOff>11642</xdr:rowOff>
    </xdr:to>
    <xdr:cxnSp macro="">
      <xdr:nvCxnSpPr>
        <xdr:cNvPr id="69" name="直線コネクタ 68">
          <a:extLst>
            <a:ext uri="{FF2B5EF4-FFF2-40B4-BE49-F238E27FC236}">
              <a16:creationId xmlns:a16="http://schemas.microsoft.com/office/drawing/2014/main" id="{2D418CD4-2FA8-4434-881F-037CD4B523C8}"/>
            </a:ext>
          </a:extLst>
        </xdr:cNvPr>
        <xdr:cNvCxnSpPr/>
      </xdr:nvCxnSpPr>
      <xdr:spPr>
        <a:xfrm>
          <a:off x="4213225" y="5097992"/>
          <a:ext cx="1714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29</xdr:row>
      <xdr:rowOff>132732</xdr:rowOff>
    </xdr:from>
    <xdr:ext cx="405111" cy="259045"/>
    <xdr:sp macro="" textlink="">
      <xdr:nvSpPr>
        <xdr:cNvPr id="70" name="有形固定資産減価償却率平均値テキスト">
          <a:extLst>
            <a:ext uri="{FF2B5EF4-FFF2-40B4-BE49-F238E27FC236}">
              <a16:creationId xmlns:a16="http://schemas.microsoft.com/office/drawing/2014/main" id="{45E23C67-14A2-45C3-A468-0E4FB4D49406}"/>
            </a:ext>
          </a:extLst>
        </xdr:cNvPr>
        <xdr:cNvSpPr txBox="1"/>
      </xdr:nvSpPr>
      <xdr:spPr>
        <a:xfrm>
          <a:off x="4352925" y="571438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30</xdr:row>
      <xdr:rowOff>109855</xdr:rowOff>
    </xdr:from>
    <xdr:to>
      <xdr:col>23</xdr:col>
      <xdr:colOff>136525</xdr:colOff>
      <xdr:row>31</xdr:row>
      <xdr:rowOff>40005</xdr:rowOff>
    </xdr:to>
    <xdr:sp macro="" textlink="">
      <xdr:nvSpPr>
        <xdr:cNvPr id="71" name="フローチャート: 判断 70">
          <a:extLst>
            <a:ext uri="{FF2B5EF4-FFF2-40B4-BE49-F238E27FC236}">
              <a16:creationId xmlns:a16="http://schemas.microsoft.com/office/drawing/2014/main" id="{16ADA386-BB5A-4973-AAEA-05403ED8D44D}"/>
            </a:ext>
          </a:extLst>
        </xdr:cNvPr>
        <xdr:cNvSpPr/>
      </xdr:nvSpPr>
      <xdr:spPr>
        <a:xfrm>
          <a:off x="4251325" y="5856605"/>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85725</xdr:colOff>
      <xdr:row>30</xdr:row>
      <xdr:rowOff>97261</xdr:rowOff>
    </xdr:from>
    <xdr:to>
      <xdr:col>19</xdr:col>
      <xdr:colOff>187325</xdr:colOff>
      <xdr:row>31</xdr:row>
      <xdr:rowOff>27411</xdr:rowOff>
    </xdr:to>
    <xdr:sp macro="" textlink="">
      <xdr:nvSpPr>
        <xdr:cNvPr id="72" name="フローチャート: 判断 71">
          <a:extLst>
            <a:ext uri="{FF2B5EF4-FFF2-40B4-BE49-F238E27FC236}">
              <a16:creationId xmlns:a16="http://schemas.microsoft.com/office/drawing/2014/main" id="{FCBA4608-9D76-4C86-B083-A47B104432C1}"/>
            </a:ext>
          </a:extLst>
        </xdr:cNvPr>
        <xdr:cNvSpPr/>
      </xdr:nvSpPr>
      <xdr:spPr>
        <a:xfrm>
          <a:off x="3616325" y="5844011"/>
          <a:ext cx="825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85725</xdr:colOff>
      <xdr:row>30</xdr:row>
      <xdr:rowOff>84667</xdr:rowOff>
    </xdr:from>
    <xdr:to>
      <xdr:col>15</xdr:col>
      <xdr:colOff>187325</xdr:colOff>
      <xdr:row>31</xdr:row>
      <xdr:rowOff>14817</xdr:rowOff>
    </xdr:to>
    <xdr:sp macro="" textlink="">
      <xdr:nvSpPr>
        <xdr:cNvPr id="73" name="フローチャート: 判断 72">
          <a:extLst>
            <a:ext uri="{FF2B5EF4-FFF2-40B4-BE49-F238E27FC236}">
              <a16:creationId xmlns:a16="http://schemas.microsoft.com/office/drawing/2014/main" id="{E9F66B75-BF7C-4E16-8E91-368C65D549F0}"/>
            </a:ext>
          </a:extLst>
        </xdr:cNvPr>
        <xdr:cNvSpPr/>
      </xdr:nvSpPr>
      <xdr:spPr>
        <a:xfrm>
          <a:off x="2930525" y="5831417"/>
          <a:ext cx="825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85725</xdr:colOff>
      <xdr:row>30</xdr:row>
      <xdr:rowOff>81068</xdr:rowOff>
    </xdr:from>
    <xdr:to>
      <xdr:col>11</xdr:col>
      <xdr:colOff>187325</xdr:colOff>
      <xdr:row>31</xdr:row>
      <xdr:rowOff>11218</xdr:rowOff>
    </xdr:to>
    <xdr:sp macro="" textlink="">
      <xdr:nvSpPr>
        <xdr:cNvPr id="74" name="フローチャート: 判断 73">
          <a:extLst>
            <a:ext uri="{FF2B5EF4-FFF2-40B4-BE49-F238E27FC236}">
              <a16:creationId xmlns:a16="http://schemas.microsoft.com/office/drawing/2014/main" id="{4443987E-D6FA-4717-B643-2F9FBD722712}"/>
            </a:ext>
          </a:extLst>
        </xdr:cNvPr>
        <xdr:cNvSpPr/>
      </xdr:nvSpPr>
      <xdr:spPr>
        <a:xfrm>
          <a:off x="2244725" y="5827818"/>
          <a:ext cx="825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85725</xdr:colOff>
      <xdr:row>30</xdr:row>
      <xdr:rowOff>59478</xdr:rowOff>
    </xdr:from>
    <xdr:to>
      <xdr:col>7</xdr:col>
      <xdr:colOff>187325</xdr:colOff>
      <xdr:row>30</xdr:row>
      <xdr:rowOff>161078</xdr:rowOff>
    </xdr:to>
    <xdr:sp macro="" textlink="">
      <xdr:nvSpPr>
        <xdr:cNvPr id="75" name="フローチャート: 判断 74">
          <a:extLst>
            <a:ext uri="{FF2B5EF4-FFF2-40B4-BE49-F238E27FC236}">
              <a16:creationId xmlns:a16="http://schemas.microsoft.com/office/drawing/2014/main" id="{B8D2F578-E1AC-4307-B36F-65E9F5CFBAFA}"/>
            </a:ext>
          </a:extLst>
        </xdr:cNvPr>
        <xdr:cNvSpPr/>
      </xdr:nvSpPr>
      <xdr:spPr>
        <a:xfrm>
          <a:off x="1558925" y="5806228"/>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98425</xdr:colOff>
      <xdr:row>37</xdr:row>
      <xdr:rowOff>42724</xdr:rowOff>
    </xdr:from>
    <xdr:ext cx="762000" cy="225703"/>
    <xdr:sp macro="" textlink="">
      <xdr:nvSpPr>
        <xdr:cNvPr id="76" name="テキスト ボックス 75">
          <a:extLst>
            <a:ext uri="{FF2B5EF4-FFF2-40B4-BE49-F238E27FC236}">
              <a16:creationId xmlns:a16="http://schemas.microsoft.com/office/drawing/2014/main" id="{320B5602-D6DA-48E9-8EC3-71AAB5676BD9}"/>
            </a:ext>
          </a:extLst>
        </xdr:cNvPr>
        <xdr:cNvSpPr txBox="1"/>
      </xdr:nvSpPr>
      <xdr:spPr>
        <a:xfrm>
          <a:off x="4143375" y="69451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R03</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149225</xdr:colOff>
      <xdr:row>37</xdr:row>
      <xdr:rowOff>42724</xdr:rowOff>
    </xdr:from>
    <xdr:ext cx="762000" cy="225703"/>
    <xdr:sp macro="" textlink="">
      <xdr:nvSpPr>
        <xdr:cNvPr id="77" name="テキスト ボックス 76">
          <a:extLst>
            <a:ext uri="{FF2B5EF4-FFF2-40B4-BE49-F238E27FC236}">
              <a16:creationId xmlns:a16="http://schemas.microsoft.com/office/drawing/2014/main" id="{DFEA8DD2-7CDC-475F-A83F-0F307180C0A5}"/>
            </a:ext>
          </a:extLst>
        </xdr:cNvPr>
        <xdr:cNvSpPr txBox="1"/>
      </xdr:nvSpPr>
      <xdr:spPr>
        <a:xfrm>
          <a:off x="3508375" y="69451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R02</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149225</xdr:colOff>
      <xdr:row>37</xdr:row>
      <xdr:rowOff>42724</xdr:rowOff>
    </xdr:from>
    <xdr:ext cx="762000" cy="225703"/>
    <xdr:sp macro="" textlink="">
      <xdr:nvSpPr>
        <xdr:cNvPr id="78" name="テキスト ボックス 77">
          <a:extLst>
            <a:ext uri="{FF2B5EF4-FFF2-40B4-BE49-F238E27FC236}">
              <a16:creationId xmlns:a16="http://schemas.microsoft.com/office/drawing/2014/main" id="{0B271147-D443-476F-ACFF-A298EE8D42B6}"/>
            </a:ext>
          </a:extLst>
        </xdr:cNvPr>
        <xdr:cNvSpPr txBox="1"/>
      </xdr:nvSpPr>
      <xdr:spPr>
        <a:xfrm>
          <a:off x="2822575" y="69451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149225</xdr:colOff>
      <xdr:row>37</xdr:row>
      <xdr:rowOff>42724</xdr:rowOff>
    </xdr:from>
    <xdr:ext cx="762000" cy="225703"/>
    <xdr:sp macro="" textlink="">
      <xdr:nvSpPr>
        <xdr:cNvPr id="79" name="テキスト ボックス 78">
          <a:extLst>
            <a:ext uri="{FF2B5EF4-FFF2-40B4-BE49-F238E27FC236}">
              <a16:creationId xmlns:a16="http://schemas.microsoft.com/office/drawing/2014/main" id="{446EE483-CD48-4CB3-BC17-506BCF75C989}"/>
            </a:ext>
          </a:extLst>
        </xdr:cNvPr>
        <xdr:cNvSpPr txBox="1"/>
      </xdr:nvSpPr>
      <xdr:spPr>
        <a:xfrm>
          <a:off x="2136775" y="69451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149225</xdr:colOff>
      <xdr:row>37</xdr:row>
      <xdr:rowOff>42724</xdr:rowOff>
    </xdr:from>
    <xdr:ext cx="762000" cy="225703"/>
    <xdr:sp macro="" textlink="">
      <xdr:nvSpPr>
        <xdr:cNvPr id="80" name="テキスト ボックス 79">
          <a:extLst>
            <a:ext uri="{FF2B5EF4-FFF2-40B4-BE49-F238E27FC236}">
              <a16:creationId xmlns:a16="http://schemas.microsoft.com/office/drawing/2014/main" id="{AE69DB48-07A8-466C-A27C-E29787F67124}"/>
            </a:ext>
          </a:extLst>
        </xdr:cNvPr>
        <xdr:cNvSpPr txBox="1"/>
      </xdr:nvSpPr>
      <xdr:spPr>
        <a:xfrm>
          <a:off x="1450975" y="69451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30</xdr:row>
      <xdr:rowOff>109855</xdr:rowOff>
    </xdr:from>
    <xdr:to>
      <xdr:col>23</xdr:col>
      <xdr:colOff>136525</xdr:colOff>
      <xdr:row>31</xdr:row>
      <xdr:rowOff>40005</xdr:rowOff>
    </xdr:to>
    <xdr:sp macro="" textlink="">
      <xdr:nvSpPr>
        <xdr:cNvPr id="81" name="楕円 80">
          <a:extLst>
            <a:ext uri="{FF2B5EF4-FFF2-40B4-BE49-F238E27FC236}">
              <a16:creationId xmlns:a16="http://schemas.microsoft.com/office/drawing/2014/main" id="{A937B094-754A-43E6-93CE-1D3784C91ED6}"/>
            </a:ext>
          </a:extLst>
        </xdr:cNvPr>
        <xdr:cNvSpPr/>
      </xdr:nvSpPr>
      <xdr:spPr>
        <a:xfrm>
          <a:off x="4251325" y="5856605"/>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136525</xdr:colOff>
      <xdr:row>30</xdr:row>
      <xdr:rowOff>88282</xdr:rowOff>
    </xdr:from>
    <xdr:ext cx="405111" cy="259045"/>
    <xdr:sp macro="" textlink="">
      <xdr:nvSpPr>
        <xdr:cNvPr id="82" name="有形固定資産減価償却率該当値テキスト">
          <a:extLst>
            <a:ext uri="{FF2B5EF4-FFF2-40B4-BE49-F238E27FC236}">
              <a16:creationId xmlns:a16="http://schemas.microsoft.com/office/drawing/2014/main" id="{50FA2FFB-1D9A-4993-B878-6D23D5817C5D}"/>
            </a:ext>
          </a:extLst>
        </xdr:cNvPr>
        <xdr:cNvSpPr txBox="1"/>
      </xdr:nvSpPr>
      <xdr:spPr>
        <a:xfrm>
          <a:off x="4352925" y="58350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85725</xdr:colOff>
      <xdr:row>30</xdr:row>
      <xdr:rowOff>97261</xdr:rowOff>
    </xdr:from>
    <xdr:to>
      <xdr:col>19</xdr:col>
      <xdr:colOff>187325</xdr:colOff>
      <xdr:row>31</xdr:row>
      <xdr:rowOff>27411</xdr:rowOff>
    </xdr:to>
    <xdr:sp macro="" textlink="">
      <xdr:nvSpPr>
        <xdr:cNvPr id="83" name="楕円 82">
          <a:extLst>
            <a:ext uri="{FF2B5EF4-FFF2-40B4-BE49-F238E27FC236}">
              <a16:creationId xmlns:a16="http://schemas.microsoft.com/office/drawing/2014/main" id="{91155B5A-9B1D-4B8F-B850-3A9BA522F809}"/>
            </a:ext>
          </a:extLst>
        </xdr:cNvPr>
        <xdr:cNvSpPr/>
      </xdr:nvSpPr>
      <xdr:spPr>
        <a:xfrm>
          <a:off x="3616325" y="5844011"/>
          <a:ext cx="825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136525</xdr:colOff>
      <xdr:row>30</xdr:row>
      <xdr:rowOff>148061</xdr:rowOff>
    </xdr:from>
    <xdr:to>
      <xdr:col>23</xdr:col>
      <xdr:colOff>85725</xdr:colOff>
      <xdr:row>30</xdr:row>
      <xdr:rowOff>160655</xdr:rowOff>
    </xdr:to>
    <xdr:cxnSp macro="">
      <xdr:nvCxnSpPr>
        <xdr:cNvPr id="84" name="直線コネクタ 83">
          <a:extLst>
            <a:ext uri="{FF2B5EF4-FFF2-40B4-BE49-F238E27FC236}">
              <a16:creationId xmlns:a16="http://schemas.microsoft.com/office/drawing/2014/main" id="{C7978781-367B-473D-A49B-FD23E880B4E8}"/>
            </a:ext>
          </a:extLst>
        </xdr:cNvPr>
        <xdr:cNvCxnSpPr/>
      </xdr:nvCxnSpPr>
      <xdr:spPr>
        <a:xfrm>
          <a:off x="3667125" y="5894811"/>
          <a:ext cx="635000" cy="125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85725</xdr:colOff>
      <xdr:row>30</xdr:row>
      <xdr:rowOff>72072</xdr:rowOff>
    </xdr:from>
    <xdr:to>
      <xdr:col>15</xdr:col>
      <xdr:colOff>187325</xdr:colOff>
      <xdr:row>31</xdr:row>
      <xdr:rowOff>2222</xdr:rowOff>
    </xdr:to>
    <xdr:sp macro="" textlink="">
      <xdr:nvSpPr>
        <xdr:cNvPr id="85" name="楕円 84">
          <a:extLst>
            <a:ext uri="{FF2B5EF4-FFF2-40B4-BE49-F238E27FC236}">
              <a16:creationId xmlns:a16="http://schemas.microsoft.com/office/drawing/2014/main" id="{A0CAE986-979A-4D4C-9684-CE729700E2DC}"/>
            </a:ext>
          </a:extLst>
        </xdr:cNvPr>
        <xdr:cNvSpPr/>
      </xdr:nvSpPr>
      <xdr:spPr>
        <a:xfrm>
          <a:off x="2930525" y="5818822"/>
          <a:ext cx="825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136525</xdr:colOff>
      <xdr:row>30</xdr:row>
      <xdr:rowOff>122872</xdr:rowOff>
    </xdr:from>
    <xdr:to>
      <xdr:col>19</xdr:col>
      <xdr:colOff>136525</xdr:colOff>
      <xdr:row>30</xdr:row>
      <xdr:rowOff>148061</xdr:rowOff>
    </xdr:to>
    <xdr:cxnSp macro="">
      <xdr:nvCxnSpPr>
        <xdr:cNvPr id="86" name="直線コネクタ 85">
          <a:extLst>
            <a:ext uri="{FF2B5EF4-FFF2-40B4-BE49-F238E27FC236}">
              <a16:creationId xmlns:a16="http://schemas.microsoft.com/office/drawing/2014/main" id="{2D711D25-E59F-45EE-BBE9-43F613E905CE}"/>
            </a:ext>
          </a:extLst>
        </xdr:cNvPr>
        <xdr:cNvCxnSpPr/>
      </xdr:nvCxnSpPr>
      <xdr:spPr>
        <a:xfrm>
          <a:off x="2981325" y="5869622"/>
          <a:ext cx="685800" cy="251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85725</xdr:colOff>
      <xdr:row>30</xdr:row>
      <xdr:rowOff>95462</xdr:rowOff>
    </xdr:from>
    <xdr:to>
      <xdr:col>11</xdr:col>
      <xdr:colOff>187325</xdr:colOff>
      <xdr:row>31</xdr:row>
      <xdr:rowOff>25612</xdr:rowOff>
    </xdr:to>
    <xdr:sp macro="" textlink="">
      <xdr:nvSpPr>
        <xdr:cNvPr id="87" name="楕円 86">
          <a:extLst>
            <a:ext uri="{FF2B5EF4-FFF2-40B4-BE49-F238E27FC236}">
              <a16:creationId xmlns:a16="http://schemas.microsoft.com/office/drawing/2014/main" id="{BBEBFD7B-E7CE-4942-9EBD-63B46493D43B}"/>
            </a:ext>
          </a:extLst>
        </xdr:cNvPr>
        <xdr:cNvSpPr/>
      </xdr:nvSpPr>
      <xdr:spPr>
        <a:xfrm>
          <a:off x="2244725" y="5842212"/>
          <a:ext cx="825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136525</xdr:colOff>
      <xdr:row>30</xdr:row>
      <xdr:rowOff>122872</xdr:rowOff>
    </xdr:from>
    <xdr:to>
      <xdr:col>15</xdr:col>
      <xdr:colOff>136525</xdr:colOff>
      <xdr:row>30</xdr:row>
      <xdr:rowOff>146262</xdr:rowOff>
    </xdr:to>
    <xdr:cxnSp macro="">
      <xdr:nvCxnSpPr>
        <xdr:cNvPr id="88" name="直線コネクタ 87">
          <a:extLst>
            <a:ext uri="{FF2B5EF4-FFF2-40B4-BE49-F238E27FC236}">
              <a16:creationId xmlns:a16="http://schemas.microsoft.com/office/drawing/2014/main" id="{9199F67F-FDF6-418A-8F79-700DD597E0CB}"/>
            </a:ext>
          </a:extLst>
        </xdr:cNvPr>
        <xdr:cNvCxnSpPr/>
      </xdr:nvCxnSpPr>
      <xdr:spPr>
        <a:xfrm flipV="1">
          <a:off x="2295525" y="5869622"/>
          <a:ext cx="685800" cy="233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85725</xdr:colOff>
      <xdr:row>30</xdr:row>
      <xdr:rowOff>61278</xdr:rowOff>
    </xdr:from>
    <xdr:to>
      <xdr:col>7</xdr:col>
      <xdr:colOff>187325</xdr:colOff>
      <xdr:row>30</xdr:row>
      <xdr:rowOff>162878</xdr:rowOff>
    </xdr:to>
    <xdr:sp macro="" textlink="">
      <xdr:nvSpPr>
        <xdr:cNvPr id="89" name="楕円 88">
          <a:extLst>
            <a:ext uri="{FF2B5EF4-FFF2-40B4-BE49-F238E27FC236}">
              <a16:creationId xmlns:a16="http://schemas.microsoft.com/office/drawing/2014/main" id="{DF168FE3-1832-4135-8E98-E7828D78C3DF}"/>
            </a:ext>
          </a:extLst>
        </xdr:cNvPr>
        <xdr:cNvSpPr/>
      </xdr:nvSpPr>
      <xdr:spPr>
        <a:xfrm>
          <a:off x="1558925" y="5808028"/>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136525</xdr:colOff>
      <xdr:row>30</xdr:row>
      <xdr:rowOff>112078</xdr:rowOff>
    </xdr:from>
    <xdr:to>
      <xdr:col>11</xdr:col>
      <xdr:colOff>136525</xdr:colOff>
      <xdr:row>30</xdr:row>
      <xdr:rowOff>146262</xdr:rowOff>
    </xdr:to>
    <xdr:cxnSp macro="">
      <xdr:nvCxnSpPr>
        <xdr:cNvPr id="90" name="直線コネクタ 89">
          <a:extLst>
            <a:ext uri="{FF2B5EF4-FFF2-40B4-BE49-F238E27FC236}">
              <a16:creationId xmlns:a16="http://schemas.microsoft.com/office/drawing/2014/main" id="{C5A502E5-AED1-4FAC-B568-E0A488965091}"/>
            </a:ext>
          </a:extLst>
        </xdr:cNvPr>
        <xdr:cNvCxnSpPr/>
      </xdr:nvCxnSpPr>
      <xdr:spPr>
        <a:xfrm>
          <a:off x="1609725" y="5858828"/>
          <a:ext cx="685800" cy="341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111769</xdr:colOff>
      <xdr:row>31</xdr:row>
      <xdr:rowOff>18538</xdr:rowOff>
    </xdr:from>
    <xdr:ext cx="405111" cy="259045"/>
    <xdr:sp macro="" textlink="">
      <xdr:nvSpPr>
        <xdr:cNvPr id="91" name="n_1aveValue有形固定資産減価償却率">
          <a:extLst>
            <a:ext uri="{FF2B5EF4-FFF2-40B4-BE49-F238E27FC236}">
              <a16:creationId xmlns:a16="http://schemas.microsoft.com/office/drawing/2014/main" id="{27CC0BA8-FBD4-455C-8828-4F57426B4737}"/>
            </a:ext>
          </a:extLst>
        </xdr:cNvPr>
        <xdr:cNvSpPr txBox="1"/>
      </xdr:nvSpPr>
      <xdr:spPr>
        <a:xfrm>
          <a:off x="3470919" y="59303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31</xdr:row>
      <xdr:rowOff>5944</xdr:rowOff>
    </xdr:from>
    <xdr:ext cx="405111" cy="259045"/>
    <xdr:sp macro="" textlink="">
      <xdr:nvSpPr>
        <xdr:cNvPr id="92" name="n_2aveValue有形固定資産減価償却率">
          <a:extLst>
            <a:ext uri="{FF2B5EF4-FFF2-40B4-BE49-F238E27FC236}">
              <a16:creationId xmlns:a16="http://schemas.microsoft.com/office/drawing/2014/main" id="{CDA65DF7-BDB5-4008-B062-E75F76BAFDD9}"/>
            </a:ext>
          </a:extLst>
        </xdr:cNvPr>
        <xdr:cNvSpPr txBox="1"/>
      </xdr:nvSpPr>
      <xdr:spPr>
        <a:xfrm>
          <a:off x="2797819" y="591779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29</xdr:row>
      <xdr:rowOff>27745</xdr:rowOff>
    </xdr:from>
    <xdr:ext cx="405111" cy="259045"/>
    <xdr:sp macro="" textlink="">
      <xdr:nvSpPr>
        <xdr:cNvPr id="93" name="n_3aveValue有形固定資産減価償却率">
          <a:extLst>
            <a:ext uri="{FF2B5EF4-FFF2-40B4-BE49-F238E27FC236}">
              <a16:creationId xmlns:a16="http://schemas.microsoft.com/office/drawing/2014/main" id="{A7F0826E-A4A9-4888-87EB-0C659108AF79}"/>
            </a:ext>
          </a:extLst>
        </xdr:cNvPr>
        <xdr:cNvSpPr txBox="1"/>
      </xdr:nvSpPr>
      <xdr:spPr>
        <a:xfrm>
          <a:off x="2112019" y="560939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29</xdr:row>
      <xdr:rowOff>6155</xdr:rowOff>
    </xdr:from>
    <xdr:ext cx="405111" cy="259045"/>
    <xdr:sp macro="" textlink="">
      <xdr:nvSpPr>
        <xdr:cNvPr id="94" name="n_4aveValue有形固定資産減価償却率">
          <a:extLst>
            <a:ext uri="{FF2B5EF4-FFF2-40B4-BE49-F238E27FC236}">
              <a16:creationId xmlns:a16="http://schemas.microsoft.com/office/drawing/2014/main" id="{6FEBFCD9-15BA-4E09-B4F2-5FBB4AF0C2E2}"/>
            </a:ext>
          </a:extLst>
        </xdr:cNvPr>
        <xdr:cNvSpPr txBox="1"/>
      </xdr:nvSpPr>
      <xdr:spPr>
        <a:xfrm>
          <a:off x="1426219" y="558780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111769</xdr:colOff>
      <xdr:row>29</xdr:row>
      <xdr:rowOff>43938</xdr:rowOff>
    </xdr:from>
    <xdr:ext cx="405111" cy="259045"/>
    <xdr:sp macro="" textlink="">
      <xdr:nvSpPr>
        <xdr:cNvPr id="95" name="n_1mainValue有形固定資産減価償却率">
          <a:extLst>
            <a:ext uri="{FF2B5EF4-FFF2-40B4-BE49-F238E27FC236}">
              <a16:creationId xmlns:a16="http://schemas.microsoft.com/office/drawing/2014/main" id="{9B21D35B-F4AC-45DD-8033-EA9281CE044C}"/>
            </a:ext>
          </a:extLst>
        </xdr:cNvPr>
        <xdr:cNvSpPr txBox="1"/>
      </xdr:nvSpPr>
      <xdr:spPr>
        <a:xfrm>
          <a:off x="3470919" y="56255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29</xdr:row>
      <xdr:rowOff>18749</xdr:rowOff>
    </xdr:from>
    <xdr:ext cx="405111" cy="259045"/>
    <xdr:sp macro="" textlink="">
      <xdr:nvSpPr>
        <xdr:cNvPr id="96" name="n_2mainValue有形固定資産減価償却率">
          <a:extLst>
            <a:ext uri="{FF2B5EF4-FFF2-40B4-BE49-F238E27FC236}">
              <a16:creationId xmlns:a16="http://schemas.microsoft.com/office/drawing/2014/main" id="{9FE6ECD3-CF96-48BB-803F-46770026476F}"/>
            </a:ext>
          </a:extLst>
        </xdr:cNvPr>
        <xdr:cNvSpPr txBox="1"/>
      </xdr:nvSpPr>
      <xdr:spPr>
        <a:xfrm>
          <a:off x="2797819" y="560039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31</xdr:row>
      <xdr:rowOff>16739</xdr:rowOff>
    </xdr:from>
    <xdr:ext cx="405111" cy="259045"/>
    <xdr:sp macro="" textlink="">
      <xdr:nvSpPr>
        <xdr:cNvPr id="97" name="n_3mainValue有形固定資産減価償却率">
          <a:extLst>
            <a:ext uri="{FF2B5EF4-FFF2-40B4-BE49-F238E27FC236}">
              <a16:creationId xmlns:a16="http://schemas.microsoft.com/office/drawing/2014/main" id="{549D35A3-4E4B-497B-B3D9-E9C964ADB32F}"/>
            </a:ext>
          </a:extLst>
        </xdr:cNvPr>
        <xdr:cNvSpPr txBox="1"/>
      </xdr:nvSpPr>
      <xdr:spPr>
        <a:xfrm>
          <a:off x="2112019" y="592858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30</xdr:row>
      <xdr:rowOff>154005</xdr:rowOff>
    </xdr:from>
    <xdr:ext cx="405111" cy="259045"/>
    <xdr:sp macro="" textlink="">
      <xdr:nvSpPr>
        <xdr:cNvPr id="98" name="n_4mainValue有形固定資産減価償却率">
          <a:extLst>
            <a:ext uri="{FF2B5EF4-FFF2-40B4-BE49-F238E27FC236}">
              <a16:creationId xmlns:a16="http://schemas.microsoft.com/office/drawing/2014/main" id="{4B0AAE4A-D4B1-4BD5-9174-AB73C87B9B7B}"/>
            </a:ext>
          </a:extLst>
        </xdr:cNvPr>
        <xdr:cNvSpPr txBox="1"/>
      </xdr:nvSpPr>
      <xdr:spPr>
        <a:xfrm>
          <a:off x="1426219" y="590075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20</xdr:row>
      <xdr:rowOff>149225</xdr:rowOff>
    </xdr:from>
    <xdr:to>
      <xdr:col>80</xdr:col>
      <xdr:colOff>9525</xdr:colOff>
      <xdr:row>22</xdr:row>
      <xdr:rowOff>28575</xdr:rowOff>
    </xdr:to>
    <xdr:sp macro="" textlink="">
      <xdr:nvSpPr>
        <xdr:cNvPr id="99" name="正方形/長方形 98">
          <a:extLst>
            <a:ext uri="{FF2B5EF4-FFF2-40B4-BE49-F238E27FC236}">
              <a16:creationId xmlns:a16="http://schemas.microsoft.com/office/drawing/2014/main" id="{9BA8427A-BABC-4F75-9F6C-075F4AF44B23}"/>
            </a:ext>
          </a:extLst>
        </xdr:cNvPr>
        <xdr:cNvSpPr/>
      </xdr:nvSpPr>
      <xdr:spPr>
        <a:xfrm>
          <a:off x="10194925" y="4143375"/>
          <a:ext cx="3803650" cy="31115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（参考）債務償還比率</a:t>
          </a:r>
        </a:p>
      </xdr:txBody>
    </xdr:sp>
    <xdr:clientData/>
  </xdr:twoCellAnchor>
  <xdr:twoCellAnchor>
    <xdr:from>
      <xdr:col>63</xdr:col>
      <xdr:colOff>76468</xdr:colOff>
      <xdr:row>22</xdr:row>
      <xdr:rowOff>81217</xdr:rowOff>
    </xdr:from>
    <xdr:to>
      <xdr:col>68</xdr:col>
      <xdr:colOff>158482</xdr:colOff>
      <xdr:row>24</xdr:row>
      <xdr:rowOff>14034</xdr:rowOff>
    </xdr:to>
    <xdr:sp macro="" textlink="">
      <xdr:nvSpPr>
        <xdr:cNvPr id="100" name="正方形/長方形 99">
          <a:extLst>
            <a:ext uri="{FF2B5EF4-FFF2-40B4-BE49-F238E27FC236}">
              <a16:creationId xmlns:a16="http://schemas.microsoft.com/office/drawing/2014/main" id="{0485838E-1772-4021-BF61-A40A419483FD}"/>
            </a:ext>
          </a:extLst>
        </xdr:cNvPr>
        <xdr:cNvSpPr/>
      </xdr:nvSpPr>
      <xdr:spPr>
        <a:xfrm>
          <a:off x="11150868" y="4507167"/>
          <a:ext cx="939264" cy="2630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債務償還比率</a:t>
          </a:r>
        </a:p>
      </xdr:txBody>
    </xdr:sp>
    <xdr:clientData/>
  </xdr:twoCellAnchor>
  <xdr:twoCellAnchor>
    <xdr:from>
      <xdr:col>70</xdr:col>
      <xdr:colOff>187865</xdr:colOff>
      <xdr:row>22</xdr:row>
      <xdr:rowOff>64546</xdr:rowOff>
    </xdr:from>
    <xdr:to>
      <xdr:col>75</xdr:col>
      <xdr:colOff>174084</xdr:colOff>
      <xdr:row>24</xdr:row>
      <xdr:rowOff>30705</xdr:rowOff>
    </xdr:to>
    <xdr:sp macro="" textlink="">
      <xdr:nvSpPr>
        <xdr:cNvPr id="101" name="正方形/長方形 100">
          <a:extLst>
            <a:ext uri="{FF2B5EF4-FFF2-40B4-BE49-F238E27FC236}">
              <a16:creationId xmlns:a16="http://schemas.microsoft.com/office/drawing/2014/main" id="{AEBB313C-89C0-4EF0-9BA9-B8D33B2AD459}"/>
            </a:ext>
          </a:extLst>
        </xdr:cNvPr>
        <xdr:cNvSpPr/>
      </xdr:nvSpPr>
      <xdr:spPr>
        <a:xfrm>
          <a:off x="12443365" y="4490496"/>
          <a:ext cx="862519" cy="2963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[ 705.5</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79</xdr:col>
      <xdr:colOff>149225</xdr:colOff>
      <xdr:row>21</xdr:row>
      <xdr:rowOff>57150</xdr:rowOff>
    </xdr:from>
    <xdr:to>
      <xdr:col>87</xdr:col>
      <xdr:colOff>149225</xdr:colOff>
      <xdr:row>22</xdr:row>
      <xdr:rowOff>92075</xdr:rowOff>
    </xdr:to>
    <xdr:sp macro="" textlink="">
      <xdr:nvSpPr>
        <xdr:cNvPr id="102" name="正方形/長方形 101">
          <a:extLst>
            <a:ext uri="{FF2B5EF4-FFF2-40B4-BE49-F238E27FC236}">
              <a16:creationId xmlns:a16="http://schemas.microsoft.com/office/drawing/2014/main" id="{37D05582-D7F1-4730-80E1-48BCF9DE2E49}"/>
            </a:ext>
          </a:extLst>
        </xdr:cNvPr>
        <xdr:cNvSpPr/>
      </xdr:nvSpPr>
      <xdr:spPr>
        <a:xfrm>
          <a:off x="13966825" y="4267200"/>
          <a:ext cx="1371600" cy="2508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79</xdr:col>
      <xdr:colOff>149225</xdr:colOff>
      <xdr:row>22</xdr:row>
      <xdr:rowOff>28575</xdr:rowOff>
    </xdr:from>
    <xdr:to>
      <xdr:col>87</xdr:col>
      <xdr:colOff>149225</xdr:colOff>
      <xdr:row>23</xdr:row>
      <xdr:rowOff>111125</xdr:rowOff>
    </xdr:to>
    <xdr:sp macro="" textlink="">
      <xdr:nvSpPr>
        <xdr:cNvPr id="103" name="正方形/長方形 102">
          <a:extLst>
            <a:ext uri="{FF2B5EF4-FFF2-40B4-BE49-F238E27FC236}">
              <a16:creationId xmlns:a16="http://schemas.microsoft.com/office/drawing/2014/main" id="{44C3607F-AE97-4649-A89D-75A7AE386812}"/>
            </a:ext>
          </a:extLst>
        </xdr:cNvPr>
        <xdr:cNvSpPr/>
      </xdr:nvSpPr>
      <xdr:spPr>
        <a:xfrm>
          <a:off x="13966825" y="4454525"/>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115/132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87</xdr:col>
      <xdr:colOff>149225</xdr:colOff>
      <xdr:row>21</xdr:row>
      <xdr:rowOff>57150</xdr:rowOff>
    </xdr:from>
    <xdr:to>
      <xdr:col>95</xdr:col>
      <xdr:colOff>149225</xdr:colOff>
      <xdr:row>22</xdr:row>
      <xdr:rowOff>92075</xdr:rowOff>
    </xdr:to>
    <xdr:sp macro="" textlink="">
      <xdr:nvSpPr>
        <xdr:cNvPr id="104" name="正方形/長方形 103">
          <a:extLst>
            <a:ext uri="{FF2B5EF4-FFF2-40B4-BE49-F238E27FC236}">
              <a16:creationId xmlns:a16="http://schemas.microsoft.com/office/drawing/2014/main" id="{5FAEBED9-6A9B-4B7A-80F5-D1D110F20D94}"/>
            </a:ext>
          </a:extLst>
        </xdr:cNvPr>
        <xdr:cNvSpPr/>
      </xdr:nvSpPr>
      <xdr:spPr>
        <a:xfrm>
          <a:off x="15338425" y="4267200"/>
          <a:ext cx="1371600" cy="2508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87</xdr:col>
      <xdr:colOff>149225</xdr:colOff>
      <xdr:row>22</xdr:row>
      <xdr:rowOff>28575</xdr:rowOff>
    </xdr:from>
    <xdr:to>
      <xdr:col>95</xdr:col>
      <xdr:colOff>149225</xdr:colOff>
      <xdr:row>23</xdr:row>
      <xdr:rowOff>111125</xdr:rowOff>
    </xdr:to>
    <xdr:sp macro="" textlink="">
      <xdr:nvSpPr>
        <xdr:cNvPr id="105" name="正方形/長方形 104">
          <a:extLst>
            <a:ext uri="{FF2B5EF4-FFF2-40B4-BE49-F238E27FC236}">
              <a16:creationId xmlns:a16="http://schemas.microsoft.com/office/drawing/2014/main" id="{40585EE8-A1E7-45A8-AD11-5D97E79D9D5B}"/>
            </a:ext>
          </a:extLst>
        </xdr:cNvPr>
        <xdr:cNvSpPr/>
      </xdr:nvSpPr>
      <xdr:spPr>
        <a:xfrm>
          <a:off x="15338425" y="4454525"/>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85725</xdr:colOff>
      <xdr:row>21</xdr:row>
      <xdr:rowOff>57150</xdr:rowOff>
    </xdr:from>
    <xdr:to>
      <xdr:col>104</xdr:col>
      <xdr:colOff>85725</xdr:colOff>
      <xdr:row>22</xdr:row>
      <xdr:rowOff>92075</xdr:rowOff>
    </xdr:to>
    <xdr:sp macro="" textlink="">
      <xdr:nvSpPr>
        <xdr:cNvPr id="106" name="正方形/長方形 105">
          <a:extLst>
            <a:ext uri="{FF2B5EF4-FFF2-40B4-BE49-F238E27FC236}">
              <a16:creationId xmlns:a16="http://schemas.microsoft.com/office/drawing/2014/main" id="{6597F666-FAE4-4C25-821F-E61B34DC1165}"/>
            </a:ext>
          </a:extLst>
        </xdr:cNvPr>
        <xdr:cNvSpPr/>
      </xdr:nvSpPr>
      <xdr:spPr>
        <a:xfrm>
          <a:off x="16817975" y="4267200"/>
          <a:ext cx="1371600" cy="2508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96</xdr:col>
      <xdr:colOff>85725</xdr:colOff>
      <xdr:row>22</xdr:row>
      <xdr:rowOff>28575</xdr:rowOff>
    </xdr:from>
    <xdr:to>
      <xdr:col>104</xdr:col>
      <xdr:colOff>85725</xdr:colOff>
      <xdr:row>23</xdr:row>
      <xdr:rowOff>111125</xdr:rowOff>
    </xdr:to>
    <xdr:sp macro="" textlink="">
      <xdr:nvSpPr>
        <xdr:cNvPr id="107" name="正方形/長方形 106">
          <a:extLst>
            <a:ext uri="{FF2B5EF4-FFF2-40B4-BE49-F238E27FC236}">
              <a16:creationId xmlns:a16="http://schemas.microsoft.com/office/drawing/2014/main" id="{6C135CA3-4953-4445-B9FC-ECC14DE022F0}"/>
            </a:ext>
          </a:extLst>
        </xdr:cNvPr>
        <xdr:cNvSpPr/>
      </xdr:nvSpPr>
      <xdr:spPr>
        <a:xfrm>
          <a:off x="16817975" y="4454525"/>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57</xdr:col>
      <xdr:colOff>149225</xdr:colOff>
      <xdr:row>24</xdr:row>
      <xdr:rowOff>66675</xdr:rowOff>
    </xdr:from>
    <xdr:to>
      <xdr:col>80</xdr:col>
      <xdr:colOff>9525</xdr:colOff>
      <xdr:row>36</xdr:row>
      <xdr:rowOff>168275</xdr:rowOff>
    </xdr:to>
    <xdr:sp macro="" textlink="">
      <xdr:nvSpPr>
        <xdr:cNvPr id="108" name="正方形/長方形 107">
          <a:extLst>
            <a:ext uri="{FF2B5EF4-FFF2-40B4-BE49-F238E27FC236}">
              <a16:creationId xmlns:a16="http://schemas.microsoft.com/office/drawing/2014/main" id="{3D62ADC6-1F02-48BB-AFDD-DB5DE3B11EBA}"/>
            </a:ext>
          </a:extLst>
        </xdr:cNvPr>
        <xdr:cNvSpPr/>
      </xdr:nvSpPr>
      <xdr:spPr>
        <a:xfrm>
          <a:off x="10194925" y="4822825"/>
          <a:ext cx="3803650" cy="20764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66675</xdr:rowOff>
    </xdr:from>
    <xdr:to>
      <xdr:col>106</xdr:col>
      <xdr:colOff>85725</xdr:colOff>
      <xdr:row>36</xdr:row>
      <xdr:rowOff>168275</xdr:rowOff>
    </xdr:to>
    <xdr:sp macro="" textlink="">
      <xdr:nvSpPr>
        <xdr:cNvPr id="109" name="正方形/長方形 108">
          <a:extLst>
            <a:ext uri="{FF2B5EF4-FFF2-40B4-BE49-F238E27FC236}">
              <a16:creationId xmlns:a16="http://schemas.microsoft.com/office/drawing/2014/main" id="{CF6E6926-AB98-4AAF-B722-5B4274333730}"/>
            </a:ext>
          </a:extLst>
        </xdr:cNvPr>
        <xdr:cNvSpPr/>
      </xdr:nvSpPr>
      <xdr:spPr>
        <a:xfrm>
          <a:off x="14246225" y="4822825"/>
          <a:ext cx="4286250" cy="207645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130175</xdr:rowOff>
    </xdr:from>
    <xdr:to>
      <xdr:col>105</xdr:col>
      <xdr:colOff>85725</xdr:colOff>
      <xdr:row>26</xdr:row>
      <xdr:rowOff>41275</xdr:rowOff>
    </xdr:to>
    <xdr:sp macro="" textlink="">
      <xdr:nvSpPr>
        <xdr:cNvPr id="110" name="正方形/長方形 109">
          <a:extLst>
            <a:ext uri="{FF2B5EF4-FFF2-40B4-BE49-F238E27FC236}">
              <a16:creationId xmlns:a16="http://schemas.microsoft.com/office/drawing/2014/main" id="{84DA671F-6C74-4B85-82BE-7F980C6A4494}"/>
            </a:ext>
          </a:extLst>
        </xdr:cNvPr>
        <xdr:cNvSpPr/>
      </xdr:nvSpPr>
      <xdr:spPr>
        <a:xfrm>
          <a:off x="14246225" y="4886325"/>
          <a:ext cx="41148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債務償還比率の分析欄</a:t>
          </a:r>
        </a:p>
      </xdr:txBody>
    </xdr:sp>
    <xdr:clientData/>
  </xdr:twoCellAnchor>
  <xdr:twoCellAnchor>
    <xdr:from>
      <xdr:col>81</xdr:col>
      <xdr:colOff>161925</xdr:colOff>
      <xdr:row>26</xdr:row>
      <xdr:rowOff>15875</xdr:rowOff>
    </xdr:from>
    <xdr:to>
      <xdr:col>105</xdr:col>
      <xdr:colOff>149225</xdr:colOff>
      <xdr:row>36</xdr:row>
      <xdr:rowOff>79375</xdr:rowOff>
    </xdr:to>
    <xdr:sp macro="" textlink="" fLocksText="0">
      <xdr:nvSpPr>
        <xdr:cNvPr id="111" name="テキスト ボックス 110">
          <a:extLst>
            <a:ext uri="{FF2B5EF4-FFF2-40B4-BE49-F238E27FC236}">
              <a16:creationId xmlns:a16="http://schemas.microsoft.com/office/drawing/2014/main" id="{FA7165DE-249A-43D4-96B2-3508324E95A1}"/>
            </a:ext>
          </a:extLst>
        </xdr:cNvPr>
        <xdr:cNvSpPr txBox="1"/>
      </xdr:nvSpPr>
      <xdr:spPr>
        <a:xfrm>
          <a:off x="14322425" y="5102225"/>
          <a:ext cx="4102100" cy="17145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債務償還比率は、類似団体と同じ推移や傾向がみられるが</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、熊本地震による災害復旧関連の地方債の影響</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により高い水準にある。令和</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2</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年度から令和</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3</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年度においては</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充当可能基金が減少したが</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地方交付税</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の</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増加によ</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り</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経常一般財源等が増加したため</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債務償還比率が改善された。</a:t>
          </a:r>
          <a:endParaRPr lang="ja-JP" altLang="ja-JP">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57</xdr:col>
      <xdr:colOff>111125</xdr:colOff>
      <xdr:row>23</xdr:row>
      <xdr:rowOff>47625</xdr:rowOff>
    </xdr:from>
    <xdr:ext cx="349839" cy="225703"/>
    <xdr:sp macro="" textlink="">
      <xdr:nvSpPr>
        <xdr:cNvPr id="112" name="テキスト ボックス 111">
          <a:extLst>
            <a:ext uri="{FF2B5EF4-FFF2-40B4-BE49-F238E27FC236}">
              <a16:creationId xmlns:a16="http://schemas.microsoft.com/office/drawing/2014/main" id="{E4671AFA-313F-4ED8-A96A-98F5646F91B2}"/>
            </a:ext>
          </a:extLst>
        </xdr:cNvPr>
        <xdr:cNvSpPr txBox="1"/>
      </xdr:nvSpPr>
      <xdr:spPr>
        <a:xfrm>
          <a:off x="10156825" y="4638675"/>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36</xdr:row>
      <xdr:rowOff>168275</xdr:rowOff>
    </xdr:from>
    <xdr:to>
      <xdr:col>80</xdr:col>
      <xdr:colOff>9525</xdr:colOff>
      <xdr:row>36</xdr:row>
      <xdr:rowOff>168275</xdr:rowOff>
    </xdr:to>
    <xdr:cxnSp macro="">
      <xdr:nvCxnSpPr>
        <xdr:cNvPr id="113" name="直線コネクタ 112">
          <a:extLst>
            <a:ext uri="{FF2B5EF4-FFF2-40B4-BE49-F238E27FC236}">
              <a16:creationId xmlns:a16="http://schemas.microsoft.com/office/drawing/2014/main" id="{32923E0E-6B35-4C3C-B6F4-DF821CECC017}"/>
            </a:ext>
          </a:extLst>
        </xdr:cNvPr>
        <xdr:cNvCxnSpPr/>
      </xdr:nvCxnSpPr>
      <xdr:spPr>
        <a:xfrm>
          <a:off x="10194925" y="6899275"/>
          <a:ext cx="38036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36</xdr:row>
      <xdr:rowOff>74474</xdr:rowOff>
    </xdr:from>
    <xdr:ext cx="482824" cy="225703"/>
    <xdr:sp macro="" textlink="">
      <xdr:nvSpPr>
        <xdr:cNvPr id="114" name="テキスト ボックス 113">
          <a:extLst>
            <a:ext uri="{FF2B5EF4-FFF2-40B4-BE49-F238E27FC236}">
              <a16:creationId xmlns:a16="http://schemas.microsoft.com/office/drawing/2014/main" id="{CF52C9B9-C868-4982-B5E0-A206CA434AE7}"/>
            </a:ext>
          </a:extLst>
        </xdr:cNvPr>
        <xdr:cNvSpPr txBox="1"/>
      </xdr:nvSpPr>
      <xdr:spPr>
        <a:xfrm>
          <a:off x="9705751" y="6811824"/>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1,200.0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35</xdr:row>
      <xdr:rowOff>31297</xdr:rowOff>
    </xdr:from>
    <xdr:to>
      <xdr:col>80</xdr:col>
      <xdr:colOff>9525</xdr:colOff>
      <xdr:row>35</xdr:row>
      <xdr:rowOff>31297</xdr:rowOff>
    </xdr:to>
    <xdr:cxnSp macro="">
      <xdr:nvCxnSpPr>
        <xdr:cNvPr id="115" name="直線コネクタ 114">
          <a:extLst>
            <a:ext uri="{FF2B5EF4-FFF2-40B4-BE49-F238E27FC236}">
              <a16:creationId xmlns:a16="http://schemas.microsoft.com/office/drawing/2014/main" id="{1A03701B-EA8B-43EA-A962-39748F4BEB76}"/>
            </a:ext>
          </a:extLst>
        </xdr:cNvPr>
        <xdr:cNvCxnSpPr/>
      </xdr:nvCxnSpPr>
      <xdr:spPr>
        <a:xfrm>
          <a:off x="10194925" y="6603547"/>
          <a:ext cx="38036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34</xdr:row>
      <xdr:rowOff>108946</xdr:rowOff>
    </xdr:from>
    <xdr:ext cx="482824" cy="225703"/>
    <xdr:sp macro="" textlink="">
      <xdr:nvSpPr>
        <xdr:cNvPr id="116" name="テキスト ボックス 115">
          <a:extLst>
            <a:ext uri="{FF2B5EF4-FFF2-40B4-BE49-F238E27FC236}">
              <a16:creationId xmlns:a16="http://schemas.microsoft.com/office/drawing/2014/main" id="{78D5169C-BF8A-43F0-8C3E-6BF43553BB36}"/>
            </a:ext>
          </a:extLst>
        </xdr:cNvPr>
        <xdr:cNvSpPr txBox="1"/>
      </xdr:nvSpPr>
      <xdr:spPr>
        <a:xfrm>
          <a:off x="9705751" y="6516096"/>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1,000.0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33</xdr:row>
      <xdr:rowOff>65768</xdr:rowOff>
    </xdr:from>
    <xdr:to>
      <xdr:col>80</xdr:col>
      <xdr:colOff>9525</xdr:colOff>
      <xdr:row>33</xdr:row>
      <xdr:rowOff>65768</xdr:rowOff>
    </xdr:to>
    <xdr:cxnSp macro="">
      <xdr:nvCxnSpPr>
        <xdr:cNvPr id="117" name="直線コネクタ 116">
          <a:extLst>
            <a:ext uri="{FF2B5EF4-FFF2-40B4-BE49-F238E27FC236}">
              <a16:creationId xmlns:a16="http://schemas.microsoft.com/office/drawing/2014/main" id="{6F279F3D-3238-4F01-8D9B-3652CE3EDD89}"/>
            </a:ext>
          </a:extLst>
        </xdr:cNvPr>
        <xdr:cNvCxnSpPr/>
      </xdr:nvCxnSpPr>
      <xdr:spPr>
        <a:xfrm>
          <a:off x="10194925" y="6307818"/>
          <a:ext cx="38036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32</xdr:row>
      <xdr:rowOff>143417</xdr:rowOff>
    </xdr:from>
    <xdr:ext cx="410689" cy="225703"/>
    <xdr:sp macro="" textlink="">
      <xdr:nvSpPr>
        <xdr:cNvPr id="118" name="テキスト ボックス 117">
          <a:extLst>
            <a:ext uri="{FF2B5EF4-FFF2-40B4-BE49-F238E27FC236}">
              <a16:creationId xmlns:a16="http://schemas.microsoft.com/office/drawing/2014/main" id="{1E90C177-AB81-4BB6-B3E8-34E3AFCD7D1F}"/>
            </a:ext>
          </a:extLst>
        </xdr:cNvPr>
        <xdr:cNvSpPr txBox="1"/>
      </xdr:nvSpPr>
      <xdr:spPr>
        <a:xfrm>
          <a:off x="9758836" y="6220367"/>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31</xdr:row>
      <xdr:rowOff>100239</xdr:rowOff>
    </xdr:from>
    <xdr:to>
      <xdr:col>80</xdr:col>
      <xdr:colOff>9525</xdr:colOff>
      <xdr:row>31</xdr:row>
      <xdr:rowOff>100239</xdr:rowOff>
    </xdr:to>
    <xdr:cxnSp macro="">
      <xdr:nvCxnSpPr>
        <xdr:cNvPr id="119" name="直線コネクタ 118">
          <a:extLst>
            <a:ext uri="{FF2B5EF4-FFF2-40B4-BE49-F238E27FC236}">
              <a16:creationId xmlns:a16="http://schemas.microsoft.com/office/drawing/2014/main" id="{B70ED83B-DDBC-4B81-8AD3-8F36FAD17572}"/>
            </a:ext>
          </a:extLst>
        </xdr:cNvPr>
        <xdr:cNvCxnSpPr/>
      </xdr:nvCxnSpPr>
      <xdr:spPr>
        <a:xfrm>
          <a:off x="10194925" y="6012089"/>
          <a:ext cx="38036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31</xdr:row>
      <xdr:rowOff>6438</xdr:rowOff>
    </xdr:from>
    <xdr:ext cx="410689" cy="225703"/>
    <xdr:sp macro="" textlink="">
      <xdr:nvSpPr>
        <xdr:cNvPr id="120" name="テキスト ボックス 119">
          <a:extLst>
            <a:ext uri="{FF2B5EF4-FFF2-40B4-BE49-F238E27FC236}">
              <a16:creationId xmlns:a16="http://schemas.microsoft.com/office/drawing/2014/main" id="{87511769-4620-4ED2-A0D3-6AFC52BA3D90}"/>
            </a:ext>
          </a:extLst>
        </xdr:cNvPr>
        <xdr:cNvSpPr txBox="1"/>
      </xdr:nvSpPr>
      <xdr:spPr>
        <a:xfrm>
          <a:off x="9758836" y="5918288"/>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29</xdr:row>
      <xdr:rowOff>134711</xdr:rowOff>
    </xdr:from>
    <xdr:to>
      <xdr:col>80</xdr:col>
      <xdr:colOff>9525</xdr:colOff>
      <xdr:row>29</xdr:row>
      <xdr:rowOff>134711</xdr:rowOff>
    </xdr:to>
    <xdr:cxnSp macro="">
      <xdr:nvCxnSpPr>
        <xdr:cNvPr id="121" name="直線コネクタ 120">
          <a:extLst>
            <a:ext uri="{FF2B5EF4-FFF2-40B4-BE49-F238E27FC236}">
              <a16:creationId xmlns:a16="http://schemas.microsoft.com/office/drawing/2014/main" id="{BC860880-D6C4-4237-BA66-CC7396E4AC04}"/>
            </a:ext>
          </a:extLst>
        </xdr:cNvPr>
        <xdr:cNvCxnSpPr/>
      </xdr:nvCxnSpPr>
      <xdr:spPr>
        <a:xfrm>
          <a:off x="10194925" y="5716361"/>
          <a:ext cx="38036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29</xdr:row>
      <xdr:rowOff>40910</xdr:rowOff>
    </xdr:from>
    <xdr:ext cx="410689" cy="225703"/>
    <xdr:sp macro="" textlink="">
      <xdr:nvSpPr>
        <xdr:cNvPr id="122" name="テキスト ボックス 121">
          <a:extLst>
            <a:ext uri="{FF2B5EF4-FFF2-40B4-BE49-F238E27FC236}">
              <a16:creationId xmlns:a16="http://schemas.microsoft.com/office/drawing/2014/main" id="{13EFAFBB-E463-4512-8A2B-D7AD23D0A4E6}"/>
            </a:ext>
          </a:extLst>
        </xdr:cNvPr>
        <xdr:cNvSpPr txBox="1"/>
      </xdr:nvSpPr>
      <xdr:spPr>
        <a:xfrm>
          <a:off x="9758836" y="5622560"/>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27</xdr:row>
      <xdr:rowOff>169182</xdr:rowOff>
    </xdr:from>
    <xdr:to>
      <xdr:col>80</xdr:col>
      <xdr:colOff>9525</xdr:colOff>
      <xdr:row>27</xdr:row>
      <xdr:rowOff>169182</xdr:rowOff>
    </xdr:to>
    <xdr:cxnSp macro="">
      <xdr:nvCxnSpPr>
        <xdr:cNvPr id="123" name="直線コネクタ 122">
          <a:extLst>
            <a:ext uri="{FF2B5EF4-FFF2-40B4-BE49-F238E27FC236}">
              <a16:creationId xmlns:a16="http://schemas.microsoft.com/office/drawing/2014/main" id="{01A1A2CA-3991-4D61-9257-F20B64505BC9}"/>
            </a:ext>
          </a:extLst>
        </xdr:cNvPr>
        <xdr:cNvCxnSpPr/>
      </xdr:nvCxnSpPr>
      <xdr:spPr>
        <a:xfrm>
          <a:off x="10194925" y="5414282"/>
          <a:ext cx="38036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27</xdr:row>
      <xdr:rowOff>75381</xdr:rowOff>
    </xdr:from>
    <xdr:ext cx="410689" cy="225703"/>
    <xdr:sp macro="" textlink="">
      <xdr:nvSpPr>
        <xdr:cNvPr id="124" name="テキスト ボックス 123">
          <a:extLst>
            <a:ext uri="{FF2B5EF4-FFF2-40B4-BE49-F238E27FC236}">
              <a16:creationId xmlns:a16="http://schemas.microsoft.com/office/drawing/2014/main" id="{1BBCA3B2-6233-4967-A91C-87C0C3B8609A}"/>
            </a:ext>
          </a:extLst>
        </xdr:cNvPr>
        <xdr:cNvSpPr txBox="1"/>
      </xdr:nvSpPr>
      <xdr:spPr>
        <a:xfrm>
          <a:off x="9758836" y="5326831"/>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200.0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26</xdr:row>
      <xdr:rowOff>32203</xdr:rowOff>
    </xdr:from>
    <xdr:to>
      <xdr:col>80</xdr:col>
      <xdr:colOff>9525</xdr:colOff>
      <xdr:row>26</xdr:row>
      <xdr:rowOff>32203</xdr:rowOff>
    </xdr:to>
    <xdr:cxnSp macro="">
      <xdr:nvCxnSpPr>
        <xdr:cNvPr id="125" name="直線コネクタ 124">
          <a:extLst>
            <a:ext uri="{FF2B5EF4-FFF2-40B4-BE49-F238E27FC236}">
              <a16:creationId xmlns:a16="http://schemas.microsoft.com/office/drawing/2014/main" id="{BDA25F03-5B70-4C1A-A298-7C08AC6A7C42}"/>
            </a:ext>
          </a:extLst>
        </xdr:cNvPr>
        <xdr:cNvCxnSpPr/>
      </xdr:nvCxnSpPr>
      <xdr:spPr>
        <a:xfrm>
          <a:off x="10194925" y="5118553"/>
          <a:ext cx="38036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25</xdr:row>
      <xdr:rowOff>109852</xdr:rowOff>
    </xdr:from>
    <xdr:ext cx="308097" cy="225703"/>
    <xdr:sp macro="" textlink="">
      <xdr:nvSpPr>
        <xdr:cNvPr id="126" name="テキスト ボックス 125">
          <a:extLst>
            <a:ext uri="{FF2B5EF4-FFF2-40B4-BE49-F238E27FC236}">
              <a16:creationId xmlns:a16="http://schemas.microsoft.com/office/drawing/2014/main" id="{655D50E8-0B31-47BF-9682-938FFB51D190}"/>
            </a:ext>
          </a:extLst>
        </xdr:cNvPr>
        <xdr:cNvSpPr txBox="1"/>
      </xdr:nvSpPr>
      <xdr:spPr>
        <a:xfrm>
          <a:off x="9861428" y="5031102"/>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24</xdr:row>
      <xdr:rowOff>66675</xdr:rowOff>
    </xdr:to>
    <xdr:cxnSp macro="">
      <xdr:nvCxnSpPr>
        <xdr:cNvPr id="127" name="直線コネクタ 126">
          <a:extLst>
            <a:ext uri="{FF2B5EF4-FFF2-40B4-BE49-F238E27FC236}">
              <a16:creationId xmlns:a16="http://schemas.microsoft.com/office/drawing/2014/main" id="{D2CD23DE-22C1-4C14-99AA-F2A217F47AAC}"/>
            </a:ext>
          </a:extLst>
        </xdr:cNvPr>
        <xdr:cNvCxnSpPr/>
      </xdr:nvCxnSpPr>
      <xdr:spPr>
        <a:xfrm>
          <a:off x="10194925" y="4822825"/>
          <a:ext cx="38036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149225</xdr:colOff>
      <xdr:row>24</xdr:row>
      <xdr:rowOff>66675</xdr:rowOff>
    </xdr:from>
    <xdr:to>
      <xdr:col>80</xdr:col>
      <xdr:colOff>9525</xdr:colOff>
      <xdr:row>36</xdr:row>
      <xdr:rowOff>168275</xdr:rowOff>
    </xdr:to>
    <xdr:sp macro="" textlink="">
      <xdr:nvSpPr>
        <xdr:cNvPr id="128" name="債務償還比率グラフ枠">
          <a:extLst>
            <a:ext uri="{FF2B5EF4-FFF2-40B4-BE49-F238E27FC236}">
              <a16:creationId xmlns:a16="http://schemas.microsoft.com/office/drawing/2014/main" id="{B3D22C35-8ED3-4805-93C3-8C6EE781A6F4}"/>
            </a:ext>
          </a:extLst>
        </xdr:cNvPr>
        <xdr:cNvSpPr/>
      </xdr:nvSpPr>
      <xdr:spPr>
        <a:xfrm>
          <a:off x="10194925" y="4822825"/>
          <a:ext cx="3803650" cy="20764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xdr:colOff>
      <xdr:row>27</xdr:row>
      <xdr:rowOff>30852</xdr:rowOff>
    </xdr:from>
    <xdr:to>
      <xdr:col>76</xdr:col>
      <xdr:colOff>21589</xdr:colOff>
      <xdr:row>34</xdr:row>
      <xdr:rowOff>78912</xdr:rowOff>
    </xdr:to>
    <xdr:cxnSp macro="">
      <xdr:nvCxnSpPr>
        <xdr:cNvPr id="129" name="直線コネクタ 128">
          <a:extLst>
            <a:ext uri="{FF2B5EF4-FFF2-40B4-BE49-F238E27FC236}">
              <a16:creationId xmlns:a16="http://schemas.microsoft.com/office/drawing/2014/main" id="{5CC9A734-697B-4511-A677-9D9ADF58CA06}"/>
            </a:ext>
          </a:extLst>
        </xdr:cNvPr>
        <xdr:cNvCxnSpPr/>
      </xdr:nvCxnSpPr>
      <xdr:spPr>
        <a:xfrm flipV="1">
          <a:off x="13323570" y="5282302"/>
          <a:ext cx="1269" cy="12037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34</xdr:row>
      <xdr:rowOff>82739</xdr:rowOff>
    </xdr:from>
    <xdr:ext cx="469744" cy="259045"/>
    <xdr:sp macro="" textlink="">
      <xdr:nvSpPr>
        <xdr:cNvPr id="130" name="債務償還比率最小値テキスト">
          <a:extLst>
            <a:ext uri="{FF2B5EF4-FFF2-40B4-BE49-F238E27FC236}">
              <a16:creationId xmlns:a16="http://schemas.microsoft.com/office/drawing/2014/main" id="{C5818F55-BE76-4C7C-9F38-03EAF47F7A1E}"/>
            </a:ext>
          </a:extLst>
        </xdr:cNvPr>
        <xdr:cNvSpPr txBox="1"/>
      </xdr:nvSpPr>
      <xdr:spPr>
        <a:xfrm>
          <a:off x="13376275" y="64898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919.7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34</xdr:row>
      <xdr:rowOff>78912</xdr:rowOff>
    </xdr:from>
    <xdr:to>
      <xdr:col>76</xdr:col>
      <xdr:colOff>111125</xdr:colOff>
      <xdr:row>34</xdr:row>
      <xdr:rowOff>78912</xdr:rowOff>
    </xdr:to>
    <xdr:cxnSp macro="">
      <xdr:nvCxnSpPr>
        <xdr:cNvPr id="131" name="直線コネクタ 130">
          <a:extLst>
            <a:ext uri="{FF2B5EF4-FFF2-40B4-BE49-F238E27FC236}">
              <a16:creationId xmlns:a16="http://schemas.microsoft.com/office/drawing/2014/main" id="{F92B5BBC-0E61-4A81-A045-8CA9C490552C}"/>
            </a:ext>
          </a:extLst>
        </xdr:cNvPr>
        <xdr:cNvCxnSpPr/>
      </xdr:nvCxnSpPr>
      <xdr:spPr>
        <a:xfrm>
          <a:off x="13255625" y="6486062"/>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25</xdr:row>
      <xdr:rowOff>148979</xdr:rowOff>
    </xdr:from>
    <xdr:ext cx="469744" cy="259045"/>
    <xdr:sp macro="" textlink="">
      <xdr:nvSpPr>
        <xdr:cNvPr id="132" name="債務償還比率最大値テキスト">
          <a:extLst>
            <a:ext uri="{FF2B5EF4-FFF2-40B4-BE49-F238E27FC236}">
              <a16:creationId xmlns:a16="http://schemas.microsoft.com/office/drawing/2014/main" id="{D01086A1-8BE0-4AC5-95F6-63CE0454272E}"/>
            </a:ext>
          </a:extLst>
        </xdr:cNvPr>
        <xdr:cNvSpPr txBox="1"/>
      </xdr:nvSpPr>
      <xdr:spPr>
        <a:xfrm>
          <a:off x="13376275" y="50702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27</xdr:row>
      <xdr:rowOff>30852</xdr:rowOff>
    </xdr:from>
    <xdr:to>
      <xdr:col>76</xdr:col>
      <xdr:colOff>111125</xdr:colOff>
      <xdr:row>27</xdr:row>
      <xdr:rowOff>30852</xdr:rowOff>
    </xdr:to>
    <xdr:cxnSp macro="">
      <xdr:nvCxnSpPr>
        <xdr:cNvPr id="133" name="直線コネクタ 132">
          <a:extLst>
            <a:ext uri="{FF2B5EF4-FFF2-40B4-BE49-F238E27FC236}">
              <a16:creationId xmlns:a16="http://schemas.microsoft.com/office/drawing/2014/main" id="{5946284B-FB6F-467D-B4F7-B38B1C9E00E1}"/>
            </a:ext>
          </a:extLst>
        </xdr:cNvPr>
        <xdr:cNvCxnSpPr/>
      </xdr:nvCxnSpPr>
      <xdr:spPr>
        <a:xfrm>
          <a:off x="13255625" y="5282302"/>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29</xdr:row>
      <xdr:rowOff>126409</xdr:rowOff>
    </xdr:from>
    <xdr:ext cx="469744" cy="259045"/>
    <xdr:sp macro="" textlink="">
      <xdr:nvSpPr>
        <xdr:cNvPr id="134" name="債務償還比率平均値テキスト">
          <a:extLst>
            <a:ext uri="{FF2B5EF4-FFF2-40B4-BE49-F238E27FC236}">
              <a16:creationId xmlns:a16="http://schemas.microsoft.com/office/drawing/2014/main" id="{A39E3556-E0F2-40CC-87F9-8D3FD6B0CFBB}"/>
            </a:ext>
          </a:extLst>
        </xdr:cNvPr>
        <xdr:cNvSpPr txBox="1"/>
      </xdr:nvSpPr>
      <xdr:spPr>
        <a:xfrm>
          <a:off x="13376275" y="570805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523.9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30</xdr:row>
      <xdr:rowOff>103532</xdr:rowOff>
    </xdr:from>
    <xdr:to>
      <xdr:col>76</xdr:col>
      <xdr:colOff>73025</xdr:colOff>
      <xdr:row>31</xdr:row>
      <xdr:rowOff>33682</xdr:rowOff>
    </xdr:to>
    <xdr:sp macro="" textlink="">
      <xdr:nvSpPr>
        <xdr:cNvPr id="135" name="フローチャート: 判断 134">
          <a:extLst>
            <a:ext uri="{FF2B5EF4-FFF2-40B4-BE49-F238E27FC236}">
              <a16:creationId xmlns:a16="http://schemas.microsoft.com/office/drawing/2014/main" id="{E1B1D870-4D59-424F-AFF8-DA4AF37845AA}"/>
            </a:ext>
          </a:extLst>
        </xdr:cNvPr>
        <xdr:cNvSpPr/>
      </xdr:nvSpPr>
      <xdr:spPr>
        <a:xfrm>
          <a:off x="13293725" y="5850282"/>
          <a:ext cx="825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22225</xdr:colOff>
      <xdr:row>31</xdr:row>
      <xdr:rowOff>153534</xdr:rowOff>
    </xdr:from>
    <xdr:to>
      <xdr:col>72</xdr:col>
      <xdr:colOff>123825</xdr:colOff>
      <xdr:row>32</xdr:row>
      <xdr:rowOff>83684</xdr:rowOff>
    </xdr:to>
    <xdr:sp macro="" textlink="">
      <xdr:nvSpPr>
        <xdr:cNvPr id="136" name="フローチャート: 判断 135">
          <a:extLst>
            <a:ext uri="{FF2B5EF4-FFF2-40B4-BE49-F238E27FC236}">
              <a16:creationId xmlns:a16="http://schemas.microsoft.com/office/drawing/2014/main" id="{50D30A2F-BF00-4BBB-8C5B-749034D45652}"/>
            </a:ext>
          </a:extLst>
        </xdr:cNvPr>
        <xdr:cNvSpPr/>
      </xdr:nvSpPr>
      <xdr:spPr>
        <a:xfrm>
          <a:off x="12639675" y="6065384"/>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22225</xdr:colOff>
      <xdr:row>32</xdr:row>
      <xdr:rowOff>56878</xdr:rowOff>
    </xdr:from>
    <xdr:to>
      <xdr:col>68</xdr:col>
      <xdr:colOff>123825</xdr:colOff>
      <xdr:row>32</xdr:row>
      <xdr:rowOff>158478</xdr:rowOff>
    </xdr:to>
    <xdr:sp macro="" textlink="">
      <xdr:nvSpPr>
        <xdr:cNvPr id="137" name="フローチャート: 判断 136">
          <a:extLst>
            <a:ext uri="{FF2B5EF4-FFF2-40B4-BE49-F238E27FC236}">
              <a16:creationId xmlns:a16="http://schemas.microsoft.com/office/drawing/2014/main" id="{D5C9B908-6E38-4B11-8C77-D7D98969744E}"/>
            </a:ext>
          </a:extLst>
        </xdr:cNvPr>
        <xdr:cNvSpPr/>
      </xdr:nvSpPr>
      <xdr:spPr>
        <a:xfrm>
          <a:off x="11953875" y="61338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22225</xdr:colOff>
      <xdr:row>32</xdr:row>
      <xdr:rowOff>22334</xdr:rowOff>
    </xdr:from>
    <xdr:to>
      <xdr:col>64</xdr:col>
      <xdr:colOff>123825</xdr:colOff>
      <xdr:row>32</xdr:row>
      <xdr:rowOff>123934</xdr:rowOff>
    </xdr:to>
    <xdr:sp macro="" textlink="">
      <xdr:nvSpPr>
        <xdr:cNvPr id="138" name="フローチャート: 判断 137">
          <a:extLst>
            <a:ext uri="{FF2B5EF4-FFF2-40B4-BE49-F238E27FC236}">
              <a16:creationId xmlns:a16="http://schemas.microsoft.com/office/drawing/2014/main" id="{E9A653BA-2AD2-45CA-9DDC-94CAFBACF6FF}"/>
            </a:ext>
          </a:extLst>
        </xdr:cNvPr>
        <xdr:cNvSpPr/>
      </xdr:nvSpPr>
      <xdr:spPr>
        <a:xfrm>
          <a:off x="11268075" y="60992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22225</xdr:colOff>
      <xdr:row>32</xdr:row>
      <xdr:rowOff>5524</xdr:rowOff>
    </xdr:from>
    <xdr:to>
      <xdr:col>60</xdr:col>
      <xdr:colOff>123825</xdr:colOff>
      <xdr:row>32</xdr:row>
      <xdr:rowOff>107124</xdr:rowOff>
    </xdr:to>
    <xdr:sp macro="" textlink="">
      <xdr:nvSpPr>
        <xdr:cNvPr id="139" name="フローチャート: 判断 138">
          <a:extLst>
            <a:ext uri="{FF2B5EF4-FFF2-40B4-BE49-F238E27FC236}">
              <a16:creationId xmlns:a16="http://schemas.microsoft.com/office/drawing/2014/main" id="{D96164CA-E276-4B63-AD15-0EA6D4FD6012}"/>
            </a:ext>
          </a:extLst>
        </xdr:cNvPr>
        <xdr:cNvSpPr/>
      </xdr:nvSpPr>
      <xdr:spPr>
        <a:xfrm>
          <a:off x="10582275" y="60824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34925</xdr:colOff>
      <xdr:row>37</xdr:row>
      <xdr:rowOff>42724</xdr:rowOff>
    </xdr:from>
    <xdr:ext cx="762000" cy="225703"/>
    <xdr:sp macro="" textlink="">
      <xdr:nvSpPr>
        <xdr:cNvPr id="140" name="テキスト ボックス 139">
          <a:extLst>
            <a:ext uri="{FF2B5EF4-FFF2-40B4-BE49-F238E27FC236}">
              <a16:creationId xmlns:a16="http://schemas.microsoft.com/office/drawing/2014/main" id="{025E3FE5-4D2E-47DA-9003-A40CE36A2CF0}"/>
            </a:ext>
          </a:extLst>
        </xdr:cNvPr>
        <xdr:cNvSpPr txBox="1"/>
      </xdr:nvSpPr>
      <xdr:spPr>
        <a:xfrm>
          <a:off x="13166725" y="69451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R03</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85725</xdr:colOff>
      <xdr:row>37</xdr:row>
      <xdr:rowOff>42724</xdr:rowOff>
    </xdr:from>
    <xdr:ext cx="762000" cy="225703"/>
    <xdr:sp macro="" textlink="">
      <xdr:nvSpPr>
        <xdr:cNvPr id="141" name="テキスト ボックス 140">
          <a:extLst>
            <a:ext uri="{FF2B5EF4-FFF2-40B4-BE49-F238E27FC236}">
              <a16:creationId xmlns:a16="http://schemas.microsoft.com/office/drawing/2014/main" id="{8A1162B2-A544-45D2-B2E3-7116C6F176AF}"/>
            </a:ext>
          </a:extLst>
        </xdr:cNvPr>
        <xdr:cNvSpPr txBox="1"/>
      </xdr:nvSpPr>
      <xdr:spPr>
        <a:xfrm>
          <a:off x="12531725" y="69451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R02</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85725</xdr:colOff>
      <xdr:row>37</xdr:row>
      <xdr:rowOff>42724</xdr:rowOff>
    </xdr:from>
    <xdr:ext cx="762000" cy="225703"/>
    <xdr:sp macro="" textlink="">
      <xdr:nvSpPr>
        <xdr:cNvPr id="142" name="テキスト ボックス 141">
          <a:extLst>
            <a:ext uri="{FF2B5EF4-FFF2-40B4-BE49-F238E27FC236}">
              <a16:creationId xmlns:a16="http://schemas.microsoft.com/office/drawing/2014/main" id="{55F6791C-4576-4E02-9C0C-3FC6C50EF6BA}"/>
            </a:ext>
          </a:extLst>
        </xdr:cNvPr>
        <xdr:cNvSpPr txBox="1"/>
      </xdr:nvSpPr>
      <xdr:spPr>
        <a:xfrm>
          <a:off x="11845925" y="69451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85725</xdr:colOff>
      <xdr:row>37</xdr:row>
      <xdr:rowOff>42724</xdr:rowOff>
    </xdr:from>
    <xdr:ext cx="762000" cy="225703"/>
    <xdr:sp macro="" textlink="">
      <xdr:nvSpPr>
        <xdr:cNvPr id="143" name="テキスト ボックス 142">
          <a:extLst>
            <a:ext uri="{FF2B5EF4-FFF2-40B4-BE49-F238E27FC236}">
              <a16:creationId xmlns:a16="http://schemas.microsoft.com/office/drawing/2014/main" id="{B2599910-487A-4D69-B9F7-B5770A070780}"/>
            </a:ext>
          </a:extLst>
        </xdr:cNvPr>
        <xdr:cNvSpPr txBox="1"/>
      </xdr:nvSpPr>
      <xdr:spPr>
        <a:xfrm>
          <a:off x="11160125" y="69451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85725</xdr:colOff>
      <xdr:row>37</xdr:row>
      <xdr:rowOff>42724</xdr:rowOff>
    </xdr:from>
    <xdr:ext cx="762000" cy="225703"/>
    <xdr:sp macro="" textlink="">
      <xdr:nvSpPr>
        <xdr:cNvPr id="144" name="テキスト ボックス 143">
          <a:extLst>
            <a:ext uri="{FF2B5EF4-FFF2-40B4-BE49-F238E27FC236}">
              <a16:creationId xmlns:a16="http://schemas.microsoft.com/office/drawing/2014/main" id="{BA19D42B-4AC2-487B-94AF-B83603651CB2}"/>
            </a:ext>
          </a:extLst>
        </xdr:cNvPr>
        <xdr:cNvSpPr txBox="1"/>
      </xdr:nvSpPr>
      <xdr:spPr>
        <a:xfrm>
          <a:off x="10474325" y="69451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32</xdr:row>
      <xdr:rowOff>40686</xdr:rowOff>
    </xdr:from>
    <xdr:to>
      <xdr:col>76</xdr:col>
      <xdr:colOff>73025</xdr:colOff>
      <xdr:row>32</xdr:row>
      <xdr:rowOff>142286</xdr:rowOff>
    </xdr:to>
    <xdr:sp macro="" textlink="">
      <xdr:nvSpPr>
        <xdr:cNvPr id="145" name="楕円 144">
          <a:extLst>
            <a:ext uri="{FF2B5EF4-FFF2-40B4-BE49-F238E27FC236}">
              <a16:creationId xmlns:a16="http://schemas.microsoft.com/office/drawing/2014/main" id="{7A8082BD-4187-4C06-9A64-D916F84842A3}"/>
            </a:ext>
          </a:extLst>
        </xdr:cNvPr>
        <xdr:cNvSpPr/>
      </xdr:nvSpPr>
      <xdr:spPr>
        <a:xfrm>
          <a:off x="13293725" y="6117636"/>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73025</xdr:colOff>
      <xdr:row>32</xdr:row>
      <xdr:rowOff>19113</xdr:rowOff>
    </xdr:from>
    <xdr:ext cx="469744" cy="259045"/>
    <xdr:sp macro="" textlink="">
      <xdr:nvSpPr>
        <xdr:cNvPr id="146" name="債務償還比率該当値テキスト">
          <a:extLst>
            <a:ext uri="{FF2B5EF4-FFF2-40B4-BE49-F238E27FC236}">
              <a16:creationId xmlns:a16="http://schemas.microsoft.com/office/drawing/2014/main" id="{D1E26B13-2F20-4B10-99AD-2D247682B749}"/>
            </a:ext>
          </a:extLst>
        </xdr:cNvPr>
        <xdr:cNvSpPr txBox="1"/>
      </xdr:nvSpPr>
      <xdr:spPr>
        <a:xfrm>
          <a:off x="13376275" y="60960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705.5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22225</xdr:colOff>
      <xdr:row>34</xdr:row>
      <xdr:rowOff>64507</xdr:rowOff>
    </xdr:from>
    <xdr:to>
      <xdr:col>72</xdr:col>
      <xdr:colOff>123825</xdr:colOff>
      <xdr:row>34</xdr:row>
      <xdr:rowOff>166107</xdr:rowOff>
    </xdr:to>
    <xdr:sp macro="" textlink="">
      <xdr:nvSpPr>
        <xdr:cNvPr id="147" name="楕円 146">
          <a:extLst>
            <a:ext uri="{FF2B5EF4-FFF2-40B4-BE49-F238E27FC236}">
              <a16:creationId xmlns:a16="http://schemas.microsoft.com/office/drawing/2014/main" id="{A0C9AADA-5EEB-47E2-8590-59D9664670E9}"/>
            </a:ext>
          </a:extLst>
        </xdr:cNvPr>
        <xdr:cNvSpPr/>
      </xdr:nvSpPr>
      <xdr:spPr>
        <a:xfrm>
          <a:off x="12639675" y="64716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73025</xdr:colOff>
      <xdr:row>32</xdr:row>
      <xdr:rowOff>91486</xdr:rowOff>
    </xdr:from>
    <xdr:to>
      <xdr:col>76</xdr:col>
      <xdr:colOff>22225</xdr:colOff>
      <xdr:row>34</xdr:row>
      <xdr:rowOff>115307</xdr:rowOff>
    </xdr:to>
    <xdr:cxnSp macro="">
      <xdr:nvCxnSpPr>
        <xdr:cNvPr id="148" name="直線コネクタ 147">
          <a:extLst>
            <a:ext uri="{FF2B5EF4-FFF2-40B4-BE49-F238E27FC236}">
              <a16:creationId xmlns:a16="http://schemas.microsoft.com/office/drawing/2014/main" id="{5DCCD495-A49F-4857-AFEA-A69C97F5F365}"/>
            </a:ext>
          </a:extLst>
        </xdr:cNvPr>
        <xdr:cNvCxnSpPr/>
      </xdr:nvCxnSpPr>
      <xdr:spPr>
        <a:xfrm flipV="1">
          <a:off x="12690475" y="6168436"/>
          <a:ext cx="635000" cy="3540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22225</xdr:colOff>
      <xdr:row>34</xdr:row>
      <xdr:rowOff>88256</xdr:rowOff>
    </xdr:from>
    <xdr:to>
      <xdr:col>68</xdr:col>
      <xdr:colOff>123825</xdr:colOff>
      <xdr:row>35</xdr:row>
      <xdr:rowOff>18406</xdr:rowOff>
    </xdr:to>
    <xdr:sp macro="" textlink="">
      <xdr:nvSpPr>
        <xdr:cNvPr id="149" name="楕円 148">
          <a:extLst>
            <a:ext uri="{FF2B5EF4-FFF2-40B4-BE49-F238E27FC236}">
              <a16:creationId xmlns:a16="http://schemas.microsoft.com/office/drawing/2014/main" id="{3AA1F326-3B0E-4277-95F7-632ADDA296D1}"/>
            </a:ext>
          </a:extLst>
        </xdr:cNvPr>
        <xdr:cNvSpPr/>
      </xdr:nvSpPr>
      <xdr:spPr>
        <a:xfrm>
          <a:off x="11953875" y="6495406"/>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73025</xdr:colOff>
      <xdr:row>34</xdr:row>
      <xdr:rowOff>115307</xdr:rowOff>
    </xdr:from>
    <xdr:to>
      <xdr:col>72</xdr:col>
      <xdr:colOff>73025</xdr:colOff>
      <xdr:row>34</xdr:row>
      <xdr:rowOff>139056</xdr:rowOff>
    </xdr:to>
    <xdr:cxnSp macro="">
      <xdr:nvCxnSpPr>
        <xdr:cNvPr id="150" name="直線コネクタ 149">
          <a:extLst>
            <a:ext uri="{FF2B5EF4-FFF2-40B4-BE49-F238E27FC236}">
              <a16:creationId xmlns:a16="http://schemas.microsoft.com/office/drawing/2014/main" id="{866C9942-A407-4581-A553-E1282157B021}"/>
            </a:ext>
          </a:extLst>
        </xdr:cNvPr>
        <xdr:cNvCxnSpPr/>
      </xdr:nvCxnSpPr>
      <xdr:spPr>
        <a:xfrm flipV="1">
          <a:off x="12004675" y="6522457"/>
          <a:ext cx="685800" cy="237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64</xdr:col>
      <xdr:colOff>22225</xdr:colOff>
      <xdr:row>34</xdr:row>
      <xdr:rowOff>139609</xdr:rowOff>
    </xdr:from>
    <xdr:to>
      <xdr:col>64</xdr:col>
      <xdr:colOff>123825</xdr:colOff>
      <xdr:row>35</xdr:row>
      <xdr:rowOff>69759</xdr:rowOff>
    </xdr:to>
    <xdr:sp macro="" textlink="">
      <xdr:nvSpPr>
        <xdr:cNvPr id="151" name="楕円 150">
          <a:extLst>
            <a:ext uri="{FF2B5EF4-FFF2-40B4-BE49-F238E27FC236}">
              <a16:creationId xmlns:a16="http://schemas.microsoft.com/office/drawing/2014/main" id="{F8FDF7ED-8A0A-4F17-B693-AB7911497953}"/>
            </a:ext>
          </a:extLst>
        </xdr:cNvPr>
        <xdr:cNvSpPr/>
      </xdr:nvSpPr>
      <xdr:spPr>
        <a:xfrm>
          <a:off x="11268075" y="6546759"/>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73025</xdr:colOff>
      <xdr:row>34</xdr:row>
      <xdr:rowOff>139056</xdr:rowOff>
    </xdr:from>
    <xdr:to>
      <xdr:col>68</xdr:col>
      <xdr:colOff>73025</xdr:colOff>
      <xdr:row>35</xdr:row>
      <xdr:rowOff>18959</xdr:rowOff>
    </xdr:to>
    <xdr:cxnSp macro="">
      <xdr:nvCxnSpPr>
        <xdr:cNvPr id="152" name="直線コネクタ 151">
          <a:extLst>
            <a:ext uri="{FF2B5EF4-FFF2-40B4-BE49-F238E27FC236}">
              <a16:creationId xmlns:a16="http://schemas.microsoft.com/office/drawing/2014/main" id="{8B8DC75D-35DC-4BB1-A290-A90AC48738F2}"/>
            </a:ext>
          </a:extLst>
        </xdr:cNvPr>
        <xdr:cNvCxnSpPr/>
      </xdr:nvCxnSpPr>
      <xdr:spPr>
        <a:xfrm flipV="1">
          <a:off x="11318875" y="6546206"/>
          <a:ext cx="685800" cy="450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60</xdr:col>
      <xdr:colOff>22225</xdr:colOff>
      <xdr:row>33</xdr:row>
      <xdr:rowOff>103795</xdr:rowOff>
    </xdr:from>
    <xdr:to>
      <xdr:col>60</xdr:col>
      <xdr:colOff>123825</xdr:colOff>
      <xdr:row>34</xdr:row>
      <xdr:rowOff>33945</xdr:rowOff>
    </xdr:to>
    <xdr:sp macro="" textlink="">
      <xdr:nvSpPr>
        <xdr:cNvPr id="153" name="楕円 152">
          <a:extLst>
            <a:ext uri="{FF2B5EF4-FFF2-40B4-BE49-F238E27FC236}">
              <a16:creationId xmlns:a16="http://schemas.microsoft.com/office/drawing/2014/main" id="{CA028976-7F7D-4E13-AAD4-0E1C5612708D}"/>
            </a:ext>
          </a:extLst>
        </xdr:cNvPr>
        <xdr:cNvSpPr/>
      </xdr:nvSpPr>
      <xdr:spPr>
        <a:xfrm>
          <a:off x="10582275" y="6345845"/>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73025</xdr:colOff>
      <xdr:row>33</xdr:row>
      <xdr:rowOff>154595</xdr:rowOff>
    </xdr:from>
    <xdr:to>
      <xdr:col>64</xdr:col>
      <xdr:colOff>73025</xdr:colOff>
      <xdr:row>35</xdr:row>
      <xdr:rowOff>18959</xdr:rowOff>
    </xdr:to>
    <xdr:cxnSp macro="">
      <xdr:nvCxnSpPr>
        <xdr:cNvPr id="154" name="直線コネクタ 153">
          <a:extLst>
            <a:ext uri="{FF2B5EF4-FFF2-40B4-BE49-F238E27FC236}">
              <a16:creationId xmlns:a16="http://schemas.microsoft.com/office/drawing/2014/main" id="{60B7C727-A223-47AA-B9AA-B9B88A3EE0DC}"/>
            </a:ext>
          </a:extLst>
        </xdr:cNvPr>
        <xdr:cNvCxnSpPr/>
      </xdr:nvCxnSpPr>
      <xdr:spPr>
        <a:xfrm>
          <a:off x="10633075" y="6396645"/>
          <a:ext cx="685800" cy="1945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71</xdr:col>
      <xdr:colOff>15952</xdr:colOff>
      <xdr:row>30</xdr:row>
      <xdr:rowOff>100211</xdr:rowOff>
    </xdr:from>
    <xdr:ext cx="469744" cy="259045"/>
    <xdr:sp macro="" textlink="">
      <xdr:nvSpPr>
        <xdr:cNvPr id="155" name="n_1aveValue債務償還比率">
          <a:extLst>
            <a:ext uri="{FF2B5EF4-FFF2-40B4-BE49-F238E27FC236}">
              <a16:creationId xmlns:a16="http://schemas.microsoft.com/office/drawing/2014/main" id="{5095261C-E05B-490F-BD73-4C8AEBFC3DD6}"/>
            </a:ext>
          </a:extLst>
        </xdr:cNvPr>
        <xdr:cNvSpPr txBox="1"/>
      </xdr:nvSpPr>
      <xdr:spPr>
        <a:xfrm>
          <a:off x="12461952" y="58469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31</xdr:row>
      <xdr:rowOff>3555</xdr:rowOff>
    </xdr:from>
    <xdr:ext cx="469744" cy="259045"/>
    <xdr:sp macro="" textlink="">
      <xdr:nvSpPr>
        <xdr:cNvPr id="156" name="n_2aveValue債務償還比率">
          <a:extLst>
            <a:ext uri="{FF2B5EF4-FFF2-40B4-BE49-F238E27FC236}">
              <a16:creationId xmlns:a16="http://schemas.microsoft.com/office/drawing/2014/main" id="{87E0378A-0104-48DC-A1C3-53E8B67D329F}"/>
            </a:ext>
          </a:extLst>
        </xdr:cNvPr>
        <xdr:cNvSpPr txBox="1"/>
      </xdr:nvSpPr>
      <xdr:spPr>
        <a:xfrm>
          <a:off x="11788852" y="59154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30</xdr:row>
      <xdr:rowOff>140461</xdr:rowOff>
    </xdr:from>
    <xdr:ext cx="469744" cy="259045"/>
    <xdr:sp macro="" textlink="">
      <xdr:nvSpPr>
        <xdr:cNvPr id="157" name="n_3aveValue債務償還比率">
          <a:extLst>
            <a:ext uri="{FF2B5EF4-FFF2-40B4-BE49-F238E27FC236}">
              <a16:creationId xmlns:a16="http://schemas.microsoft.com/office/drawing/2014/main" id="{3D43F247-8544-4FE9-A4FA-12FDA295C2AC}"/>
            </a:ext>
          </a:extLst>
        </xdr:cNvPr>
        <xdr:cNvSpPr txBox="1"/>
      </xdr:nvSpPr>
      <xdr:spPr>
        <a:xfrm>
          <a:off x="11103052" y="58872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30</xdr:row>
      <xdr:rowOff>123651</xdr:rowOff>
    </xdr:from>
    <xdr:ext cx="469744" cy="259045"/>
    <xdr:sp macro="" textlink="">
      <xdr:nvSpPr>
        <xdr:cNvPr id="158" name="n_4aveValue債務償還比率">
          <a:extLst>
            <a:ext uri="{FF2B5EF4-FFF2-40B4-BE49-F238E27FC236}">
              <a16:creationId xmlns:a16="http://schemas.microsoft.com/office/drawing/2014/main" id="{6EFA31A1-7D3A-4948-88E5-726AFC72CA4B}"/>
            </a:ext>
          </a:extLst>
        </xdr:cNvPr>
        <xdr:cNvSpPr txBox="1"/>
      </xdr:nvSpPr>
      <xdr:spPr>
        <a:xfrm>
          <a:off x="10417252" y="58704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15952</xdr:colOff>
      <xdr:row>34</xdr:row>
      <xdr:rowOff>157234</xdr:rowOff>
    </xdr:from>
    <xdr:ext cx="469744" cy="259045"/>
    <xdr:sp macro="" textlink="">
      <xdr:nvSpPr>
        <xdr:cNvPr id="159" name="n_1mainValue債務償還比率">
          <a:extLst>
            <a:ext uri="{FF2B5EF4-FFF2-40B4-BE49-F238E27FC236}">
              <a16:creationId xmlns:a16="http://schemas.microsoft.com/office/drawing/2014/main" id="{A0C970BE-430B-47E2-9104-4BC46D050C26}"/>
            </a:ext>
          </a:extLst>
        </xdr:cNvPr>
        <xdr:cNvSpPr txBox="1"/>
      </xdr:nvSpPr>
      <xdr:spPr>
        <a:xfrm>
          <a:off x="12461952" y="65643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35</xdr:row>
      <xdr:rowOff>9533</xdr:rowOff>
    </xdr:from>
    <xdr:ext cx="469744" cy="259045"/>
    <xdr:sp macro="" textlink="">
      <xdr:nvSpPr>
        <xdr:cNvPr id="160" name="n_2mainValue債務償還比率">
          <a:extLst>
            <a:ext uri="{FF2B5EF4-FFF2-40B4-BE49-F238E27FC236}">
              <a16:creationId xmlns:a16="http://schemas.microsoft.com/office/drawing/2014/main" id="{594CA7BD-73C2-4139-B8A0-1E3DD08BC859}"/>
            </a:ext>
          </a:extLst>
        </xdr:cNvPr>
        <xdr:cNvSpPr txBox="1"/>
      </xdr:nvSpPr>
      <xdr:spPr>
        <a:xfrm>
          <a:off x="11788852" y="65817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35</xdr:row>
      <xdr:rowOff>60886</xdr:rowOff>
    </xdr:from>
    <xdr:ext cx="469744" cy="259045"/>
    <xdr:sp macro="" textlink="">
      <xdr:nvSpPr>
        <xdr:cNvPr id="161" name="n_3mainValue債務償還比率">
          <a:extLst>
            <a:ext uri="{FF2B5EF4-FFF2-40B4-BE49-F238E27FC236}">
              <a16:creationId xmlns:a16="http://schemas.microsoft.com/office/drawing/2014/main" id="{82EB54BD-E947-4818-974B-D13946068428}"/>
            </a:ext>
          </a:extLst>
        </xdr:cNvPr>
        <xdr:cNvSpPr txBox="1"/>
      </xdr:nvSpPr>
      <xdr:spPr>
        <a:xfrm>
          <a:off x="11103052" y="66331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34</xdr:row>
      <xdr:rowOff>25072</xdr:rowOff>
    </xdr:from>
    <xdr:ext cx="469744" cy="259045"/>
    <xdr:sp macro="" textlink="">
      <xdr:nvSpPr>
        <xdr:cNvPr id="162" name="n_4mainValue債務償還比率">
          <a:extLst>
            <a:ext uri="{FF2B5EF4-FFF2-40B4-BE49-F238E27FC236}">
              <a16:creationId xmlns:a16="http://schemas.microsoft.com/office/drawing/2014/main" id="{D3122BF9-9363-428F-8F0E-4DF3A735A6FA}"/>
            </a:ext>
          </a:extLst>
        </xdr:cNvPr>
        <xdr:cNvSpPr txBox="1"/>
      </xdr:nvSpPr>
      <xdr:spPr>
        <a:xfrm>
          <a:off x="10417252" y="64322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41</xdr:row>
      <xdr:rowOff>152400</xdr:rowOff>
    </xdr:from>
    <xdr:to>
      <xdr:col>36</xdr:col>
      <xdr:colOff>22225</xdr:colOff>
      <xdr:row>43</xdr:row>
      <xdr:rowOff>152400</xdr:rowOff>
    </xdr:to>
    <xdr:sp macro="" textlink="">
      <xdr:nvSpPr>
        <xdr:cNvPr id="163" name="正方形/長方形 162">
          <a:extLst>
            <a:ext uri="{FF2B5EF4-FFF2-40B4-BE49-F238E27FC236}">
              <a16:creationId xmlns:a16="http://schemas.microsoft.com/office/drawing/2014/main" id="{F129DE8E-02F6-4149-AF21-A98081893402}"/>
            </a:ext>
          </a:extLst>
        </xdr:cNvPr>
        <xdr:cNvSpPr/>
      </xdr:nvSpPr>
      <xdr:spPr>
        <a:xfrm>
          <a:off x="1152525" y="7759700"/>
          <a:ext cx="5314950" cy="33655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将来負担比率と有形固定資産減価償却率の推移</a:t>
          </a:r>
        </a:p>
      </xdr:txBody>
    </xdr:sp>
    <xdr:clientData/>
  </xdr:twoCellAnchor>
  <xdr:twoCellAnchor>
    <xdr:from>
      <xdr:col>5</xdr:col>
      <xdr:colOff>22225</xdr:colOff>
      <xdr:row>63</xdr:row>
      <xdr:rowOff>142875</xdr:rowOff>
    </xdr:from>
    <xdr:to>
      <xdr:col>36</xdr:col>
      <xdr:colOff>22225</xdr:colOff>
      <xdr:row>65</xdr:row>
      <xdr:rowOff>142875</xdr:rowOff>
    </xdr:to>
    <xdr:sp macro="" textlink="">
      <xdr:nvSpPr>
        <xdr:cNvPr id="164" name="正方形/長方形 163">
          <a:extLst>
            <a:ext uri="{FF2B5EF4-FFF2-40B4-BE49-F238E27FC236}">
              <a16:creationId xmlns:a16="http://schemas.microsoft.com/office/drawing/2014/main" id="{86B0C0B7-5409-4387-8BE9-8873C14D27B5}"/>
            </a:ext>
          </a:extLst>
        </xdr:cNvPr>
        <xdr:cNvSpPr/>
      </xdr:nvSpPr>
      <xdr:spPr>
        <a:xfrm>
          <a:off x="1152525" y="11439525"/>
          <a:ext cx="5314950" cy="3302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将来負担比率と実質公債費比率の推移</a:t>
          </a:r>
        </a:p>
      </xdr:txBody>
    </xdr:sp>
    <xdr:clientData/>
  </xdr:twoCellAnchor>
  <xdr:oneCellAnchor>
    <xdr:from>
      <xdr:col>3</xdr:col>
      <xdr:colOff>47625</xdr:colOff>
      <xdr:row>43</xdr:row>
      <xdr:rowOff>63500</xdr:rowOff>
    </xdr:from>
    <xdr:ext cx="370358" cy="242374"/>
    <xdr:sp macro="" textlink="">
      <xdr:nvSpPr>
        <xdr:cNvPr id="165" name="テキスト ボックス 164">
          <a:extLst>
            <a:ext uri="{FF2B5EF4-FFF2-40B4-BE49-F238E27FC236}">
              <a16:creationId xmlns:a16="http://schemas.microsoft.com/office/drawing/2014/main" id="{843CF1A9-B889-4F4F-9CE4-36FBEE6CD556}"/>
            </a:ext>
          </a:extLst>
        </xdr:cNvPr>
        <xdr:cNvSpPr txBox="1"/>
      </xdr:nvSpPr>
      <xdr:spPr>
        <a:xfrm>
          <a:off x="835025" y="800735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58</xdr:row>
      <xdr:rowOff>158750</xdr:rowOff>
    </xdr:from>
    <xdr:ext cx="370358" cy="242374"/>
    <xdr:sp macro="" textlink="">
      <xdr:nvSpPr>
        <xdr:cNvPr id="166" name="テキスト ボックス 165">
          <a:extLst>
            <a:ext uri="{FF2B5EF4-FFF2-40B4-BE49-F238E27FC236}">
              <a16:creationId xmlns:a16="http://schemas.microsoft.com/office/drawing/2014/main" id="{D0CFB109-AB59-46F1-8EAF-97F26244E415}"/>
            </a:ext>
          </a:extLst>
        </xdr:cNvPr>
        <xdr:cNvSpPr txBox="1"/>
      </xdr:nvSpPr>
      <xdr:spPr>
        <a:xfrm>
          <a:off x="6296025" y="1058545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xdr:col>
      <xdr:colOff>47625</xdr:colOff>
      <xdr:row>65</xdr:row>
      <xdr:rowOff>28575</xdr:rowOff>
    </xdr:from>
    <xdr:ext cx="370358" cy="242374"/>
    <xdr:sp macro="" textlink="">
      <xdr:nvSpPr>
        <xdr:cNvPr id="167" name="テキスト ボックス 166">
          <a:extLst>
            <a:ext uri="{FF2B5EF4-FFF2-40B4-BE49-F238E27FC236}">
              <a16:creationId xmlns:a16="http://schemas.microsoft.com/office/drawing/2014/main" id="{D798A8BE-AA55-4241-A096-BC424B0AE274}"/>
            </a:ext>
          </a:extLst>
        </xdr:cNvPr>
        <xdr:cNvSpPr txBox="1"/>
      </xdr:nvSpPr>
      <xdr:spPr>
        <a:xfrm>
          <a:off x="835025" y="11655425"/>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81</xdr:row>
      <xdr:rowOff>41275</xdr:rowOff>
    </xdr:from>
    <xdr:ext cx="370358" cy="242374"/>
    <xdr:sp macro="" textlink="">
      <xdr:nvSpPr>
        <xdr:cNvPr id="168" name="テキスト ボックス 167">
          <a:extLst>
            <a:ext uri="{FF2B5EF4-FFF2-40B4-BE49-F238E27FC236}">
              <a16:creationId xmlns:a16="http://schemas.microsoft.com/office/drawing/2014/main" id="{BE63BFEA-5A97-4FEC-B6B7-D83F204610B1}"/>
            </a:ext>
          </a:extLst>
        </xdr:cNvPr>
        <xdr:cNvSpPr txBox="1"/>
      </xdr:nvSpPr>
      <xdr:spPr>
        <a:xfrm>
          <a:off x="6296025" y="14309725"/>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14.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C37E54BE-434F-4006-A136-20F29D5AC0F4}"/>
            </a:ext>
          </a:extLst>
        </xdr:cNvPr>
        <xdr:cNvSpPr/>
      </xdr:nvSpPr>
      <xdr:spPr>
        <a:xfrm>
          <a:off x="577850" y="127000"/>
          <a:ext cx="11423650" cy="6159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(13)-1</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市町村施設類型別ストック情報分析表①</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a:extLst>
            <a:ext uri="{FF2B5EF4-FFF2-40B4-BE49-F238E27FC236}">
              <a16:creationId xmlns:a16="http://schemas.microsoft.com/office/drawing/2014/main" id="{787AAC1D-912D-4F8E-A2B2-5278B6AC5274}"/>
            </a:ext>
          </a:extLst>
        </xdr:cNvPr>
        <xdr:cNvSpPr/>
      </xdr:nvSpPr>
      <xdr:spPr>
        <a:xfrm>
          <a:off x="17145000" y="190500"/>
          <a:ext cx="3581400" cy="53975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a:extLst>
            <a:ext uri="{FF2B5EF4-FFF2-40B4-BE49-F238E27FC236}">
              <a16:creationId xmlns:a16="http://schemas.microsoft.com/office/drawing/2014/main" id="{205DB7EC-4A2E-4D8D-9934-04D757CF7075}"/>
            </a:ext>
          </a:extLst>
        </xdr:cNvPr>
        <xdr:cNvSpPr/>
      </xdr:nvSpPr>
      <xdr:spPr>
        <a:xfrm>
          <a:off x="17164050" y="215900"/>
          <a:ext cx="3536950" cy="48895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a:extLst>
            <a:ext uri="{FF2B5EF4-FFF2-40B4-BE49-F238E27FC236}">
              <a16:creationId xmlns:a16="http://schemas.microsoft.com/office/drawing/2014/main" id="{0E435A58-E2C8-4EC2-B27C-406A88E31E8D}"/>
            </a:ext>
          </a:extLst>
        </xdr:cNvPr>
        <xdr:cNvSpPr/>
      </xdr:nvSpPr>
      <xdr:spPr>
        <a:xfrm>
          <a:off x="17189450" y="241300"/>
          <a:ext cx="3479800" cy="42545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熊本県阿蘇市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F5FD766-6652-4FAF-A5A5-A65556E76F3D}"/>
            </a:ext>
          </a:extLst>
        </xdr:cNvPr>
        <xdr:cNvSpPr/>
      </xdr:nvSpPr>
      <xdr:spPr>
        <a:xfrm>
          <a:off x="14636750" y="190500"/>
          <a:ext cx="2393950" cy="53975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C505F8C9-BB23-4491-9975-971767617928}"/>
            </a:ext>
          </a:extLst>
        </xdr:cNvPr>
        <xdr:cNvSpPr/>
      </xdr:nvSpPr>
      <xdr:spPr>
        <a:xfrm>
          <a:off x="14662150" y="215900"/>
          <a:ext cx="2349500" cy="48895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5619445E-B439-4121-A035-FF86187CAF1E}"/>
            </a:ext>
          </a:extLst>
        </xdr:cNvPr>
        <xdr:cNvSpPr/>
      </xdr:nvSpPr>
      <xdr:spPr>
        <a:xfrm>
          <a:off x="14687550" y="241300"/>
          <a:ext cx="2292350" cy="43815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1AD01C2A-805C-4B9A-8EC8-84A8726A9C0C}"/>
            </a:ext>
          </a:extLst>
        </xdr:cNvPr>
        <xdr:cNvSpPr/>
      </xdr:nvSpPr>
      <xdr:spPr>
        <a:xfrm>
          <a:off x="685800" y="863600"/>
          <a:ext cx="9086850" cy="17145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106F13C0-0C12-42D1-BF2A-5039EDA9731C}"/>
            </a:ext>
          </a:extLst>
        </xdr:cNvPr>
        <xdr:cNvSpPr/>
      </xdr:nvSpPr>
      <xdr:spPr>
        <a:xfrm>
          <a:off x="812800" y="895350"/>
          <a:ext cx="12446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a:extLst>
            <a:ext uri="{FF2B5EF4-FFF2-40B4-BE49-F238E27FC236}">
              <a16:creationId xmlns:a16="http://schemas.microsoft.com/office/drawing/2014/main" id="{4A72152E-F641-4F53-BB2C-F569F68320A1}"/>
            </a:ext>
          </a:extLst>
        </xdr:cNvPr>
        <xdr:cNvSpPr/>
      </xdr:nvSpPr>
      <xdr:spPr>
        <a:xfrm>
          <a:off x="2012950" y="895350"/>
          <a:ext cx="120015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25,213
24,719
376.30
20,351,465
18,624,727
1,334,484
10,246,843
21,381,493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437C2939-724A-4D06-8E05-517BD36A337A}"/>
            </a:ext>
          </a:extLst>
        </xdr:cNvPr>
        <xdr:cNvSpPr/>
      </xdr:nvSpPr>
      <xdr:spPr>
        <a:xfrm>
          <a:off x="3213100" y="895350"/>
          <a:ext cx="13716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F462956-6C0F-466A-9605-19E44E4C9B5F}"/>
            </a:ext>
          </a:extLst>
        </xdr:cNvPr>
        <xdr:cNvSpPr/>
      </xdr:nvSpPr>
      <xdr:spPr>
        <a:xfrm>
          <a:off x="4584700" y="914400"/>
          <a:ext cx="1822450" cy="9080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5A1462C1-B7A2-404B-85D6-F5AC808544D4}"/>
            </a:ext>
          </a:extLst>
        </xdr:cNvPr>
        <xdr:cNvSpPr/>
      </xdr:nvSpPr>
      <xdr:spPr>
        <a:xfrm>
          <a:off x="6407150" y="914400"/>
          <a:ext cx="1136650" cy="9080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8.1
47.4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1D484180-1F12-4902-A327-B21A5A381813}"/>
            </a:ext>
          </a:extLst>
        </xdr:cNvPr>
        <xdr:cNvSpPr/>
      </xdr:nvSpPr>
      <xdr:spPr>
        <a:xfrm>
          <a:off x="7607300" y="927100"/>
          <a:ext cx="577850" cy="901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2371DFA-EC36-4279-BDE3-5534F7E45B8C}"/>
            </a:ext>
          </a:extLst>
        </xdr:cNvPr>
        <xdr:cNvSpPr/>
      </xdr:nvSpPr>
      <xdr:spPr>
        <a:xfrm>
          <a:off x="4584700" y="1657350"/>
          <a:ext cx="1822450" cy="6159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0</xdr:colOff>
      <xdr:row>13</xdr:row>
      <xdr:rowOff>120650</xdr:rowOff>
    </xdr:to>
    <xdr:sp macro="" textlink="">
      <xdr:nvSpPr>
        <xdr:cNvPr id="17" name="正方形/長方形 16">
          <a:extLst>
            <a:ext uri="{FF2B5EF4-FFF2-40B4-BE49-F238E27FC236}">
              <a16:creationId xmlns:a16="http://schemas.microsoft.com/office/drawing/2014/main" id="{DDE4A9DE-1661-4325-B4A3-90A83A4ADFD6}"/>
            </a:ext>
          </a:extLst>
        </xdr:cNvPr>
        <xdr:cNvSpPr/>
      </xdr:nvSpPr>
      <xdr:spPr>
        <a:xfrm>
          <a:off x="6470650" y="1657350"/>
          <a:ext cx="3302000" cy="6159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a:extLst>
            <a:ext uri="{FF2B5EF4-FFF2-40B4-BE49-F238E27FC236}">
              <a16:creationId xmlns:a16="http://schemas.microsoft.com/office/drawing/2014/main" id="{BD917A91-7923-444C-A89D-9455D752389D}"/>
            </a:ext>
          </a:extLst>
        </xdr:cNvPr>
        <xdr:cNvSpPr/>
      </xdr:nvSpPr>
      <xdr:spPr>
        <a:xfrm>
          <a:off x="9969500" y="863600"/>
          <a:ext cx="1371600" cy="122555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a:extLst>
            <a:ext uri="{FF2B5EF4-FFF2-40B4-BE49-F238E27FC236}">
              <a16:creationId xmlns:a16="http://schemas.microsoft.com/office/drawing/2014/main" id="{5EB8F16F-FBC4-4B96-88FF-0D8335AE6A4B}"/>
            </a:ext>
          </a:extLst>
        </xdr:cNvPr>
        <xdr:cNvSpPr/>
      </xdr:nvSpPr>
      <xdr:spPr>
        <a:xfrm>
          <a:off x="10210800" y="927100"/>
          <a:ext cx="120015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a:extLst>
            <a:ext uri="{FF2B5EF4-FFF2-40B4-BE49-F238E27FC236}">
              <a16:creationId xmlns:a16="http://schemas.microsoft.com/office/drawing/2014/main" id="{BFF4A8CE-2C93-4F78-9A65-E3100C9F5C8B}"/>
            </a:ext>
          </a:extLst>
        </xdr:cNvPr>
        <xdr:cNvSpPr/>
      </xdr:nvSpPr>
      <xdr:spPr>
        <a:xfrm>
          <a:off x="10210800" y="1181100"/>
          <a:ext cx="120015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A6155417-89DD-4024-9E9F-C9A318604214}"/>
            </a:ext>
          </a:extLst>
        </xdr:cNvPr>
        <xdr:cNvSpPr/>
      </xdr:nvSpPr>
      <xdr:spPr>
        <a:xfrm>
          <a:off x="10210800" y="1498600"/>
          <a:ext cx="1308100" cy="6159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a:extLst>
            <a:ext uri="{FF2B5EF4-FFF2-40B4-BE49-F238E27FC236}">
              <a16:creationId xmlns:a16="http://schemas.microsoft.com/office/drawing/2014/main" id="{3EB6F355-C0E8-4F87-8B1F-E4B921868563}"/>
            </a:ext>
          </a:extLst>
        </xdr:cNvPr>
        <xdr:cNvCxnSpPr/>
      </xdr:nvCxnSpPr>
      <xdr:spPr>
        <a:xfrm flipH="1">
          <a:off x="10052050" y="1009650"/>
          <a:ext cx="1905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a:extLst>
            <a:ext uri="{FF2B5EF4-FFF2-40B4-BE49-F238E27FC236}">
              <a16:creationId xmlns:a16="http://schemas.microsoft.com/office/drawing/2014/main" id="{210533FA-A0F2-4CA8-8017-1439172DAD13}"/>
            </a:ext>
          </a:extLst>
        </xdr:cNvPr>
        <xdr:cNvSpPr/>
      </xdr:nvSpPr>
      <xdr:spPr>
        <a:xfrm>
          <a:off x="10106025" y="965200"/>
          <a:ext cx="825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a:extLst>
            <a:ext uri="{FF2B5EF4-FFF2-40B4-BE49-F238E27FC236}">
              <a16:creationId xmlns:a16="http://schemas.microsoft.com/office/drawing/2014/main" id="{629DDA53-62BC-46A1-A3DE-6A5F8AB16546}"/>
            </a:ext>
          </a:extLst>
        </xdr:cNvPr>
        <xdr:cNvSpPr/>
      </xdr:nvSpPr>
      <xdr:spPr>
        <a:xfrm>
          <a:off x="10106025" y="1219200"/>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a:extLst>
            <a:ext uri="{FF2B5EF4-FFF2-40B4-BE49-F238E27FC236}">
              <a16:creationId xmlns:a16="http://schemas.microsoft.com/office/drawing/2014/main" id="{3509BD70-0E9C-4F2B-9B70-B34DE6C7725B}"/>
            </a:ext>
          </a:extLst>
        </xdr:cNvPr>
        <xdr:cNvCxnSpPr/>
      </xdr:nvCxnSpPr>
      <xdr:spPr>
        <a:xfrm>
          <a:off x="10131425" y="1479550"/>
          <a:ext cx="0" cy="1333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590BD7B-D942-4C72-9FF4-C28B5DAB0EFC}"/>
            </a:ext>
          </a:extLst>
        </xdr:cNvPr>
        <xdr:cNvCxnSpPr/>
      </xdr:nvCxnSpPr>
      <xdr:spPr>
        <a:xfrm>
          <a:off x="10071100" y="1479550"/>
          <a:ext cx="15240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a:extLst>
            <a:ext uri="{FF2B5EF4-FFF2-40B4-BE49-F238E27FC236}">
              <a16:creationId xmlns:a16="http://schemas.microsoft.com/office/drawing/2014/main" id="{9E323549-E524-407A-94B1-26B7182FA3BA}"/>
            </a:ext>
          </a:extLst>
        </xdr:cNvPr>
        <xdr:cNvCxnSpPr/>
      </xdr:nvCxnSpPr>
      <xdr:spPr>
        <a:xfrm flipV="1">
          <a:off x="10131425" y="1704975"/>
          <a:ext cx="0" cy="1333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7AD2467-90DC-4F9F-8455-4CC1BEAEE109}"/>
            </a:ext>
          </a:extLst>
        </xdr:cNvPr>
        <xdr:cNvCxnSpPr/>
      </xdr:nvCxnSpPr>
      <xdr:spPr>
        <a:xfrm>
          <a:off x="10071100" y="1841500"/>
          <a:ext cx="15240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a:extLst>
            <a:ext uri="{FF2B5EF4-FFF2-40B4-BE49-F238E27FC236}">
              <a16:creationId xmlns:a16="http://schemas.microsoft.com/office/drawing/2014/main" id="{9F7AC1A4-2106-44FB-BD0E-6573373B82F4}"/>
            </a:ext>
          </a:extLst>
        </xdr:cNvPr>
        <xdr:cNvSpPr txBox="1"/>
      </xdr:nvSpPr>
      <xdr:spPr>
        <a:xfrm>
          <a:off x="641350" y="269875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a:extLst>
            <a:ext uri="{FF2B5EF4-FFF2-40B4-BE49-F238E27FC236}">
              <a16:creationId xmlns:a16="http://schemas.microsoft.com/office/drawing/2014/main" id="{F887A903-BBEA-4B5E-8863-431112583398}"/>
            </a:ext>
          </a:extLst>
        </xdr:cNvPr>
        <xdr:cNvSpPr txBox="1"/>
      </xdr:nvSpPr>
      <xdr:spPr>
        <a:xfrm>
          <a:off x="641350" y="300355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31805" cy="259045"/>
    <xdr:sp macro="" textlink="">
      <xdr:nvSpPr>
        <xdr:cNvPr id="31" name="テキスト ボックス 30">
          <a:extLst>
            <a:ext uri="{FF2B5EF4-FFF2-40B4-BE49-F238E27FC236}">
              <a16:creationId xmlns:a16="http://schemas.microsoft.com/office/drawing/2014/main" id="{47509F43-B62B-4629-9E67-640B6C0F2FBC}"/>
            </a:ext>
          </a:extLst>
        </xdr:cNvPr>
        <xdr:cNvSpPr txBox="1"/>
      </xdr:nvSpPr>
      <xdr:spPr>
        <a:xfrm>
          <a:off x="641350" y="330835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a:extLst>
            <a:ext uri="{FF2B5EF4-FFF2-40B4-BE49-F238E27FC236}">
              <a16:creationId xmlns:a16="http://schemas.microsoft.com/office/drawing/2014/main" id="{00E25FD9-A2C2-41EB-A0C2-6BC3E10349F7}"/>
            </a:ext>
          </a:extLst>
        </xdr:cNvPr>
        <xdr:cNvSpPr txBox="1"/>
      </xdr:nvSpPr>
      <xdr:spPr>
        <a:xfrm>
          <a:off x="641350" y="3619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a:extLst>
            <a:ext uri="{FF2B5EF4-FFF2-40B4-BE49-F238E27FC236}">
              <a16:creationId xmlns:a16="http://schemas.microsoft.com/office/drawing/2014/main" id="{86D48F7D-0B02-435A-8D64-2A15ED146F4D}"/>
            </a:ext>
          </a:extLst>
        </xdr:cNvPr>
        <xdr:cNvSpPr/>
      </xdr:nvSpPr>
      <xdr:spPr>
        <a:xfrm>
          <a:off x="685800" y="4044950"/>
          <a:ext cx="4267200" cy="6096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a:extLst>
            <a:ext uri="{FF2B5EF4-FFF2-40B4-BE49-F238E27FC236}">
              <a16:creationId xmlns:a16="http://schemas.microsoft.com/office/drawing/2014/main" id="{B20A488E-2567-4B31-B45B-046ED93E4D27}"/>
            </a:ext>
          </a:extLst>
        </xdr:cNvPr>
        <xdr:cNvSpPr/>
      </xdr:nvSpPr>
      <xdr:spPr>
        <a:xfrm>
          <a:off x="812800" y="467995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a:extLst>
            <a:ext uri="{FF2B5EF4-FFF2-40B4-BE49-F238E27FC236}">
              <a16:creationId xmlns:a16="http://schemas.microsoft.com/office/drawing/2014/main" id="{69684CA6-1BD4-4F30-8681-0A92324FD96C}"/>
            </a:ext>
          </a:extLst>
        </xdr:cNvPr>
        <xdr:cNvSpPr/>
      </xdr:nvSpPr>
      <xdr:spPr>
        <a:xfrm>
          <a:off x="812800" y="48768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72/127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a:extLst>
            <a:ext uri="{FF2B5EF4-FFF2-40B4-BE49-F238E27FC236}">
              <a16:creationId xmlns:a16="http://schemas.microsoft.com/office/drawing/2014/main" id="{601BCA7F-6C2F-4B20-86EC-56D44624A834}"/>
            </a:ext>
          </a:extLst>
        </xdr:cNvPr>
        <xdr:cNvSpPr/>
      </xdr:nvSpPr>
      <xdr:spPr>
        <a:xfrm>
          <a:off x="1714500" y="467995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a:extLst>
            <a:ext uri="{FF2B5EF4-FFF2-40B4-BE49-F238E27FC236}">
              <a16:creationId xmlns:a16="http://schemas.microsoft.com/office/drawing/2014/main" id="{AEC18969-4C79-4F63-BD64-877C8E2D5F4B}"/>
            </a:ext>
          </a:extLst>
        </xdr:cNvPr>
        <xdr:cNvSpPr/>
      </xdr:nvSpPr>
      <xdr:spPr>
        <a:xfrm>
          <a:off x="1714500" y="48768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a:extLst>
            <a:ext uri="{FF2B5EF4-FFF2-40B4-BE49-F238E27FC236}">
              <a16:creationId xmlns:a16="http://schemas.microsoft.com/office/drawing/2014/main" id="{336C4360-851D-4F79-973E-48D5EF943436}"/>
            </a:ext>
          </a:extLst>
        </xdr:cNvPr>
        <xdr:cNvSpPr/>
      </xdr:nvSpPr>
      <xdr:spPr>
        <a:xfrm>
          <a:off x="2743200" y="467995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a:extLst>
            <a:ext uri="{FF2B5EF4-FFF2-40B4-BE49-F238E27FC236}">
              <a16:creationId xmlns:a16="http://schemas.microsoft.com/office/drawing/2014/main" id="{6E5F8CB3-D846-4B0C-A1B6-46E2021833DF}"/>
            </a:ext>
          </a:extLst>
        </xdr:cNvPr>
        <xdr:cNvSpPr/>
      </xdr:nvSpPr>
      <xdr:spPr>
        <a:xfrm>
          <a:off x="2743200" y="48768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a:extLst>
            <a:ext uri="{FF2B5EF4-FFF2-40B4-BE49-F238E27FC236}">
              <a16:creationId xmlns:a16="http://schemas.microsoft.com/office/drawing/2014/main" id="{385040F6-F5F6-455A-B726-51E5CE7B9397}"/>
            </a:ext>
          </a:extLst>
        </xdr:cNvPr>
        <xdr:cNvSpPr/>
      </xdr:nvSpPr>
      <xdr:spPr>
        <a:xfrm>
          <a:off x="685800" y="5143500"/>
          <a:ext cx="4267200" cy="22034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a:extLst>
            <a:ext uri="{FF2B5EF4-FFF2-40B4-BE49-F238E27FC236}">
              <a16:creationId xmlns:a16="http://schemas.microsoft.com/office/drawing/2014/main" id="{54BC34C8-5781-4A74-B2BE-6A5A52ECADEE}"/>
            </a:ext>
          </a:extLst>
        </xdr:cNvPr>
        <xdr:cNvSpPr txBox="1"/>
      </xdr:nvSpPr>
      <xdr:spPr>
        <a:xfrm>
          <a:off x="666750" y="495935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a:extLst>
            <a:ext uri="{FF2B5EF4-FFF2-40B4-BE49-F238E27FC236}">
              <a16:creationId xmlns:a16="http://schemas.microsoft.com/office/drawing/2014/main" id="{2CA72089-349D-4757-AD55-9D9208D109BF}"/>
            </a:ext>
          </a:extLst>
        </xdr:cNvPr>
        <xdr:cNvCxnSpPr/>
      </xdr:nvCxnSpPr>
      <xdr:spPr>
        <a:xfrm>
          <a:off x="685800" y="73469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a:extLst>
            <a:ext uri="{FF2B5EF4-FFF2-40B4-BE49-F238E27FC236}">
              <a16:creationId xmlns:a16="http://schemas.microsoft.com/office/drawing/2014/main" id="{8F4692C2-D476-4C7E-AF67-3AA2D822A4FC}"/>
            </a:ext>
          </a:extLst>
        </xdr:cNvPr>
        <xdr:cNvSpPr txBox="1"/>
      </xdr:nvSpPr>
      <xdr:spPr>
        <a:xfrm>
          <a:off x="275771" y="72110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38100</xdr:rowOff>
    </xdr:from>
    <xdr:to>
      <xdr:col>28</xdr:col>
      <xdr:colOff>114300</xdr:colOff>
      <xdr:row>42</xdr:row>
      <xdr:rowOff>38100</xdr:rowOff>
    </xdr:to>
    <xdr:cxnSp macro="">
      <xdr:nvCxnSpPr>
        <xdr:cNvPr id="44" name="直線コネクタ 43">
          <a:extLst>
            <a:ext uri="{FF2B5EF4-FFF2-40B4-BE49-F238E27FC236}">
              <a16:creationId xmlns:a16="http://schemas.microsoft.com/office/drawing/2014/main" id="{17737FBC-6E43-4630-93C9-3674F6D100D8}"/>
            </a:ext>
          </a:extLst>
        </xdr:cNvPr>
        <xdr:cNvCxnSpPr/>
      </xdr:nvCxnSpPr>
      <xdr:spPr>
        <a:xfrm>
          <a:off x="685800" y="69786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41</xdr:row>
      <xdr:rowOff>67327</xdr:rowOff>
    </xdr:from>
    <xdr:ext cx="467179" cy="259045"/>
    <xdr:sp macro="" textlink="">
      <xdr:nvSpPr>
        <xdr:cNvPr id="45" name="テキスト ボックス 44">
          <a:extLst>
            <a:ext uri="{FF2B5EF4-FFF2-40B4-BE49-F238E27FC236}">
              <a16:creationId xmlns:a16="http://schemas.microsoft.com/office/drawing/2014/main" id="{23B971AA-BB50-4D84-B7DC-A33ECBE57689}"/>
            </a:ext>
          </a:extLst>
        </xdr:cNvPr>
        <xdr:cNvSpPr txBox="1"/>
      </xdr:nvSpPr>
      <xdr:spPr>
        <a:xfrm>
          <a:off x="275771" y="684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0</xdr:rowOff>
    </xdr:from>
    <xdr:to>
      <xdr:col>28</xdr:col>
      <xdr:colOff>114300</xdr:colOff>
      <xdr:row>40</xdr:row>
      <xdr:rowOff>0</xdr:rowOff>
    </xdr:to>
    <xdr:cxnSp macro="">
      <xdr:nvCxnSpPr>
        <xdr:cNvPr id="46" name="直線コネクタ 45">
          <a:extLst>
            <a:ext uri="{FF2B5EF4-FFF2-40B4-BE49-F238E27FC236}">
              <a16:creationId xmlns:a16="http://schemas.microsoft.com/office/drawing/2014/main" id="{0F6EA548-1DEF-4D20-BA10-C9E093561D21}"/>
            </a:ext>
          </a:extLst>
        </xdr:cNvPr>
        <xdr:cNvCxnSpPr/>
      </xdr:nvCxnSpPr>
      <xdr:spPr>
        <a:xfrm>
          <a:off x="685800" y="66103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29227</xdr:rowOff>
    </xdr:from>
    <xdr:ext cx="403059" cy="259045"/>
    <xdr:sp macro="" textlink="">
      <xdr:nvSpPr>
        <xdr:cNvPr id="47" name="テキスト ボックス 46">
          <a:extLst>
            <a:ext uri="{FF2B5EF4-FFF2-40B4-BE49-F238E27FC236}">
              <a16:creationId xmlns:a16="http://schemas.microsoft.com/office/drawing/2014/main" id="{EC316853-04EF-4F67-9CBE-59984D50DA2F}"/>
            </a:ext>
          </a:extLst>
        </xdr:cNvPr>
        <xdr:cNvSpPr txBox="1"/>
      </xdr:nvSpPr>
      <xdr:spPr>
        <a:xfrm>
          <a:off x="339891" y="64744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133350</xdr:rowOff>
    </xdr:from>
    <xdr:to>
      <xdr:col>28</xdr:col>
      <xdr:colOff>114300</xdr:colOff>
      <xdr:row>37</xdr:row>
      <xdr:rowOff>133350</xdr:rowOff>
    </xdr:to>
    <xdr:cxnSp macro="">
      <xdr:nvCxnSpPr>
        <xdr:cNvPr id="48" name="直線コネクタ 47">
          <a:extLst>
            <a:ext uri="{FF2B5EF4-FFF2-40B4-BE49-F238E27FC236}">
              <a16:creationId xmlns:a16="http://schemas.microsoft.com/office/drawing/2014/main" id="{BEA55F32-A3A3-46B2-AABE-D05E4CC43FF6}"/>
            </a:ext>
          </a:extLst>
        </xdr:cNvPr>
        <xdr:cNvCxnSpPr/>
      </xdr:nvCxnSpPr>
      <xdr:spPr>
        <a:xfrm>
          <a:off x="685800" y="62484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36</xdr:row>
      <xdr:rowOff>162577</xdr:rowOff>
    </xdr:from>
    <xdr:ext cx="403059" cy="259045"/>
    <xdr:sp macro="" textlink="">
      <xdr:nvSpPr>
        <xdr:cNvPr id="49" name="テキスト ボックス 48">
          <a:extLst>
            <a:ext uri="{FF2B5EF4-FFF2-40B4-BE49-F238E27FC236}">
              <a16:creationId xmlns:a16="http://schemas.microsoft.com/office/drawing/2014/main" id="{E1FE4C5A-7604-4D89-9881-EA68D8A61C7D}"/>
            </a:ext>
          </a:extLst>
        </xdr:cNvPr>
        <xdr:cNvSpPr txBox="1"/>
      </xdr:nvSpPr>
      <xdr:spPr>
        <a:xfrm>
          <a:off x="339891" y="61125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95250</xdr:rowOff>
    </xdr:from>
    <xdr:to>
      <xdr:col>28</xdr:col>
      <xdr:colOff>114300</xdr:colOff>
      <xdr:row>35</xdr:row>
      <xdr:rowOff>95250</xdr:rowOff>
    </xdr:to>
    <xdr:cxnSp macro="">
      <xdr:nvCxnSpPr>
        <xdr:cNvPr id="50" name="直線コネクタ 49">
          <a:extLst>
            <a:ext uri="{FF2B5EF4-FFF2-40B4-BE49-F238E27FC236}">
              <a16:creationId xmlns:a16="http://schemas.microsoft.com/office/drawing/2014/main" id="{0865547F-8D38-4C21-82DF-4CD4E5EEF5CC}"/>
            </a:ext>
          </a:extLst>
        </xdr:cNvPr>
        <xdr:cNvCxnSpPr/>
      </xdr:nvCxnSpPr>
      <xdr:spPr>
        <a:xfrm>
          <a:off x="685800" y="58801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124477</xdr:rowOff>
    </xdr:from>
    <xdr:ext cx="403059" cy="259045"/>
    <xdr:sp macro="" textlink="">
      <xdr:nvSpPr>
        <xdr:cNvPr id="51" name="テキスト ボックス 50">
          <a:extLst>
            <a:ext uri="{FF2B5EF4-FFF2-40B4-BE49-F238E27FC236}">
              <a16:creationId xmlns:a16="http://schemas.microsoft.com/office/drawing/2014/main" id="{0801ABC6-44E0-4EFF-A56E-C5BA3329CFE8}"/>
            </a:ext>
          </a:extLst>
        </xdr:cNvPr>
        <xdr:cNvSpPr txBox="1"/>
      </xdr:nvSpPr>
      <xdr:spPr>
        <a:xfrm>
          <a:off x="339891" y="57442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57150</xdr:rowOff>
    </xdr:from>
    <xdr:to>
      <xdr:col>28</xdr:col>
      <xdr:colOff>114300</xdr:colOff>
      <xdr:row>33</xdr:row>
      <xdr:rowOff>57150</xdr:rowOff>
    </xdr:to>
    <xdr:cxnSp macro="">
      <xdr:nvCxnSpPr>
        <xdr:cNvPr id="52" name="直線コネクタ 51">
          <a:extLst>
            <a:ext uri="{FF2B5EF4-FFF2-40B4-BE49-F238E27FC236}">
              <a16:creationId xmlns:a16="http://schemas.microsoft.com/office/drawing/2014/main" id="{22E37E38-6A0A-4A87-9D88-4E484B35F0B4}"/>
            </a:ext>
          </a:extLst>
        </xdr:cNvPr>
        <xdr:cNvCxnSpPr/>
      </xdr:nvCxnSpPr>
      <xdr:spPr>
        <a:xfrm>
          <a:off x="685800" y="55118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32</xdr:row>
      <xdr:rowOff>86377</xdr:rowOff>
    </xdr:from>
    <xdr:ext cx="403059" cy="259045"/>
    <xdr:sp macro="" textlink="">
      <xdr:nvSpPr>
        <xdr:cNvPr id="53" name="テキスト ボックス 52">
          <a:extLst>
            <a:ext uri="{FF2B5EF4-FFF2-40B4-BE49-F238E27FC236}">
              <a16:creationId xmlns:a16="http://schemas.microsoft.com/office/drawing/2014/main" id="{CF9473C5-F7B3-4CA1-BB82-C5532A232500}"/>
            </a:ext>
          </a:extLst>
        </xdr:cNvPr>
        <xdr:cNvSpPr txBox="1"/>
      </xdr:nvSpPr>
      <xdr:spPr>
        <a:xfrm>
          <a:off x="339891" y="53759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4" name="直線コネクタ 53">
          <a:extLst>
            <a:ext uri="{FF2B5EF4-FFF2-40B4-BE49-F238E27FC236}">
              <a16:creationId xmlns:a16="http://schemas.microsoft.com/office/drawing/2014/main" id="{DEBAF980-26EA-47A0-9458-FB7A5CCC14A4}"/>
            </a:ext>
          </a:extLst>
        </xdr:cNvPr>
        <xdr:cNvCxnSpPr/>
      </xdr:nvCxnSpPr>
      <xdr:spPr>
        <a:xfrm>
          <a:off x="685800" y="51435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30</xdr:row>
      <xdr:rowOff>48277</xdr:rowOff>
    </xdr:from>
    <xdr:ext cx="338939" cy="259045"/>
    <xdr:sp macro="" textlink="">
      <xdr:nvSpPr>
        <xdr:cNvPr id="55" name="テキスト ボックス 54">
          <a:extLst>
            <a:ext uri="{FF2B5EF4-FFF2-40B4-BE49-F238E27FC236}">
              <a16:creationId xmlns:a16="http://schemas.microsoft.com/office/drawing/2014/main" id="{36C2B441-A2C5-4C79-B52F-132EB241608D}"/>
            </a:ext>
          </a:extLst>
        </xdr:cNvPr>
        <xdr:cNvSpPr txBox="1"/>
      </xdr:nvSpPr>
      <xdr:spPr>
        <a:xfrm>
          <a:off x="384961" y="500762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6" name="【道路】&#10;有形固定資産減価償却率グラフ枠">
          <a:extLst>
            <a:ext uri="{FF2B5EF4-FFF2-40B4-BE49-F238E27FC236}">
              <a16:creationId xmlns:a16="http://schemas.microsoft.com/office/drawing/2014/main" id="{A3E9FC79-9B1A-4C4B-A1D6-8A2A6FE25DBB}"/>
            </a:ext>
          </a:extLst>
        </xdr:cNvPr>
        <xdr:cNvSpPr/>
      </xdr:nvSpPr>
      <xdr:spPr>
        <a:xfrm>
          <a:off x="685800" y="5143500"/>
          <a:ext cx="4267200" cy="22034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104775</xdr:rowOff>
    </xdr:from>
    <xdr:to>
      <xdr:col>24</xdr:col>
      <xdr:colOff>62865</xdr:colOff>
      <xdr:row>42</xdr:row>
      <xdr:rowOff>34290</xdr:rowOff>
    </xdr:to>
    <xdr:cxnSp macro="">
      <xdr:nvCxnSpPr>
        <xdr:cNvPr id="57" name="直線コネクタ 56">
          <a:extLst>
            <a:ext uri="{FF2B5EF4-FFF2-40B4-BE49-F238E27FC236}">
              <a16:creationId xmlns:a16="http://schemas.microsoft.com/office/drawing/2014/main" id="{71BBDD22-B846-4C9E-BE04-44DEE65C5431}"/>
            </a:ext>
          </a:extLst>
        </xdr:cNvPr>
        <xdr:cNvCxnSpPr/>
      </xdr:nvCxnSpPr>
      <xdr:spPr>
        <a:xfrm flipV="1">
          <a:off x="4177665" y="5559425"/>
          <a:ext cx="0" cy="141541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42</xdr:row>
      <xdr:rowOff>38117</xdr:rowOff>
    </xdr:from>
    <xdr:ext cx="405111" cy="259045"/>
    <xdr:sp macro="" textlink="">
      <xdr:nvSpPr>
        <xdr:cNvPr id="58" name="【道路】&#10;有形固定資産減価償却率最小値テキスト">
          <a:extLst>
            <a:ext uri="{FF2B5EF4-FFF2-40B4-BE49-F238E27FC236}">
              <a16:creationId xmlns:a16="http://schemas.microsoft.com/office/drawing/2014/main" id="{8126258F-A949-44D8-B176-36574E8C1243}"/>
            </a:ext>
          </a:extLst>
        </xdr:cNvPr>
        <xdr:cNvSpPr txBox="1"/>
      </xdr:nvSpPr>
      <xdr:spPr>
        <a:xfrm>
          <a:off x="4216400" y="69786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42</xdr:row>
      <xdr:rowOff>34290</xdr:rowOff>
    </xdr:from>
    <xdr:to>
      <xdr:col>24</xdr:col>
      <xdr:colOff>152400</xdr:colOff>
      <xdr:row>42</xdr:row>
      <xdr:rowOff>34290</xdr:rowOff>
    </xdr:to>
    <xdr:cxnSp macro="">
      <xdr:nvCxnSpPr>
        <xdr:cNvPr id="59" name="直線コネクタ 58">
          <a:extLst>
            <a:ext uri="{FF2B5EF4-FFF2-40B4-BE49-F238E27FC236}">
              <a16:creationId xmlns:a16="http://schemas.microsoft.com/office/drawing/2014/main" id="{315735FA-17EA-4A6F-80C2-6601BD634446}"/>
            </a:ext>
          </a:extLst>
        </xdr:cNvPr>
        <xdr:cNvCxnSpPr/>
      </xdr:nvCxnSpPr>
      <xdr:spPr>
        <a:xfrm>
          <a:off x="4108450" y="6974840"/>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32</xdr:row>
      <xdr:rowOff>51452</xdr:rowOff>
    </xdr:from>
    <xdr:ext cx="405111" cy="259045"/>
    <xdr:sp macro="" textlink="">
      <xdr:nvSpPr>
        <xdr:cNvPr id="60" name="【道路】&#10;有形固定資産減価償却率最大値テキスト">
          <a:extLst>
            <a:ext uri="{FF2B5EF4-FFF2-40B4-BE49-F238E27FC236}">
              <a16:creationId xmlns:a16="http://schemas.microsoft.com/office/drawing/2014/main" id="{487055BD-8C58-41F7-9A0F-D68B0654EEB0}"/>
            </a:ext>
          </a:extLst>
        </xdr:cNvPr>
        <xdr:cNvSpPr txBox="1"/>
      </xdr:nvSpPr>
      <xdr:spPr>
        <a:xfrm>
          <a:off x="4216400" y="53410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104775</xdr:rowOff>
    </xdr:from>
    <xdr:to>
      <xdr:col>24</xdr:col>
      <xdr:colOff>152400</xdr:colOff>
      <xdr:row>33</xdr:row>
      <xdr:rowOff>104775</xdr:rowOff>
    </xdr:to>
    <xdr:cxnSp macro="">
      <xdr:nvCxnSpPr>
        <xdr:cNvPr id="61" name="直線コネクタ 60">
          <a:extLst>
            <a:ext uri="{FF2B5EF4-FFF2-40B4-BE49-F238E27FC236}">
              <a16:creationId xmlns:a16="http://schemas.microsoft.com/office/drawing/2014/main" id="{5D4510DA-E841-498F-A8A6-852B086B26C7}"/>
            </a:ext>
          </a:extLst>
        </xdr:cNvPr>
        <xdr:cNvCxnSpPr/>
      </xdr:nvCxnSpPr>
      <xdr:spPr>
        <a:xfrm>
          <a:off x="4108450" y="5559425"/>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37</xdr:row>
      <xdr:rowOff>31132</xdr:rowOff>
    </xdr:from>
    <xdr:ext cx="405111" cy="259045"/>
    <xdr:sp macro="" textlink="">
      <xdr:nvSpPr>
        <xdr:cNvPr id="62" name="【道路】&#10;有形固定資産減価償却率平均値テキスト">
          <a:extLst>
            <a:ext uri="{FF2B5EF4-FFF2-40B4-BE49-F238E27FC236}">
              <a16:creationId xmlns:a16="http://schemas.microsoft.com/office/drawing/2014/main" id="{5ACB954D-0B40-4C1C-A331-89EEC11316E0}"/>
            </a:ext>
          </a:extLst>
        </xdr:cNvPr>
        <xdr:cNvSpPr txBox="1"/>
      </xdr:nvSpPr>
      <xdr:spPr>
        <a:xfrm>
          <a:off x="4216400" y="614618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38</xdr:row>
      <xdr:rowOff>8255</xdr:rowOff>
    </xdr:from>
    <xdr:to>
      <xdr:col>24</xdr:col>
      <xdr:colOff>114300</xdr:colOff>
      <xdr:row>38</xdr:row>
      <xdr:rowOff>109855</xdr:rowOff>
    </xdr:to>
    <xdr:sp macro="" textlink="">
      <xdr:nvSpPr>
        <xdr:cNvPr id="63" name="フローチャート: 判断 62">
          <a:extLst>
            <a:ext uri="{FF2B5EF4-FFF2-40B4-BE49-F238E27FC236}">
              <a16:creationId xmlns:a16="http://schemas.microsoft.com/office/drawing/2014/main" id="{E781CAEF-D14C-416D-8BF0-4B2E1A5DF64F}"/>
            </a:ext>
          </a:extLst>
        </xdr:cNvPr>
        <xdr:cNvSpPr/>
      </xdr:nvSpPr>
      <xdr:spPr>
        <a:xfrm>
          <a:off x="4127500" y="62884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37</xdr:row>
      <xdr:rowOff>133985</xdr:rowOff>
    </xdr:from>
    <xdr:to>
      <xdr:col>20</xdr:col>
      <xdr:colOff>38100</xdr:colOff>
      <xdr:row>38</xdr:row>
      <xdr:rowOff>64135</xdr:rowOff>
    </xdr:to>
    <xdr:sp macro="" textlink="">
      <xdr:nvSpPr>
        <xdr:cNvPr id="64" name="フローチャート: 判断 63">
          <a:extLst>
            <a:ext uri="{FF2B5EF4-FFF2-40B4-BE49-F238E27FC236}">
              <a16:creationId xmlns:a16="http://schemas.microsoft.com/office/drawing/2014/main" id="{6ABC8B91-8F13-4B5E-A703-C9DF504EBF4A}"/>
            </a:ext>
          </a:extLst>
        </xdr:cNvPr>
        <xdr:cNvSpPr/>
      </xdr:nvSpPr>
      <xdr:spPr>
        <a:xfrm>
          <a:off x="3384550" y="6249035"/>
          <a:ext cx="825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37</xdr:row>
      <xdr:rowOff>113030</xdr:rowOff>
    </xdr:from>
    <xdr:to>
      <xdr:col>15</xdr:col>
      <xdr:colOff>101600</xdr:colOff>
      <xdr:row>38</xdr:row>
      <xdr:rowOff>43180</xdr:rowOff>
    </xdr:to>
    <xdr:sp macro="" textlink="">
      <xdr:nvSpPr>
        <xdr:cNvPr id="65" name="フローチャート: 判断 64">
          <a:extLst>
            <a:ext uri="{FF2B5EF4-FFF2-40B4-BE49-F238E27FC236}">
              <a16:creationId xmlns:a16="http://schemas.microsoft.com/office/drawing/2014/main" id="{46FE472B-C709-4E89-8418-614327BB7E99}"/>
            </a:ext>
          </a:extLst>
        </xdr:cNvPr>
        <xdr:cNvSpPr/>
      </xdr:nvSpPr>
      <xdr:spPr>
        <a:xfrm>
          <a:off x="2571750" y="6228080"/>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37</xdr:row>
      <xdr:rowOff>105410</xdr:rowOff>
    </xdr:from>
    <xdr:to>
      <xdr:col>10</xdr:col>
      <xdr:colOff>165100</xdr:colOff>
      <xdr:row>38</xdr:row>
      <xdr:rowOff>35560</xdr:rowOff>
    </xdr:to>
    <xdr:sp macro="" textlink="">
      <xdr:nvSpPr>
        <xdr:cNvPr id="66" name="フローチャート: 判断 65">
          <a:extLst>
            <a:ext uri="{FF2B5EF4-FFF2-40B4-BE49-F238E27FC236}">
              <a16:creationId xmlns:a16="http://schemas.microsoft.com/office/drawing/2014/main" id="{DD5720E3-A599-40CE-B258-E3EFB5060D00}"/>
            </a:ext>
          </a:extLst>
        </xdr:cNvPr>
        <xdr:cNvSpPr/>
      </xdr:nvSpPr>
      <xdr:spPr>
        <a:xfrm>
          <a:off x="1778000" y="6220460"/>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37</xdr:row>
      <xdr:rowOff>78740</xdr:rowOff>
    </xdr:from>
    <xdr:to>
      <xdr:col>6</xdr:col>
      <xdr:colOff>38100</xdr:colOff>
      <xdr:row>38</xdr:row>
      <xdr:rowOff>8890</xdr:rowOff>
    </xdr:to>
    <xdr:sp macro="" textlink="">
      <xdr:nvSpPr>
        <xdr:cNvPr id="67" name="フローチャート: 判断 66">
          <a:extLst>
            <a:ext uri="{FF2B5EF4-FFF2-40B4-BE49-F238E27FC236}">
              <a16:creationId xmlns:a16="http://schemas.microsoft.com/office/drawing/2014/main" id="{9B3DBE6A-852A-46D8-BA53-780B794229B3}"/>
            </a:ext>
          </a:extLst>
        </xdr:cNvPr>
        <xdr:cNvSpPr/>
      </xdr:nvSpPr>
      <xdr:spPr>
        <a:xfrm>
          <a:off x="984250" y="6193790"/>
          <a:ext cx="825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8" name="テキスト ボックス 67">
          <a:extLst>
            <a:ext uri="{FF2B5EF4-FFF2-40B4-BE49-F238E27FC236}">
              <a16:creationId xmlns:a16="http://schemas.microsoft.com/office/drawing/2014/main" id="{B494997F-4048-44D8-8BCC-1D9EADF96ECD}"/>
            </a:ext>
          </a:extLst>
        </xdr:cNvPr>
        <xdr:cNvSpPr txBox="1"/>
      </xdr:nvSpPr>
      <xdr:spPr>
        <a:xfrm>
          <a:off x="4006850" y="7344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9" name="テキスト ボックス 68">
          <a:extLst>
            <a:ext uri="{FF2B5EF4-FFF2-40B4-BE49-F238E27FC236}">
              <a16:creationId xmlns:a16="http://schemas.microsoft.com/office/drawing/2014/main" id="{06455B29-6002-483A-82D0-FD7344302414}"/>
            </a:ext>
          </a:extLst>
        </xdr:cNvPr>
        <xdr:cNvSpPr txBox="1"/>
      </xdr:nvSpPr>
      <xdr:spPr>
        <a:xfrm>
          <a:off x="3257550" y="7344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70" name="テキスト ボックス 69">
          <a:extLst>
            <a:ext uri="{FF2B5EF4-FFF2-40B4-BE49-F238E27FC236}">
              <a16:creationId xmlns:a16="http://schemas.microsoft.com/office/drawing/2014/main" id="{4EC91DFC-EB13-4929-8E07-5DC9FB5106F2}"/>
            </a:ext>
          </a:extLst>
        </xdr:cNvPr>
        <xdr:cNvSpPr txBox="1"/>
      </xdr:nvSpPr>
      <xdr:spPr>
        <a:xfrm>
          <a:off x="2451100" y="7344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1" name="テキスト ボックス 70">
          <a:extLst>
            <a:ext uri="{FF2B5EF4-FFF2-40B4-BE49-F238E27FC236}">
              <a16:creationId xmlns:a16="http://schemas.microsoft.com/office/drawing/2014/main" id="{879CD93E-B652-452D-A607-45A26004653A}"/>
            </a:ext>
          </a:extLst>
        </xdr:cNvPr>
        <xdr:cNvSpPr txBox="1"/>
      </xdr:nvSpPr>
      <xdr:spPr>
        <a:xfrm>
          <a:off x="1657350" y="7344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2" name="テキスト ボックス 71">
          <a:extLst>
            <a:ext uri="{FF2B5EF4-FFF2-40B4-BE49-F238E27FC236}">
              <a16:creationId xmlns:a16="http://schemas.microsoft.com/office/drawing/2014/main" id="{2650029B-C7E8-46E4-9A7B-E0B8234C4E65}"/>
            </a:ext>
          </a:extLst>
        </xdr:cNvPr>
        <xdr:cNvSpPr txBox="1"/>
      </xdr:nvSpPr>
      <xdr:spPr>
        <a:xfrm>
          <a:off x="857250" y="7344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38</xdr:row>
      <xdr:rowOff>40640</xdr:rowOff>
    </xdr:from>
    <xdr:to>
      <xdr:col>24</xdr:col>
      <xdr:colOff>114300</xdr:colOff>
      <xdr:row>38</xdr:row>
      <xdr:rowOff>142240</xdr:rowOff>
    </xdr:to>
    <xdr:sp macro="" textlink="">
      <xdr:nvSpPr>
        <xdr:cNvPr id="73" name="楕円 72">
          <a:extLst>
            <a:ext uri="{FF2B5EF4-FFF2-40B4-BE49-F238E27FC236}">
              <a16:creationId xmlns:a16="http://schemas.microsoft.com/office/drawing/2014/main" id="{1DD027AC-D13F-4C10-BFCF-6663B2A484EE}"/>
            </a:ext>
          </a:extLst>
        </xdr:cNvPr>
        <xdr:cNvSpPr/>
      </xdr:nvSpPr>
      <xdr:spPr>
        <a:xfrm>
          <a:off x="4127500" y="63207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38</xdr:row>
      <xdr:rowOff>19067</xdr:rowOff>
    </xdr:from>
    <xdr:ext cx="405111" cy="259045"/>
    <xdr:sp macro="" textlink="">
      <xdr:nvSpPr>
        <xdr:cNvPr id="74" name="【道路】&#10;有形固定資産減価償却率該当値テキスト">
          <a:extLst>
            <a:ext uri="{FF2B5EF4-FFF2-40B4-BE49-F238E27FC236}">
              <a16:creationId xmlns:a16="http://schemas.microsoft.com/office/drawing/2014/main" id="{DC784FDF-0569-4CAB-8AB9-CB5346E8A3C1}"/>
            </a:ext>
          </a:extLst>
        </xdr:cNvPr>
        <xdr:cNvSpPr txBox="1"/>
      </xdr:nvSpPr>
      <xdr:spPr>
        <a:xfrm>
          <a:off x="4216400" y="62992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38</xdr:row>
      <xdr:rowOff>10160</xdr:rowOff>
    </xdr:from>
    <xdr:to>
      <xdr:col>20</xdr:col>
      <xdr:colOff>38100</xdr:colOff>
      <xdr:row>38</xdr:row>
      <xdr:rowOff>111760</xdr:rowOff>
    </xdr:to>
    <xdr:sp macro="" textlink="">
      <xdr:nvSpPr>
        <xdr:cNvPr id="75" name="楕円 74">
          <a:extLst>
            <a:ext uri="{FF2B5EF4-FFF2-40B4-BE49-F238E27FC236}">
              <a16:creationId xmlns:a16="http://schemas.microsoft.com/office/drawing/2014/main" id="{4A60162D-08AB-440D-88A5-9A257835D18F}"/>
            </a:ext>
          </a:extLst>
        </xdr:cNvPr>
        <xdr:cNvSpPr/>
      </xdr:nvSpPr>
      <xdr:spPr>
        <a:xfrm>
          <a:off x="3384550" y="6290310"/>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38</xdr:row>
      <xdr:rowOff>60960</xdr:rowOff>
    </xdr:from>
    <xdr:to>
      <xdr:col>24</xdr:col>
      <xdr:colOff>63500</xdr:colOff>
      <xdr:row>38</xdr:row>
      <xdr:rowOff>91440</xdr:rowOff>
    </xdr:to>
    <xdr:cxnSp macro="">
      <xdr:nvCxnSpPr>
        <xdr:cNvPr id="76" name="直線コネクタ 75">
          <a:extLst>
            <a:ext uri="{FF2B5EF4-FFF2-40B4-BE49-F238E27FC236}">
              <a16:creationId xmlns:a16="http://schemas.microsoft.com/office/drawing/2014/main" id="{2C224101-C810-4162-9EFA-39153A0946E9}"/>
            </a:ext>
          </a:extLst>
        </xdr:cNvPr>
        <xdr:cNvCxnSpPr/>
      </xdr:nvCxnSpPr>
      <xdr:spPr>
        <a:xfrm>
          <a:off x="3429000" y="6341110"/>
          <a:ext cx="7493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37</xdr:row>
      <xdr:rowOff>153035</xdr:rowOff>
    </xdr:from>
    <xdr:to>
      <xdr:col>15</xdr:col>
      <xdr:colOff>101600</xdr:colOff>
      <xdr:row>38</xdr:row>
      <xdr:rowOff>83185</xdr:rowOff>
    </xdr:to>
    <xdr:sp macro="" textlink="">
      <xdr:nvSpPr>
        <xdr:cNvPr id="77" name="楕円 76">
          <a:extLst>
            <a:ext uri="{FF2B5EF4-FFF2-40B4-BE49-F238E27FC236}">
              <a16:creationId xmlns:a16="http://schemas.microsoft.com/office/drawing/2014/main" id="{2B1068DD-85C9-4E87-8AB1-D63A90E489CE}"/>
            </a:ext>
          </a:extLst>
        </xdr:cNvPr>
        <xdr:cNvSpPr/>
      </xdr:nvSpPr>
      <xdr:spPr>
        <a:xfrm>
          <a:off x="2571750" y="6268085"/>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38</xdr:row>
      <xdr:rowOff>32385</xdr:rowOff>
    </xdr:from>
    <xdr:to>
      <xdr:col>19</xdr:col>
      <xdr:colOff>177800</xdr:colOff>
      <xdr:row>38</xdr:row>
      <xdr:rowOff>60960</xdr:rowOff>
    </xdr:to>
    <xdr:cxnSp macro="">
      <xdr:nvCxnSpPr>
        <xdr:cNvPr id="78" name="直線コネクタ 77">
          <a:extLst>
            <a:ext uri="{FF2B5EF4-FFF2-40B4-BE49-F238E27FC236}">
              <a16:creationId xmlns:a16="http://schemas.microsoft.com/office/drawing/2014/main" id="{E8973564-31E2-40D0-A3B3-B765BCC78DBD}"/>
            </a:ext>
          </a:extLst>
        </xdr:cNvPr>
        <xdr:cNvCxnSpPr/>
      </xdr:nvCxnSpPr>
      <xdr:spPr>
        <a:xfrm>
          <a:off x="2622550" y="6312535"/>
          <a:ext cx="806450" cy="285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37</xdr:row>
      <xdr:rowOff>126365</xdr:rowOff>
    </xdr:from>
    <xdr:to>
      <xdr:col>10</xdr:col>
      <xdr:colOff>165100</xdr:colOff>
      <xdr:row>38</xdr:row>
      <xdr:rowOff>56515</xdr:rowOff>
    </xdr:to>
    <xdr:sp macro="" textlink="">
      <xdr:nvSpPr>
        <xdr:cNvPr id="79" name="楕円 78">
          <a:extLst>
            <a:ext uri="{FF2B5EF4-FFF2-40B4-BE49-F238E27FC236}">
              <a16:creationId xmlns:a16="http://schemas.microsoft.com/office/drawing/2014/main" id="{42362A38-428E-4EAC-A507-3840FC444FFD}"/>
            </a:ext>
          </a:extLst>
        </xdr:cNvPr>
        <xdr:cNvSpPr/>
      </xdr:nvSpPr>
      <xdr:spPr>
        <a:xfrm>
          <a:off x="1778000" y="6241415"/>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38</xdr:row>
      <xdr:rowOff>5715</xdr:rowOff>
    </xdr:from>
    <xdr:to>
      <xdr:col>15</xdr:col>
      <xdr:colOff>50800</xdr:colOff>
      <xdr:row>38</xdr:row>
      <xdr:rowOff>32385</xdr:rowOff>
    </xdr:to>
    <xdr:cxnSp macro="">
      <xdr:nvCxnSpPr>
        <xdr:cNvPr id="80" name="直線コネクタ 79">
          <a:extLst>
            <a:ext uri="{FF2B5EF4-FFF2-40B4-BE49-F238E27FC236}">
              <a16:creationId xmlns:a16="http://schemas.microsoft.com/office/drawing/2014/main" id="{098B3F55-844B-4939-9C5E-F3D3F89FDEDB}"/>
            </a:ext>
          </a:extLst>
        </xdr:cNvPr>
        <xdr:cNvCxnSpPr/>
      </xdr:nvCxnSpPr>
      <xdr:spPr>
        <a:xfrm>
          <a:off x="1828800" y="6285865"/>
          <a:ext cx="793750" cy="266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37</xdr:row>
      <xdr:rowOff>90170</xdr:rowOff>
    </xdr:from>
    <xdr:to>
      <xdr:col>6</xdr:col>
      <xdr:colOff>38100</xdr:colOff>
      <xdr:row>38</xdr:row>
      <xdr:rowOff>20320</xdr:rowOff>
    </xdr:to>
    <xdr:sp macro="" textlink="">
      <xdr:nvSpPr>
        <xdr:cNvPr id="81" name="楕円 80">
          <a:extLst>
            <a:ext uri="{FF2B5EF4-FFF2-40B4-BE49-F238E27FC236}">
              <a16:creationId xmlns:a16="http://schemas.microsoft.com/office/drawing/2014/main" id="{6F5F7660-6163-4FE2-B7C4-C88BE294907B}"/>
            </a:ext>
          </a:extLst>
        </xdr:cNvPr>
        <xdr:cNvSpPr/>
      </xdr:nvSpPr>
      <xdr:spPr>
        <a:xfrm>
          <a:off x="984250" y="6205220"/>
          <a:ext cx="825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37</xdr:row>
      <xdr:rowOff>140970</xdr:rowOff>
    </xdr:from>
    <xdr:to>
      <xdr:col>10</xdr:col>
      <xdr:colOff>114300</xdr:colOff>
      <xdr:row>38</xdr:row>
      <xdr:rowOff>5715</xdr:rowOff>
    </xdr:to>
    <xdr:cxnSp macro="">
      <xdr:nvCxnSpPr>
        <xdr:cNvPr id="82" name="直線コネクタ 81">
          <a:extLst>
            <a:ext uri="{FF2B5EF4-FFF2-40B4-BE49-F238E27FC236}">
              <a16:creationId xmlns:a16="http://schemas.microsoft.com/office/drawing/2014/main" id="{6D6A2AC2-E292-4A38-A1A4-7267CC3417B7}"/>
            </a:ext>
          </a:extLst>
        </xdr:cNvPr>
        <xdr:cNvCxnSpPr/>
      </xdr:nvCxnSpPr>
      <xdr:spPr>
        <a:xfrm>
          <a:off x="1028700" y="6256020"/>
          <a:ext cx="800100" cy="298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36</xdr:row>
      <xdr:rowOff>80662</xdr:rowOff>
    </xdr:from>
    <xdr:ext cx="405111" cy="259045"/>
    <xdr:sp macro="" textlink="">
      <xdr:nvSpPr>
        <xdr:cNvPr id="83" name="n_1aveValue【道路】&#10;有形固定資産減価償却率">
          <a:extLst>
            <a:ext uri="{FF2B5EF4-FFF2-40B4-BE49-F238E27FC236}">
              <a16:creationId xmlns:a16="http://schemas.microsoft.com/office/drawing/2014/main" id="{F105B316-CB1B-42C7-88F4-43B060698DA6}"/>
            </a:ext>
          </a:extLst>
        </xdr:cNvPr>
        <xdr:cNvSpPr txBox="1"/>
      </xdr:nvSpPr>
      <xdr:spPr>
        <a:xfrm>
          <a:off x="3239144" y="60306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36</xdr:row>
      <xdr:rowOff>59707</xdr:rowOff>
    </xdr:from>
    <xdr:ext cx="405111" cy="259045"/>
    <xdr:sp macro="" textlink="">
      <xdr:nvSpPr>
        <xdr:cNvPr id="84" name="n_2aveValue【道路】&#10;有形固定資産減価償却率">
          <a:extLst>
            <a:ext uri="{FF2B5EF4-FFF2-40B4-BE49-F238E27FC236}">
              <a16:creationId xmlns:a16="http://schemas.microsoft.com/office/drawing/2014/main" id="{EC52FF7A-4B31-43A6-92C2-3F24DD44DC81}"/>
            </a:ext>
          </a:extLst>
        </xdr:cNvPr>
        <xdr:cNvSpPr txBox="1"/>
      </xdr:nvSpPr>
      <xdr:spPr>
        <a:xfrm>
          <a:off x="2439044" y="60096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36</xdr:row>
      <xdr:rowOff>52087</xdr:rowOff>
    </xdr:from>
    <xdr:ext cx="405111" cy="259045"/>
    <xdr:sp macro="" textlink="">
      <xdr:nvSpPr>
        <xdr:cNvPr id="85" name="n_3aveValue【道路】&#10;有形固定資産減価償却率">
          <a:extLst>
            <a:ext uri="{FF2B5EF4-FFF2-40B4-BE49-F238E27FC236}">
              <a16:creationId xmlns:a16="http://schemas.microsoft.com/office/drawing/2014/main" id="{BF6DEDF8-7261-4DE3-B14C-1CA680370E23}"/>
            </a:ext>
          </a:extLst>
        </xdr:cNvPr>
        <xdr:cNvSpPr txBox="1"/>
      </xdr:nvSpPr>
      <xdr:spPr>
        <a:xfrm>
          <a:off x="1645294" y="60020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36</xdr:row>
      <xdr:rowOff>25417</xdr:rowOff>
    </xdr:from>
    <xdr:ext cx="405111" cy="259045"/>
    <xdr:sp macro="" textlink="">
      <xdr:nvSpPr>
        <xdr:cNvPr id="86" name="n_4aveValue【道路】&#10;有形固定資産減価償却率">
          <a:extLst>
            <a:ext uri="{FF2B5EF4-FFF2-40B4-BE49-F238E27FC236}">
              <a16:creationId xmlns:a16="http://schemas.microsoft.com/office/drawing/2014/main" id="{7EA43A32-55B1-485F-96F9-E979235F8236}"/>
            </a:ext>
          </a:extLst>
        </xdr:cNvPr>
        <xdr:cNvSpPr txBox="1"/>
      </xdr:nvSpPr>
      <xdr:spPr>
        <a:xfrm>
          <a:off x="851544" y="59753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38</xdr:row>
      <xdr:rowOff>102887</xdr:rowOff>
    </xdr:from>
    <xdr:ext cx="405111" cy="259045"/>
    <xdr:sp macro="" textlink="">
      <xdr:nvSpPr>
        <xdr:cNvPr id="87" name="n_1mainValue【道路】&#10;有形固定資産減価償却率">
          <a:extLst>
            <a:ext uri="{FF2B5EF4-FFF2-40B4-BE49-F238E27FC236}">
              <a16:creationId xmlns:a16="http://schemas.microsoft.com/office/drawing/2014/main" id="{07380547-7282-4F6B-AC8B-D2E156248E6A}"/>
            </a:ext>
          </a:extLst>
        </xdr:cNvPr>
        <xdr:cNvSpPr txBox="1"/>
      </xdr:nvSpPr>
      <xdr:spPr>
        <a:xfrm>
          <a:off x="3239144" y="63830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38</xdr:row>
      <xdr:rowOff>74312</xdr:rowOff>
    </xdr:from>
    <xdr:ext cx="405111" cy="259045"/>
    <xdr:sp macro="" textlink="">
      <xdr:nvSpPr>
        <xdr:cNvPr id="88" name="n_2mainValue【道路】&#10;有形固定資産減価償却率">
          <a:extLst>
            <a:ext uri="{FF2B5EF4-FFF2-40B4-BE49-F238E27FC236}">
              <a16:creationId xmlns:a16="http://schemas.microsoft.com/office/drawing/2014/main" id="{3FBA7025-E4ED-4BD8-B4A5-BF577156B1BF}"/>
            </a:ext>
          </a:extLst>
        </xdr:cNvPr>
        <xdr:cNvSpPr txBox="1"/>
      </xdr:nvSpPr>
      <xdr:spPr>
        <a:xfrm>
          <a:off x="2439044" y="63544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38</xdr:row>
      <xdr:rowOff>47642</xdr:rowOff>
    </xdr:from>
    <xdr:ext cx="405111" cy="259045"/>
    <xdr:sp macro="" textlink="">
      <xdr:nvSpPr>
        <xdr:cNvPr id="89" name="n_3mainValue【道路】&#10;有形固定資産減価償却率">
          <a:extLst>
            <a:ext uri="{FF2B5EF4-FFF2-40B4-BE49-F238E27FC236}">
              <a16:creationId xmlns:a16="http://schemas.microsoft.com/office/drawing/2014/main" id="{D65D53F2-7F18-4948-87F0-B9DBF327EF9A}"/>
            </a:ext>
          </a:extLst>
        </xdr:cNvPr>
        <xdr:cNvSpPr txBox="1"/>
      </xdr:nvSpPr>
      <xdr:spPr>
        <a:xfrm>
          <a:off x="1645294" y="63277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38</xdr:row>
      <xdr:rowOff>11447</xdr:rowOff>
    </xdr:from>
    <xdr:ext cx="405111" cy="259045"/>
    <xdr:sp macro="" textlink="">
      <xdr:nvSpPr>
        <xdr:cNvPr id="90" name="n_4mainValue【道路】&#10;有形固定資産減価償却率">
          <a:extLst>
            <a:ext uri="{FF2B5EF4-FFF2-40B4-BE49-F238E27FC236}">
              <a16:creationId xmlns:a16="http://schemas.microsoft.com/office/drawing/2014/main" id="{1D7EE56D-3F03-4870-8A67-F45F42BAB47B}"/>
            </a:ext>
          </a:extLst>
        </xdr:cNvPr>
        <xdr:cNvSpPr txBox="1"/>
      </xdr:nvSpPr>
      <xdr:spPr>
        <a:xfrm>
          <a:off x="851544" y="62915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91" name="正方形/長方形 90">
          <a:extLst>
            <a:ext uri="{FF2B5EF4-FFF2-40B4-BE49-F238E27FC236}">
              <a16:creationId xmlns:a16="http://schemas.microsoft.com/office/drawing/2014/main" id="{23DF85A0-D2E4-48D1-A522-D9009C1B9383}"/>
            </a:ext>
          </a:extLst>
        </xdr:cNvPr>
        <xdr:cNvSpPr/>
      </xdr:nvSpPr>
      <xdr:spPr>
        <a:xfrm>
          <a:off x="5956300" y="4044950"/>
          <a:ext cx="4248150" cy="6096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一人当たり延長</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92" name="正方形/長方形 91">
          <a:extLst>
            <a:ext uri="{FF2B5EF4-FFF2-40B4-BE49-F238E27FC236}">
              <a16:creationId xmlns:a16="http://schemas.microsoft.com/office/drawing/2014/main" id="{3CC0D572-23CA-4AF4-B0A8-3EDB2FDE55E4}"/>
            </a:ext>
          </a:extLst>
        </xdr:cNvPr>
        <xdr:cNvSpPr/>
      </xdr:nvSpPr>
      <xdr:spPr>
        <a:xfrm>
          <a:off x="6064250" y="467995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93" name="正方形/長方形 92">
          <a:extLst>
            <a:ext uri="{FF2B5EF4-FFF2-40B4-BE49-F238E27FC236}">
              <a16:creationId xmlns:a16="http://schemas.microsoft.com/office/drawing/2014/main" id="{F445EA83-E3B5-4F8B-B139-91A2F23D833B}"/>
            </a:ext>
          </a:extLst>
        </xdr:cNvPr>
        <xdr:cNvSpPr/>
      </xdr:nvSpPr>
      <xdr:spPr>
        <a:xfrm>
          <a:off x="6064250" y="48768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27/127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94" name="正方形/長方形 93">
          <a:extLst>
            <a:ext uri="{FF2B5EF4-FFF2-40B4-BE49-F238E27FC236}">
              <a16:creationId xmlns:a16="http://schemas.microsoft.com/office/drawing/2014/main" id="{7311166B-06CC-49B4-9685-88A64418DD47}"/>
            </a:ext>
          </a:extLst>
        </xdr:cNvPr>
        <xdr:cNvSpPr/>
      </xdr:nvSpPr>
      <xdr:spPr>
        <a:xfrm>
          <a:off x="6985000" y="467995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5" name="正方形/長方形 94">
          <a:extLst>
            <a:ext uri="{FF2B5EF4-FFF2-40B4-BE49-F238E27FC236}">
              <a16:creationId xmlns:a16="http://schemas.microsoft.com/office/drawing/2014/main" id="{B715C672-1518-4446-978F-33B47DB8A1C2}"/>
            </a:ext>
          </a:extLst>
        </xdr:cNvPr>
        <xdr:cNvSpPr/>
      </xdr:nvSpPr>
      <xdr:spPr>
        <a:xfrm>
          <a:off x="6985000" y="48768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6" name="正方形/長方形 95">
          <a:extLst>
            <a:ext uri="{FF2B5EF4-FFF2-40B4-BE49-F238E27FC236}">
              <a16:creationId xmlns:a16="http://schemas.microsoft.com/office/drawing/2014/main" id="{DF2344C9-1629-4CD4-904D-E9151EF90C71}"/>
            </a:ext>
          </a:extLst>
        </xdr:cNvPr>
        <xdr:cNvSpPr/>
      </xdr:nvSpPr>
      <xdr:spPr>
        <a:xfrm>
          <a:off x="8013700" y="467995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7" name="正方形/長方形 96">
          <a:extLst>
            <a:ext uri="{FF2B5EF4-FFF2-40B4-BE49-F238E27FC236}">
              <a16:creationId xmlns:a16="http://schemas.microsoft.com/office/drawing/2014/main" id="{97ACCF5A-1A69-4D2F-8883-5E502ABD9492}"/>
            </a:ext>
          </a:extLst>
        </xdr:cNvPr>
        <xdr:cNvSpPr/>
      </xdr:nvSpPr>
      <xdr:spPr>
        <a:xfrm>
          <a:off x="8013700" y="48768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15.422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8" name="正方形/長方形 97">
          <a:extLst>
            <a:ext uri="{FF2B5EF4-FFF2-40B4-BE49-F238E27FC236}">
              <a16:creationId xmlns:a16="http://schemas.microsoft.com/office/drawing/2014/main" id="{B97E2916-A4B0-4EDA-B457-462E76EC2270}"/>
            </a:ext>
          </a:extLst>
        </xdr:cNvPr>
        <xdr:cNvSpPr/>
      </xdr:nvSpPr>
      <xdr:spPr>
        <a:xfrm>
          <a:off x="5956300" y="5143500"/>
          <a:ext cx="4248150" cy="22034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3427" cy="225703"/>
    <xdr:sp macro="" textlink="">
      <xdr:nvSpPr>
        <xdr:cNvPr id="99" name="テキスト ボックス 98">
          <a:extLst>
            <a:ext uri="{FF2B5EF4-FFF2-40B4-BE49-F238E27FC236}">
              <a16:creationId xmlns:a16="http://schemas.microsoft.com/office/drawing/2014/main" id="{5D882618-4BAD-40DB-AD5C-7FF56D95C3D1}"/>
            </a:ext>
          </a:extLst>
        </xdr:cNvPr>
        <xdr:cNvSpPr txBox="1"/>
      </xdr:nvSpPr>
      <xdr:spPr>
        <a:xfrm>
          <a:off x="5918200" y="4959350"/>
          <a:ext cx="34342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ｍ</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100" name="直線コネクタ 99">
          <a:extLst>
            <a:ext uri="{FF2B5EF4-FFF2-40B4-BE49-F238E27FC236}">
              <a16:creationId xmlns:a16="http://schemas.microsoft.com/office/drawing/2014/main" id="{36B87BBA-D3D0-42C0-BAB2-E243E76889B6}"/>
            </a:ext>
          </a:extLst>
        </xdr:cNvPr>
        <xdr:cNvCxnSpPr/>
      </xdr:nvCxnSpPr>
      <xdr:spPr>
        <a:xfrm>
          <a:off x="5956300" y="734695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41</xdr:row>
      <xdr:rowOff>133350</xdr:rowOff>
    </xdr:from>
    <xdr:to>
      <xdr:col>59</xdr:col>
      <xdr:colOff>50800</xdr:colOff>
      <xdr:row>41</xdr:row>
      <xdr:rowOff>133350</xdr:rowOff>
    </xdr:to>
    <xdr:cxnSp macro="">
      <xdr:nvCxnSpPr>
        <xdr:cNvPr id="101" name="直線コネクタ 100">
          <a:extLst>
            <a:ext uri="{FF2B5EF4-FFF2-40B4-BE49-F238E27FC236}">
              <a16:creationId xmlns:a16="http://schemas.microsoft.com/office/drawing/2014/main" id="{1FEAFC68-4DB8-4F9E-9597-F854568C31B7}"/>
            </a:ext>
          </a:extLst>
        </xdr:cNvPr>
        <xdr:cNvCxnSpPr/>
      </xdr:nvCxnSpPr>
      <xdr:spPr>
        <a:xfrm>
          <a:off x="5956300" y="69088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40</xdr:row>
      <xdr:rowOff>162577</xdr:rowOff>
    </xdr:from>
    <xdr:ext cx="467179" cy="259045"/>
    <xdr:sp macro="" textlink="">
      <xdr:nvSpPr>
        <xdr:cNvPr id="102" name="テキスト ボックス 101">
          <a:extLst>
            <a:ext uri="{FF2B5EF4-FFF2-40B4-BE49-F238E27FC236}">
              <a16:creationId xmlns:a16="http://schemas.microsoft.com/office/drawing/2014/main" id="{B9687B19-39B3-49D1-94ED-9E6EAA94DE20}"/>
            </a:ext>
          </a:extLst>
        </xdr:cNvPr>
        <xdr:cNvSpPr txBox="1"/>
      </xdr:nvSpPr>
      <xdr:spPr>
        <a:xfrm>
          <a:off x="5527221" y="67729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39</xdr:row>
      <xdr:rowOff>19050</xdr:rowOff>
    </xdr:from>
    <xdr:to>
      <xdr:col>59</xdr:col>
      <xdr:colOff>50800</xdr:colOff>
      <xdr:row>39</xdr:row>
      <xdr:rowOff>19050</xdr:rowOff>
    </xdr:to>
    <xdr:cxnSp macro="">
      <xdr:nvCxnSpPr>
        <xdr:cNvPr id="103" name="直線コネクタ 102">
          <a:extLst>
            <a:ext uri="{FF2B5EF4-FFF2-40B4-BE49-F238E27FC236}">
              <a16:creationId xmlns:a16="http://schemas.microsoft.com/office/drawing/2014/main" id="{4D8DA5DE-F38F-479F-9DD9-7E4C9A48453C}"/>
            </a:ext>
          </a:extLst>
        </xdr:cNvPr>
        <xdr:cNvCxnSpPr/>
      </xdr:nvCxnSpPr>
      <xdr:spPr>
        <a:xfrm>
          <a:off x="5956300" y="64643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38</xdr:row>
      <xdr:rowOff>48277</xdr:rowOff>
    </xdr:from>
    <xdr:ext cx="531299" cy="259045"/>
    <xdr:sp macro="" textlink="">
      <xdr:nvSpPr>
        <xdr:cNvPr id="104" name="テキスト ボックス 103">
          <a:extLst>
            <a:ext uri="{FF2B5EF4-FFF2-40B4-BE49-F238E27FC236}">
              <a16:creationId xmlns:a16="http://schemas.microsoft.com/office/drawing/2014/main" id="{9BD7CA5A-0440-4172-A07B-AFD69F3B857F}"/>
            </a:ext>
          </a:extLst>
        </xdr:cNvPr>
        <xdr:cNvSpPr txBox="1"/>
      </xdr:nvSpPr>
      <xdr:spPr>
        <a:xfrm>
          <a:off x="5482151" y="63284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76200</xdr:rowOff>
    </xdr:from>
    <xdr:to>
      <xdr:col>59</xdr:col>
      <xdr:colOff>50800</xdr:colOff>
      <xdr:row>36</xdr:row>
      <xdr:rowOff>76200</xdr:rowOff>
    </xdr:to>
    <xdr:cxnSp macro="">
      <xdr:nvCxnSpPr>
        <xdr:cNvPr id="105" name="直線コネクタ 104">
          <a:extLst>
            <a:ext uri="{FF2B5EF4-FFF2-40B4-BE49-F238E27FC236}">
              <a16:creationId xmlns:a16="http://schemas.microsoft.com/office/drawing/2014/main" id="{B3AE5BB5-46F6-4B0E-B3B7-35BD77E72E88}"/>
            </a:ext>
          </a:extLst>
        </xdr:cNvPr>
        <xdr:cNvCxnSpPr/>
      </xdr:nvCxnSpPr>
      <xdr:spPr>
        <a:xfrm>
          <a:off x="5956300" y="602615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35</xdr:row>
      <xdr:rowOff>105427</xdr:rowOff>
    </xdr:from>
    <xdr:ext cx="595419" cy="259045"/>
    <xdr:sp macro="" textlink="">
      <xdr:nvSpPr>
        <xdr:cNvPr id="106" name="テキスト ボックス 105">
          <a:extLst>
            <a:ext uri="{FF2B5EF4-FFF2-40B4-BE49-F238E27FC236}">
              <a16:creationId xmlns:a16="http://schemas.microsoft.com/office/drawing/2014/main" id="{9AC62B39-BC36-416F-BF4F-B0EE55D753B7}"/>
            </a:ext>
          </a:extLst>
        </xdr:cNvPr>
        <xdr:cNvSpPr txBox="1"/>
      </xdr:nvSpPr>
      <xdr:spPr>
        <a:xfrm>
          <a:off x="5418031" y="5890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133350</xdr:rowOff>
    </xdr:from>
    <xdr:to>
      <xdr:col>59</xdr:col>
      <xdr:colOff>50800</xdr:colOff>
      <xdr:row>33</xdr:row>
      <xdr:rowOff>133350</xdr:rowOff>
    </xdr:to>
    <xdr:cxnSp macro="">
      <xdr:nvCxnSpPr>
        <xdr:cNvPr id="107" name="直線コネクタ 106">
          <a:extLst>
            <a:ext uri="{FF2B5EF4-FFF2-40B4-BE49-F238E27FC236}">
              <a16:creationId xmlns:a16="http://schemas.microsoft.com/office/drawing/2014/main" id="{AE1E69D7-CF22-4002-B7CE-50E6B9B0B0D6}"/>
            </a:ext>
          </a:extLst>
        </xdr:cNvPr>
        <xdr:cNvCxnSpPr/>
      </xdr:nvCxnSpPr>
      <xdr:spPr>
        <a:xfrm>
          <a:off x="5956300" y="55880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32</xdr:row>
      <xdr:rowOff>162577</xdr:rowOff>
    </xdr:from>
    <xdr:ext cx="595419" cy="259045"/>
    <xdr:sp macro="" textlink="">
      <xdr:nvSpPr>
        <xdr:cNvPr id="108" name="テキスト ボックス 107">
          <a:extLst>
            <a:ext uri="{FF2B5EF4-FFF2-40B4-BE49-F238E27FC236}">
              <a16:creationId xmlns:a16="http://schemas.microsoft.com/office/drawing/2014/main" id="{157F8910-66B1-4BD8-BEC3-383FEAC8CFBD}"/>
            </a:ext>
          </a:extLst>
        </xdr:cNvPr>
        <xdr:cNvSpPr txBox="1"/>
      </xdr:nvSpPr>
      <xdr:spPr>
        <a:xfrm>
          <a:off x="5418031" y="54521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09" name="直線コネクタ 108">
          <a:extLst>
            <a:ext uri="{FF2B5EF4-FFF2-40B4-BE49-F238E27FC236}">
              <a16:creationId xmlns:a16="http://schemas.microsoft.com/office/drawing/2014/main" id="{C0468EE6-2296-43D9-A4D9-1B8A10D4FE6C}"/>
            </a:ext>
          </a:extLst>
        </xdr:cNvPr>
        <xdr:cNvCxnSpPr/>
      </xdr:nvCxnSpPr>
      <xdr:spPr>
        <a:xfrm>
          <a:off x="5956300" y="51435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30</xdr:row>
      <xdr:rowOff>48277</xdr:rowOff>
    </xdr:from>
    <xdr:ext cx="595419" cy="259045"/>
    <xdr:sp macro="" textlink="">
      <xdr:nvSpPr>
        <xdr:cNvPr id="110" name="テキスト ボックス 109">
          <a:extLst>
            <a:ext uri="{FF2B5EF4-FFF2-40B4-BE49-F238E27FC236}">
              <a16:creationId xmlns:a16="http://schemas.microsoft.com/office/drawing/2014/main" id="{58A87EFD-C7B7-4D7C-A2C5-4D1AAC2A8F57}"/>
            </a:ext>
          </a:extLst>
        </xdr:cNvPr>
        <xdr:cNvSpPr txBox="1"/>
      </xdr:nvSpPr>
      <xdr:spPr>
        <a:xfrm>
          <a:off x="5418031" y="50076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11" name="【道路】&#10;一人当たり延長グラフ枠">
          <a:extLst>
            <a:ext uri="{FF2B5EF4-FFF2-40B4-BE49-F238E27FC236}">
              <a16:creationId xmlns:a16="http://schemas.microsoft.com/office/drawing/2014/main" id="{91A98B5C-58F9-4C24-A04E-CE212A985BCC}"/>
            </a:ext>
          </a:extLst>
        </xdr:cNvPr>
        <xdr:cNvSpPr/>
      </xdr:nvSpPr>
      <xdr:spPr>
        <a:xfrm>
          <a:off x="5956300" y="5143500"/>
          <a:ext cx="4248150" cy="22034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33</xdr:row>
      <xdr:rowOff>55718</xdr:rowOff>
    </xdr:from>
    <xdr:to>
      <xdr:col>54</xdr:col>
      <xdr:colOff>189865</xdr:colOff>
      <xdr:row>41</xdr:row>
      <xdr:rowOff>129400</xdr:rowOff>
    </xdr:to>
    <xdr:cxnSp macro="">
      <xdr:nvCxnSpPr>
        <xdr:cNvPr id="112" name="直線コネクタ 111">
          <a:extLst>
            <a:ext uri="{FF2B5EF4-FFF2-40B4-BE49-F238E27FC236}">
              <a16:creationId xmlns:a16="http://schemas.microsoft.com/office/drawing/2014/main" id="{8FA4A52D-A52C-4E24-BB1B-BC7266378E90}"/>
            </a:ext>
          </a:extLst>
        </xdr:cNvPr>
        <xdr:cNvCxnSpPr/>
      </xdr:nvCxnSpPr>
      <xdr:spPr>
        <a:xfrm flipV="1">
          <a:off x="9429115" y="5510368"/>
          <a:ext cx="0" cy="139448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133227</xdr:rowOff>
    </xdr:from>
    <xdr:ext cx="469744" cy="259045"/>
    <xdr:sp macro="" textlink="">
      <xdr:nvSpPr>
        <xdr:cNvPr id="113" name="【道路】&#10;一人当たり延長最小値テキスト">
          <a:extLst>
            <a:ext uri="{FF2B5EF4-FFF2-40B4-BE49-F238E27FC236}">
              <a16:creationId xmlns:a16="http://schemas.microsoft.com/office/drawing/2014/main" id="{363327FC-5700-468B-A874-8DA20CD432BB}"/>
            </a:ext>
          </a:extLst>
        </xdr:cNvPr>
        <xdr:cNvSpPr txBox="1"/>
      </xdr:nvSpPr>
      <xdr:spPr>
        <a:xfrm>
          <a:off x="9467850" y="69086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0.432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41</xdr:row>
      <xdr:rowOff>129400</xdr:rowOff>
    </xdr:from>
    <xdr:to>
      <xdr:col>55</xdr:col>
      <xdr:colOff>88900</xdr:colOff>
      <xdr:row>41</xdr:row>
      <xdr:rowOff>129400</xdr:rowOff>
    </xdr:to>
    <xdr:cxnSp macro="">
      <xdr:nvCxnSpPr>
        <xdr:cNvPr id="114" name="直線コネクタ 113">
          <a:extLst>
            <a:ext uri="{FF2B5EF4-FFF2-40B4-BE49-F238E27FC236}">
              <a16:creationId xmlns:a16="http://schemas.microsoft.com/office/drawing/2014/main" id="{88F71BC5-7D22-4C04-A96F-419AD9FD56D4}"/>
            </a:ext>
          </a:extLst>
        </xdr:cNvPr>
        <xdr:cNvCxnSpPr/>
      </xdr:nvCxnSpPr>
      <xdr:spPr>
        <a:xfrm>
          <a:off x="9359900" y="6904850"/>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32</xdr:row>
      <xdr:rowOff>2395</xdr:rowOff>
    </xdr:from>
    <xdr:ext cx="599010" cy="259045"/>
    <xdr:sp macro="" textlink="">
      <xdr:nvSpPr>
        <xdr:cNvPr id="115" name="【道路】&#10;一人当たり延長最大値テキスト">
          <a:extLst>
            <a:ext uri="{FF2B5EF4-FFF2-40B4-BE49-F238E27FC236}">
              <a16:creationId xmlns:a16="http://schemas.microsoft.com/office/drawing/2014/main" id="{376B7E5B-9E80-4390-A402-7D8097C5C0E9}"/>
            </a:ext>
          </a:extLst>
        </xdr:cNvPr>
        <xdr:cNvSpPr txBox="1"/>
      </xdr:nvSpPr>
      <xdr:spPr>
        <a:xfrm>
          <a:off x="9467850" y="529194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158.490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33</xdr:row>
      <xdr:rowOff>55718</xdr:rowOff>
    </xdr:from>
    <xdr:to>
      <xdr:col>55</xdr:col>
      <xdr:colOff>88900</xdr:colOff>
      <xdr:row>33</xdr:row>
      <xdr:rowOff>55718</xdr:rowOff>
    </xdr:to>
    <xdr:cxnSp macro="">
      <xdr:nvCxnSpPr>
        <xdr:cNvPr id="116" name="直線コネクタ 115">
          <a:extLst>
            <a:ext uri="{FF2B5EF4-FFF2-40B4-BE49-F238E27FC236}">
              <a16:creationId xmlns:a16="http://schemas.microsoft.com/office/drawing/2014/main" id="{47F3BDBC-5879-49DC-8636-44A4E1465FC5}"/>
            </a:ext>
          </a:extLst>
        </xdr:cNvPr>
        <xdr:cNvCxnSpPr/>
      </xdr:nvCxnSpPr>
      <xdr:spPr>
        <a:xfrm>
          <a:off x="9359900" y="5510368"/>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39</xdr:row>
      <xdr:rowOff>148622</xdr:rowOff>
    </xdr:from>
    <xdr:ext cx="534377" cy="259045"/>
    <xdr:sp macro="" textlink="">
      <xdr:nvSpPr>
        <xdr:cNvPr id="117" name="【道路】&#10;一人当たり延長平均値テキスト">
          <a:extLst>
            <a:ext uri="{FF2B5EF4-FFF2-40B4-BE49-F238E27FC236}">
              <a16:creationId xmlns:a16="http://schemas.microsoft.com/office/drawing/2014/main" id="{5CBBEBF4-2278-4146-9F34-AE124F7993D0}"/>
            </a:ext>
          </a:extLst>
        </xdr:cNvPr>
        <xdr:cNvSpPr txBox="1"/>
      </xdr:nvSpPr>
      <xdr:spPr>
        <a:xfrm>
          <a:off x="9467850" y="659387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27.915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39</xdr:row>
      <xdr:rowOff>170195</xdr:rowOff>
    </xdr:from>
    <xdr:to>
      <xdr:col>55</xdr:col>
      <xdr:colOff>50800</xdr:colOff>
      <xdr:row>40</xdr:row>
      <xdr:rowOff>100345</xdr:rowOff>
    </xdr:to>
    <xdr:sp macro="" textlink="">
      <xdr:nvSpPr>
        <xdr:cNvPr id="118" name="フローチャート: 判断 117">
          <a:extLst>
            <a:ext uri="{FF2B5EF4-FFF2-40B4-BE49-F238E27FC236}">
              <a16:creationId xmlns:a16="http://schemas.microsoft.com/office/drawing/2014/main" id="{E98873EF-3526-417C-84F7-3B984C02CFEA}"/>
            </a:ext>
          </a:extLst>
        </xdr:cNvPr>
        <xdr:cNvSpPr/>
      </xdr:nvSpPr>
      <xdr:spPr>
        <a:xfrm>
          <a:off x="9398000" y="6609095"/>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40</xdr:row>
      <xdr:rowOff>15122</xdr:rowOff>
    </xdr:from>
    <xdr:to>
      <xdr:col>50</xdr:col>
      <xdr:colOff>165100</xdr:colOff>
      <xdr:row>40</xdr:row>
      <xdr:rowOff>116722</xdr:rowOff>
    </xdr:to>
    <xdr:sp macro="" textlink="">
      <xdr:nvSpPr>
        <xdr:cNvPr id="119" name="フローチャート: 判断 118">
          <a:extLst>
            <a:ext uri="{FF2B5EF4-FFF2-40B4-BE49-F238E27FC236}">
              <a16:creationId xmlns:a16="http://schemas.microsoft.com/office/drawing/2014/main" id="{4D7D384D-B030-43B8-898B-E50965312B2D}"/>
            </a:ext>
          </a:extLst>
        </xdr:cNvPr>
        <xdr:cNvSpPr/>
      </xdr:nvSpPr>
      <xdr:spPr>
        <a:xfrm>
          <a:off x="8636000" y="66254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40</xdr:row>
      <xdr:rowOff>19301</xdr:rowOff>
    </xdr:from>
    <xdr:to>
      <xdr:col>46</xdr:col>
      <xdr:colOff>38100</xdr:colOff>
      <xdr:row>40</xdr:row>
      <xdr:rowOff>120901</xdr:rowOff>
    </xdr:to>
    <xdr:sp macro="" textlink="">
      <xdr:nvSpPr>
        <xdr:cNvPr id="120" name="フローチャート: 判断 119">
          <a:extLst>
            <a:ext uri="{FF2B5EF4-FFF2-40B4-BE49-F238E27FC236}">
              <a16:creationId xmlns:a16="http://schemas.microsoft.com/office/drawing/2014/main" id="{4B26C3D6-701B-4823-9C75-9648A246D2CB}"/>
            </a:ext>
          </a:extLst>
        </xdr:cNvPr>
        <xdr:cNvSpPr/>
      </xdr:nvSpPr>
      <xdr:spPr>
        <a:xfrm>
          <a:off x="7842250" y="6629651"/>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40</xdr:row>
      <xdr:rowOff>28088</xdr:rowOff>
    </xdr:from>
    <xdr:to>
      <xdr:col>41</xdr:col>
      <xdr:colOff>101600</xdr:colOff>
      <xdr:row>40</xdr:row>
      <xdr:rowOff>129688</xdr:rowOff>
    </xdr:to>
    <xdr:sp macro="" textlink="">
      <xdr:nvSpPr>
        <xdr:cNvPr id="121" name="フローチャート: 判断 120">
          <a:extLst>
            <a:ext uri="{FF2B5EF4-FFF2-40B4-BE49-F238E27FC236}">
              <a16:creationId xmlns:a16="http://schemas.microsoft.com/office/drawing/2014/main" id="{9EAD7FC7-44F8-43C4-808B-0260C6A753AA}"/>
            </a:ext>
          </a:extLst>
        </xdr:cNvPr>
        <xdr:cNvSpPr/>
      </xdr:nvSpPr>
      <xdr:spPr>
        <a:xfrm>
          <a:off x="7029450" y="66384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40</xdr:row>
      <xdr:rowOff>40991</xdr:rowOff>
    </xdr:from>
    <xdr:to>
      <xdr:col>36</xdr:col>
      <xdr:colOff>165100</xdr:colOff>
      <xdr:row>40</xdr:row>
      <xdr:rowOff>142591</xdr:rowOff>
    </xdr:to>
    <xdr:sp macro="" textlink="">
      <xdr:nvSpPr>
        <xdr:cNvPr id="122" name="フローチャート: 判断 121">
          <a:extLst>
            <a:ext uri="{FF2B5EF4-FFF2-40B4-BE49-F238E27FC236}">
              <a16:creationId xmlns:a16="http://schemas.microsoft.com/office/drawing/2014/main" id="{587C16DB-DE28-4FE1-965C-D2F66D1C0C91}"/>
            </a:ext>
          </a:extLst>
        </xdr:cNvPr>
        <xdr:cNvSpPr/>
      </xdr:nvSpPr>
      <xdr:spPr>
        <a:xfrm>
          <a:off x="6235700" y="66513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23" name="テキスト ボックス 122">
          <a:extLst>
            <a:ext uri="{FF2B5EF4-FFF2-40B4-BE49-F238E27FC236}">
              <a16:creationId xmlns:a16="http://schemas.microsoft.com/office/drawing/2014/main" id="{E464C2FC-3FEB-4F43-B17E-9AA47BBD6E35}"/>
            </a:ext>
          </a:extLst>
        </xdr:cNvPr>
        <xdr:cNvSpPr txBox="1"/>
      </xdr:nvSpPr>
      <xdr:spPr>
        <a:xfrm>
          <a:off x="9258300" y="7344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4" name="テキスト ボックス 123">
          <a:extLst>
            <a:ext uri="{FF2B5EF4-FFF2-40B4-BE49-F238E27FC236}">
              <a16:creationId xmlns:a16="http://schemas.microsoft.com/office/drawing/2014/main" id="{18D5DEC4-9726-4AE7-924C-F2745C0A2EF9}"/>
            </a:ext>
          </a:extLst>
        </xdr:cNvPr>
        <xdr:cNvSpPr txBox="1"/>
      </xdr:nvSpPr>
      <xdr:spPr>
        <a:xfrm>
          <a:off x="8515350" y="7344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5" name="テキスト ボックス 124">
          <a:extLst>
            <a:ext uri="{FF2B5EF4-FFF2-40B4-BE49-F238E27FC236}">
              <a16:creationId xmlns:a16="http://schemas.microsoft.com/office/drawing/2014/main" id="{C924B73F-6BBF-4475-ACB2-5C07F559E567}"/>
            </a:ext>
          </a:extLst>
        </xdr:cNvPr>
        <xdr:cNvSpPr txBox="1"/>
      </xdr:nvSpPr>
      <xdr:spPr>
        <a:xfrm>
          <a:off x="7715250" y="7344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6" name="テキスト ボックス 125">
          <a:extLst>
            <a:ext uri="{FF2B5EF4-FFF2-40B4-BE49-F238E27FC236}">
              <a16:creationId xmlns:a16="http://schemas.microsoft.com/office/drawing/2014/main" id="{B3F359A4-7FEA-4D5A-B625-39193D01FDC3}"/>
            </a:ext>
          </a:extLst>
        </xdr:cNvPr>
        <xdr:cNvSpPr txBox="1"/>
      </xdr:nvSpPr>
      <xdr:spPr>
        <a:xfrm>
          <a:off x="6908800" y="7344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27" name="テキスト ボックス 126">
          <a:extLst>
            <a:ext uri="{FF2B5EF4-FFF2-40B4-BE49-F238E27FC236}">
              <a16:creationId xmlns:a16="http://schemas.microsoft.com/office/drawing/2014/main" id="{C7EFAF37-D055-468E-9F6D-437F582AB510}"/>
            </a:ext>
          </a:extLst>
        </xdr:cNvPr>
        <xdr:cNvSpPr txBox="1"/>
      </xdr:nvSpPr>
      <xdr:spPr>
        <a:xfrm>
          <a:off x="6115050" y="7344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39</xdr:row>
      <xdr:rowOff>78417</xdr:rowOff>
    </xdr:from>
    <xdr:to>
      <xdr:col>55</xdr:col>
      <xdr:colOff>50800</xdr:colOff>
      <xdr:row>40</xdr:row>
      <xdr:rowOff>8567</xdr:rowOff>
    </xdr:to>
    <xdr:sp macro="" textlink="">
      <xdr:nvSpPr>
        <xdr:cNvPr id="128" name="楕円 127">
          <a:extLst>
            <a:ext uri="{FF2B5EF4-FFF2-40B4-BE49-F238E27FC236}">
              <a16:creationId xmlns:a16="http://schemas.microsoft.com/office/drawing/2014/main" id="{8740B21F-26B7-48AA-8B31-0D9D9DE69FFF}"/>
            </a:ext>
          </a:extLst>
        </xdr:cNvPr>
        <xdr:cNvSpPr/>
      </xdr:nvSpPr>
      <xdr:spPr>
        <a:xfrm>
          <a:off x="9398000" y="6523667"/>
          <a:ext cx="825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38</xdr:row>
      <xdr:rowOff>101294</xdr:rowOff>
    </xdr:from>
    <xdr:ext cx="534377" cy="259045"/>
    <xdr:sp macro="" textlink="">
      <xdr:nvSpPr>
        <xdr:cNvPr id="129" name="【道路】&#10;一人当たり延長該当値テキスト">
          <a:extLst>
            <a:ext uri="{FF2B5EF4-FFF2-40B4-BE49-F238E27FC236}">
              <a16:creationId xmlns:a16="http://schemas.microsoft.com/office/drawing/2014/main" id="{00A7D47B-7A85-4168-A059-F9498DDB07B0}"/>
            </a:ext>
          </a:extLst>
        </xdr:cNvPr>
        <xdr:cNvSpPr txBox="1"/>
      </xdr:nvSpPr>
      <xdr:spPr>
        <a:xfrm>
          <a:off x="9467850" y="63814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37.952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39</xdr:row>
      <xdr:rowOff>82514</xdr:rowOff>
    </xdr:from>
    <xdr:to>
      <xdr:col>50</xdr:col>
      <xdr:colOff>165100</xdr:colOff>
      <xdr:row>40</xdr:row>
      <xdr:rowOff>12664</xdr:rowOff>
    </xdr:to>
    <xdr:sp macro="" textlink="">
      <xdr:nvSpPr>
        <xdr:cNvPr id="130" name="楕円 129">
          <a:extLst>
            <a:ext uri="{FF2B5EF4-FFF2-40B4-BE49-F238E27FC236}">
              <a16:creationId xmlns:a16="http://schemas.microsoft.com/office/drawing/2014/main" id="{4E2624AA-3384-4E8A-BCC6-8447B7DD2DF2}"/>
            </a:ext>
          </a:extLst>
        </xdr:cNvPr>
        <xdr:cNvSpPr/>
      </xdr:nvSpPr>
      <xdr:spPr>
        <a:xfrm>
          <a:off x="8636000" y="6527764"/>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39</xdr:row>
      <xdr:rowOff>129217</xdr:rowOff>
    </xdr:from>
    <xdr:to>
      <xdr:col>55</xdr:col>
      <xdr:colOff>0</xdr:colOff>
      <xdr:row>39</xdr:row>
      <xdr:rowOff>133314</xdr:rowOff>
    </xdr:to>
    <xdr:cxnSp macro="">
      <xdr:nvCxnSpPr>
        <xdr:cNvPr id="131" name="直線コネクタ 130">
          <a:extLst>
            <a:ext uri="{FF2B5EF4-FFF2-40B4-BE49-F238E27FC236}">
              <a16:creationId xmlns:a16="http://schemas.microsoft.com/office/drawing/2014/main" id="{C8CC3071-7A93-409E-8F3C-BD31FB293BA9}"/>
            </a:ext>
          </a:extLst>
        </xdr:cNvPr>
        <xdr:cNvCxnSpPr/>
      </xdr:nvCxnSpPr>
      <xdr:spPr>
        <a:xfrm flipV="1">
          <a:off x="8686800" y="6574467"/>
          <a:ext cx="742950" cy="40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39</xdr:row>
      <xdr:rowOff>166391</xdr:rowOff>
    </xdr:from>
    <xdr:to>
      <xdr:col>46</xdr:col>
      <xdr:colOff>38100</xdr:colOff>
      <xdr:row>40</xdr:row>
      <xdr:rowOff>96541</xdr:rowOff>
    </xdr:to>
    <xdr:sp macro="" textlink="">
      <xdr:nvSpPr>
        <xdr:cNvPr id="132" name="楕円 131">
          <a:extLst>
            <a:ext uri="{FF2B5EF4-FFF2-40B4-BE49-F238E27FC236}">
              <a16:creationId xmlns:a16="http://schemas.microsoft.com/office/drawing/2014/main" id="{DC22F00B-E19C-485E-8FA1-4BDEC2F4E637}"/>
            </a:ext>
          </a:extLst>
        </xdr:cNvPr>
        <xdr:cNvSpPr/>
      </xdr:nvSpPr>
      <xdr:spPr>
        <a:xfrm>
          <a:off x="7842250" y="6611641"/>
          <a:ext cx="825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39</xdr:row>
      <xdr:rowOff>133314</xdr:rowOff>
    </xdr:from>
    <xdr:to>
      <xdr:col>50</xdr:col>
      <xdr:colOff>114300</xdr:colOff>
      <xdr:row>40</xdr:row>
      <xdr:rowOff>45741</xdr:rowOff>
    </xdr:to>
    <xdr:cxnSp macro="">
      <xdr:nvCxnSpPr>
        <xdr:cNvPr id="133" name="直線コネクタ 132">
          <a:extLst>
            <a:ext uri="{FF2B5EF4-FFF2-40B4-BE49-F238E27FC236}">
              <a16:creationId xmlns:a16="http://schemas.microsoft.com/office/drawing/2014/main" id="{2A4E919F-28EF-4433-8834-0D1C42C7DA30}"/>
            </a:ext>
          </a:extLst>
        </xdr:cNvPr>
        <xdr:cNvCxnSpPr/>
      </xdr:nvCxnSpPr>
      <xdr:spPr>
        <a:xfrm flipV="1">
          <a:off x="7886700" y="6578564"/>
          <a:ext cx="800100" cy="775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39</xdr:row>
      <xdr:rowOff>121448</xdr:rowOff>
    </xdr:from>
    <xdr:to>
      <xdr:col>41</xdr:col>
      <xdr:colOff>101600</xdr:colOff>
      <xdr:row>40</xdr:row>
      <xdr:rowOff>51598</xdr:rowOff>
    </xdr:to>
    <xdr:sp macro="" textlink="">
      <xdr:nvSpPr>
        <xdr:cNvPr id="134" name="楕円 133">
          <a:extLst>
            <a:ext uri="{FF2B5EF4-FFF2-40B4-BE49-F238E27FC236}">
              <a16:creationId xmlns:a16="http://schemas.microsoft.com/office/drawing/2014/main" id="{DE84CAF1-0C17-4108-B626-A8D2FF82454A}"/>
            </a:ext>
          </a:extLst>
        </xdr:cNvPr>
        <xdr:cNvSpPr/>
      </xdr:nvSpPr>
      <xdr:spPr>
        <a:xfrm>
          <a:off x="7029450" y="6566698"/>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40</xdr:row>
      <xdr:rowOff>798</xdr:rowOff>
    </xdr:from>
    <xdr:to>
      <xdr:col>45</xdr:col>
      <xdr:colOff>177800</xdr:colOff>
      <xdr:row>40</xdr:row>
      <xdr:rowOff>45741</xdr:rowOff>
    </xdr:to>
    <xdr:cxnSp macro="">
      <xdr:nvCxnSpPr>
        <xdr:cNvPr id="135" name="直線コネクタ 134">
          <a:extLst>
            <a:ext uri="{FF2B5EF4-FFF2-40B4-BE49-F238E27FC236}">
              <a16:creationId xmlns:a16="http://schemas.microsoft.com/office/drawing/2014/main" id="{0030842D-53D6-443F-AF20-33B7A7C1DD69}"/>
            </a:ext>
          </a:extLst>
        </xdr:cNvPr>
        <xdr:cNvCxnSpPr/>
      </xdr:nvCxnSpPr>
      <xdr:spPr>
        <a:xfrm>
          <a:off x="7080250" y="6611148"/>
          <a:ext cx="806450" cy="449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39</xdr:row>
      <xdr:rowOff>125426</xdr:rowOff>
    </xdr:from>
    <xdr:to>
      <xdr:col>36</xdr:col>
      <xdr:colOff>165100</xdr:colOff>
      <xdr:row>40</xdr:row>
      <xdr:rowOff>55576</xdr:rowOff>
    </xdr:to>
    <xdr:sp macro="" textlink="">
      <xdr:nvSpPr>
        <xdr:cNvPr id="136" name="楕円 135">
          <a:extLst>
            <a:ext uri="{FF2B5EF4-FFF2-40B4-BE49-F238E27FC236}">
              <a16:creationId xmlns:a16="http://schemas.microsoft.com/office/drawing/2014/main" id="{EDFC426A-37E9-46FD-9C0B-BC095049CE5E}"/>
            </a:ext>
          </a:extLst>
        </xdr:cNvPr>
        <xdr:cNvSpPr/>
      </xdr:nvSpPr>
      <xdr:spPr>
        <a:xfrm>
          <a:off x="6235700" y="6570676"/>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40</xdr:row>
      <xdr:rowOff>798</xdr:rowOff>
    </xdr:from>
    <xdr:to>
      <xdr:col>41</xdr:col>
      <xdr:colOff>50800</xdr:colOff>
      <xdr:row>40</xdr:row>
      <xdr:rowOff>4776</xdr:rowOff>
    </xdr:to>
    <xdr:cxnSp macro="">
      <xdr:nvCxnSpPr>
        <xdr:cNvPr id="137" name="直線コネクタ 136">
          <a:extLst>
            <a:ext uri="{FF2B5EF4-FFF2-40B4-BE49-F238E27FC236}">
              <a16:creationId xmlns:a16="http://schemas.microsoft.com/office/drawing/2014/main" id="{258E2583-B827-4E7B-9B3D-497A45707C9F}"/>
            </a:ext>
          </a:extLst>
        </xdr:cNvPr>
        <xdr:cNvCxnSpPr/>
      </xdr:nvCxnSpPr>
      <xdr:spPr>
        <a:xfrm flipV="1">
          <a:off x="6286500" y="6611148"/>
          <a:ext cx="793750" cy="39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24911</xdr:colOff>
      <xdr:row>40</xdr:row>
      <xdr:rowOff>107849</xdr:rowOff>
    </xdr:from>
    <xdr:ext cx="534377" cy="259045"/>
    <xdr:sp macro="" textlink="">
      <xdr:nvSpPr>
        <xdr:cNvPr id="138" name="n_1aveValue【道路】&#10;一人当たり延長">
          <a:extLst>
            <a:ext uri="{FF2B5EF4-FFF2-40B4-BE49-F238E27FC236}">
              <a16:creationId xmlns:a16="http://schemas.microsoft.com/office/drawing/2014/main" id="{A9746FC0-A080-4C0D-99C4-BF560DDD3D1E}"/>
            </a:ext>
          </a:extLst>
        </xdr:cNvPr>
        <xdr:cNvSpPr txBox="1"/>
      </xdr:nvSpPr>
      <xdr:spPr>
        <a:xfrm>
          <a:off x="8425961" y="67181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26.124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40</xdr:row>
      <xdr:rowOff>112028</xdr:rowOff>
    </xdr:from>
    <xdr:ext cx="534377" cy="259045"/>
    <xdr:sp macro="" textlink="">
      <xdr:nvSpPr>
        <xdr:cNvPr id="139" name="n_2aveValue【道路】&#10;一人当たり延長">
          <a:extLst>
            <a:ext uri="{FF2B5EF4-FFF2-40B4-BE49-F238E27FC236}">
              <a16:creationId xmlns:a16="http://schemas.microsoft.com/office/drawing/2014/main" id="{5028DFDA-3235-4C3D-8607-0A02EA46EE2B}"/>
            </a:ext>
          </a:extLst>
        </xdr:cNvPr>
        <xdr:cNvSpPr txBox="1"/>
      </xdr:nvSpPr>
      <xdr:spPr>
        <a:xfrm>
          <a:off x="7644911" y="67223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25.667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40</xdr:row>
      <xdr:rowOff>120815</xdr:rowOff>
    </xdr:from>
    <xdr:ext cx="534377" cy="259045"/>
    <xdr:sp macro="" textlink="">
      <xdr:nvSpPr>
        <xdr:cNvPr id="140" name="n_3aveValue【道路】&#10;一人当たり延長">
          <a:extLst>
            <a:ext uri="{FF2B5EF4-FFF2-40B4-BE49-F238E27FC236}">
              <a16:creationId xmlns:a16="http://schemas.microsoft.com/office/drawing/2014/main" id="{70DA8DF3-778D-4BD7-ADA2-18344AA22A5D}"/>
            </a:ext>
          </a:extLst>
        </xdr:cNvPr>
        <xdr:cNvSpPr txBox="1"/>
      </xdr:nvSpPr>
      <xdr:spPr>
        <a:xfrm>
          <a:off x="6851161" y="67311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24.706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40</xdr:row>
      <xdr:rowOff>133718</xdr:rowOff>
    </xdr:from>
    <xdr:ext cx="534377" cy="259045"/>
    <xdr:sp macro="" textlink="">
      <xdr:nvSpPr>
        <xdr:cNvPr id="141" name="n_4aveValue【道路】&#10;一人当たり延長">
          <a:extLst>
            <a:ext uri="{FF2B5EF4-FFF2-40B4-BE49-F238E27FC236}">
              <a16:creationId xmlns:a16="http://schemas.microsoft.com/office/drawing/2014/main" id="{C4EBCD72-A1B9-4FB1-9D55-9DA9D94B65C4}"/>
            </a:ext>
          </a:extLst>
        </xdr:cNvPr>
        <xdr:cNvSpPr txBox="1"/>
      </xdr:nvSpPr>
      <xdr:spPr>
        <a:xfrm>
          <a:off x="6038361" y="67440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23.295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24911</xdr:colOff>
      <xdr:row>38</xdr:row>
      <xdr:rowOff>29191</xdr:rowOff>
    </xdr:from>
    <xdr:ext cx="534377" cy="259045"/>
    <xdr:sp macro="" textlink="">
      <xdr:nvSpPr>
        <xdr:cNvPr id="142" name="n_1mainValue【道路】&#10;一人当たり延長">
          <a:extLst>
            <a:ext uri="{FF2B5EF4-FFF2-40B4-BE49-F238E27FC236}">
              <a16:creationId xmlns:a16="http://schemas.microsoft.com/office/drawing/2014/main" id="{FC74A6FE-65AA-4E8C-A7F7-7DFE606BA7E2}"/>
            </a:ext>
          </a:extLst>
        </xdr:cNvPr>
        <xdr:cNvSpPr txBox="1"/>
      </xdr:nvSpPr>
      <xdr:spPr>
        <a:xfrm>
          <a:off x="8425961" y="63093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37.504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38</xdr:row>
      <xdr:rowOff>113068</xdr:rowOff>
    </xdr:from>
    <xdr:ext cx="534377" cy="259045"/>
    <xdr:sp macro="" textlink="">
      <xdr:nvSpPr>
        <xdr:cNvPr id="143" name="n_2mainValue【道路】&#10;一人当たり延長">
          <a:extLst>
            <a:ext uri="{FF2B5EF4-FFF2-40B4-BE49-F238E27FC236}">
              <a16:creationId xmlns:a16="http://schemas.microsoft.com/office/drawing/2014/main" id="{08D5C60D-09FB-4EF7-9D41-BC4BEE1B448C}"/>
            </a:ext>
          </a:extLst>
        </xdr:cNvPr>
        <xdr:cNvSpPr txBox="1"/>
      </xdr:nvSpPr>
      <xdr:spPr>
        <a:xfrm>
          <a:off x="7644911" y="63932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28.331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38</xdr:row>
      <xdr:rowOff>68125</xdr:rowOff>
    </xdr:from>
    <xdr:ext cx="534377" cy="259045"/>
    <xdr:sp macro="" textlink="">
      <xdr:nvSpPr>
        <xdr:cNvPr id="144" name="n_3mainValue【道路】&#10;一人当たり延長">
          <a:extLst>
            <a:ext uri="{FF2B5EF4-FFF2-40B4-BE49-F238E27FC236}">
              <a16:creationId xmlns:a16="http://schemas.microsoft.com/office/drawing/2014/main" id="{68F8B0B7-1C6E-4682-8BDE-98EAB9DA1D00}"/>
            </a:ext>
          </a:extLst>
        </xdr:cNvPr>
        <xdr:cNvSpPr txBox="1"/>
      </xdr:nvSpPr>
      <xdr:spPr>
        <a:xfrm>
          <a:off x="6851161" y="63482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33.246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38</xdr:row>
      <xdr:rowOff>72103</xdr:rowOff>
    </xdr:from>
    <xdr:ext cx="534377" cy="259045"/>
    <xdr:sp macro="" textlink="">
      <xdr:nvSpPr>
        <xdr:cNvPr id="145" name="n_4mainValue【道路】&#10;一人当たり延長">
          <a:extLst>
            <a:ext uri="{FF2B5EF4-FFF2-40B4-BE49-F238E27FC236}">
              <a16:creationId xmlns:a16="http://schemas.microsoft.com/office/drawing/2014/main" id="{762C0E23-E063-4EE2-B735-0722B8282956}"/>
            </a:ext>
          </a:extLst>
        </xdr:cNvPr>
        <xdr:cNvSpPr txBox="1"/>
      </xdr:nvSpPr>
      <xdr:spPr>
        <a:xfrm>
          <a:off x="6038361" y="63522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32.811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46" name="正方形/長方形 145">
          <a:extLst>
            <a:ext uri="{FF2B5EF4-FFF2-40B4-BE49-F238E27FC236}">
              <a16:creationId xmlns:a16="http://schemas.microsoft.com/office/drawing/2014/main" id="{4DA70367-23B0-4911-9B58-11A19CE41B0F}"/>
            </a:ext>
          </a:extLst>
        </xdr:cNvPr>
        <xdr:cNvSpPr/>
      </xdr:nvSpPr>
      <xdr:spPr>
        <a:xfrm>
          <a:off x="685800" y="7715250"/>
          <a:ext cx="4267200" cy="6096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47" name="正方形/長方形 146">
          <a:extLst>
            <a:ext uri="{FF2B5EF4-FFF2-40B4-BE49-F238E27FC236}">
              <a16:creationId xmlns:a16="http://schemas.microsoft.com/office/drawing/2014/main" id="{768192FC-4553-4A88-8905-AEE7F71E9CFF}"/>
            </a:ext>
          </a:extLst>
        </xdr:cNvPr>
        <xdr:cNvSpPr/>
      </xdr:nvSpPr>
      <xdr:spPr>
        <a:xfrm>
          <a:off x="812800" y="83502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48" name="正方形/長方形 147">
          <a:extLst>
            <a:ext uri="{FF2B5EF4-FFF2-40B4-BE49-F238E27FC236}">
              <a16:creationId xmlns:a16="http://schemas.microsoft.com/office/drawing/2014/main" id="{20798925-525E-482F-90F9-78AF9ACFCF83}"/>
            </a:ext>
          </a:extLst>
        </xdr:cNvPr>
        <xdr:cNvSpPr/>
      </xdr:nvSpPr>
      <xdr:spPr>
        <a:xfrm>
          <a:off x="812800" y="85471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45/126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49" name="正方形/長方形 148">
          <a:extLst>
            <a:ext uri="{FF2B5EF4-FFF2-40B4-BE49-F238E27FC236}">
              <a16:creationId xmlns:a16="http://schemas.microsoft.com/office/drawing/2014/main" id="{065326CB-C596-4B1E-B811-E1BC2DBAA6B7}"/>
            </a:ext>
          </a:extLst>
        </xdr:cNvPr>
        <xdr:cNvSpPr/>
      </xdr:nvSpPr>
      <xdr:spPr>
        <a:xfrm>
          <a:off x="1714500" y="83502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50" name="正方形/長方形 149">
          <a:extLst>
            <a:ext uri="{FF2B5EF4-FFF2-40B4-BE49-F238E27FC236}">
              <a16:creationId xmlns:a16="http://schemas.microsoft.com/office/drawing/2014/main" id="{68CE0AC4-05F6-4CBD-BB19-3BE6CF33491E}"/>
            </a:ext>
          </a:extLst>
        </xdr:cNvPr>
        <xdr:cNvSpPr/>
      </xdr:nvSpPr>
      <xdr:spPr>
        <a:xfrm>
          <a:off x="1714500" y="85471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51" name="正方形/長方形 150">
          <a:extLst>
            <a:ext uri="{FF2B5EF4-FFF2-40B4-BE49-F238E27FC236}">
              <a16:creationId xmlns:a16="http://schemas.microsoft.com/office/drawing/2014/main" id="{3C5F2C00-2939-4BFA-B4CD-EDA39F02A7BB}"/>
            </a:ext>
          </a:extLst>
        </xdr:cNvPr>
        <xdr:cNvSpPr/>
      </xdr:nvSpPr>
      <xdr:spPr>
        <a:xfrm>
          <a:off x="2743200" y="83502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52" name="正方形/長方形 151">
          <a:extLst>
            <a:ext uri="{FF2B5EF4-FFF2-40B4-BE49-F238E27FC236}">
              <a16:creationId xmlns:a16="http://schemas.microsoft.com/office/drawing/2014/main" id="{83ADAB60-DE6C-4465-9259-A0BEBE424293}"/>
            </a:ext>
          </a:extLst>
        </xdr:cNvPr>
        <xdr:cNvSpPr/>
      </xdr:nvSpPr>
      <xdr:spPr>
        <a:xfrm>
          <a:off x="2743200" y="85471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53" name="正方形/長方形 152">
          <a:extLst>
            <a:ext uri="{FF2B5EF4-FFF2-40B4-BE49-F238E27FC236}">
              <a16:creationId xmlns:a16="http://schemas.microsoft.com/office/drawing/2014/main" id="{FB4CD092-50F8-46D5-BB76-C7495689710D}"/>
            </a:ext>
          </a:extLst>
        </xdr:cNvPr>
        <xdr:cNvSpPr/>
      </xdr:nvSpPr>
      <xdr:spPr>
        <a:xfrm>
          <a:off x="685800" y="8813800"/>
          <a:ext cx="4267200" cy="22034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54" name="テキスト ボックス 153">
          <a:extLst>
            <a:ext uri="{FF2B5EF4-FFF2-40B4-BE49-F238E27FC236}">
              <a16:creationId xmlns:a16="http://schemas.microsoft.com/office/drawing/2014/main" id="{B58A6CC7-1EF4-4E6F-AEDE-C98B32675870}"/>
            </a:ext>
          </a:extLst>
        </xdr:cNvPr>
        <xdr:cNvSpPr txBox="1"/>
      </xdr:nvSpPr>
      <xdr:spPr>
        <a:xfrm>
          <a:off x="666750" y="862965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55" name="直線コネクタ 154">
          <a:extLst>
            <a:ext uri="{FF2B5EF4-FFF2-40B4-BE49-F238E27FC236}">
              <a16:creationId xmlns:a16="http://schemas.microsoft.com/office/drawing/2014/main" id="{DDAA1D1F-B592-47EE-9523-A2AA5CBF9883}"/>
            </a:ext>
          </a:extLst>
        </xdr:cNvPr>
        <xdr:cNvCxnSpPr/>
      </xdr:nvCxnSpPr>
      <xdr:spPr>
        <a:xfrm>
          <a:off x="685800" y="110172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156" name="テキスト ボックス 155">
          <a:extLst>
            <a:ext uri="{FF2B5EF4-FFF2-40B4-BE49-F238E27FC236}">
              <a16:creationId xmlns:a16="http://schemas.microsoft.com/office/drawing/2014/main" id="{E3D097AF-20FB-48B3-A071-611E1405C8C5}"/>
            </a:ext>
          </a:extLst>
        </xdr:cNvPr>
        <xdr:cNvSpPr txBox="1"/>
      </xdr:nvSpPr>
      <xdr:spPr>
        <a:xfrm>
          <a:off x="275771" y="10881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130628</xdr:rowOff>
    </xdr:from>
    <xdr:to>
      <xdr:col>28</xdr:col>
      <xdr:colOff>114300</xdr:colOff>
      <xdr:row>64</xdr:row>
      <xdr:rowOff>130628</xdr:rowOff>
    </xdr:to>
    <xdr:cxnSp macro="">
      <xdr:nvCxnSpPr>
        <xdr:cNvPr id="157" name="直線コネクタ 156">
          <a:extLst>
            <a:ext uri="{FF2B5EF4-FFF2-40B4-BE49-F238E27FC236}">
              <a16:creationId xmlns:a16="http://schemas.microsoft.com/office/drawing/2014/main" id="{B3712DCF-1A80-4D78-8721-FB12C4A73D76}"/>
            </a:ext>
          </a:extLst>
        </xdr:cNvPr>
        <xdr:cNvCxnSpPr/>
      </xdr:nvCxnSpPr>
      <xdr:spPr>
        <a:xfrm>
          <a:off x="685800" y="10703378"/>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159855</xdr:rowOff>
    </xdr:from>
    <xdr:ext cx="467179" cy="259045"/>
    <xdr:sp macro="" textlink="">
      <xdr:nvSpPr>
        <xdr:cNvPr id="158" name="テキスト ボックス 157">
          <a:extLst>
            <a:ext uri="{FF2B5EF4-FFF2-40B4-BE49-F238E27FC236}">
              <a16:creationId xmlns:a16="http://schemas.microsoft.com/office/drawing/2014/main" id="{730811BE-7B73-4F14-8CF7-017024ACE9EA}"/>
            </a:ext>
          </a:extLst>
        </xdr:cNvPr>
        <xdr:cNvSpPr txBox="1"/>
      </xdr:nvSpPr>
      <xdr:spPr>
        <a:xfrm>
          <a:off x="275771" y="105675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146957</xdr:rowOff>
    </xdr:from>
    <xdr:to>
      <xdr:col>28</xdr:col>
      <xdr:colOff>114300</xdr:colOff>
      <xdr:row>62</xdr:row>
      <xdr:rowOff>146957</xdr:rowOff>
    </xdr:to>
    <xdr:cxnSp macro="">
      <xdr:nvCxnSpPr>
        <xdr:cNvPr id="159" name="直線コネクタ 158">
          <a:extLst>
            <a:ext uri="{FF2B5EF4-FFF2-40B4-BE49-F238E27FC236}">
              <a16:creationId xmlns:a16="http://schemas.microsoft.com/office/drawing/2014/main" id="{E7DF5AEB-CCFA-4162-843C-6F230A2E2804}"/>
            </a:ext>
          </a:extLst>
        </xdr:cNvPr>
        <xdr:cNvCxnSpPr/>
      </xdr:nvCxnSpPr>
      <xdr:spPr>
        <a:xfrm>
          <a:off x="685800" y="10389507"/>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62</xdr:row>
      <xdr:rowOff>4734</xdr:rowOff>
    </xdr:from>
    <xdr:ext cx="403059" cy="259045"/>
    <xdr:sp macro="" textlink="">
      <xdr:nvSpPr>
        <xdr:cNvPr id="160" name="テキスト ボックス 159">
          <a:extLst>
            <a:ext uri="{FF2B5EF4-FFF2-40B4-BE49-F238E27FC236}">
              <a16:creationId xmlns:a16="http://schemas.microsoft.com/office/drawing/2014/main" id="{9C74ABC3-112F-4289-8416-78E6B9520C1C}"/>
            </a:ext>
          </a:extLst>
        </xdr:cNvPr>
        <xdr:cNvSpPr txBox="1"/>
      </xdr:nvSpPr>
      <xdr:spPr>
        <a:xfrm>
          <a:off x="339891" y="1024728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163285</xdr:rowOff>
    </xdr:from>
    <xdr:to>
      <xdr:col>28</xdr:col>
      <xdr:colOff>114300</xdr:colOff>
      <xdr:row>60</xdr:row>
      <xdr:rowOff>163285</xdr:rowOff>
    </xdr:to>
    <xdr:cxnSp macro="">
      <xdr:nvCxnSpPr>
        <xdr:cNvPr id="161" name="直線コネクタ 160">
          <a:extLst>
            <a:ext uri="{FF2B5EF4-FFF2-40B4-BE49-F238E27FC236}">
              <a16:creationId xmlns:a16="http://schemas.microsoft.com/office/drawing/2014/main" id="{A0C2272C-A19B-4D13-8C3B-76ABA2E12300}"/>
            </a:ext>
          </a:extLst>
        </xdr:cNvPr>
        <xdr:cNvCxnSpPr/>
      </xdr:nvCxnSpPr>
      <xdr:spPr>
        <a:xfrm>
          <a:off x="685800" y="10075635"/>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60</xdr:row>
      <xdr:rowOff>21062</xdr:rowOff>
    </xdr:from>
    <xdr:ext cx="403059" cy="259045"/>
    <xdr:sp macro="" textlink="">
      <xdr:nvSpPr>
        <xdr:cNvPr id="162" name="テキスト ボックス 161">
          <a:extLst>
            <a:ext uri="{FF2B5EF4-FFF2-40B4-BE49-F238E27FC236}">
              <a16:creationId xmlns:a16="http://schemas.microsoft.com/office/drawing/2014/main" id="{12B1D4FE-0BFE-4B0B-AC7D-0E2B3DBF6F67}"/>
            </a:ext>
          </a:extLst>
        </xdr:cNvPr>
        <xdr:cNvSpPr txBox="1"/>
      </xdr:nvSpPr>
      <xdr:spPr>
        <a:xfrm>
          <a:off x="339891" y="993341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8165</xdr:rowOff>
    </xdr:from>
    <xdr:to>
      <xdr:col>28</xdr:col>
      <xdr:colOff>114300</xdr:colOff>
      <xdr:row>59</xdr:row>
      <xdr:rowOff>8165</xdr:rowOff>
    </xdr:to>
    <xdr:cxnSp macro="">
      <xdr:nvCxnSpPr>
        <xdr:cNvPr id="163" name="直線コネクタ 162">
          <a:extLst>
            <a:ext uri="{FF2B5EF4-FFF2-40B4-BE49-F238E27FC236}">
              <a16:creationId xmlns:a16="http://schemas.microsoft.com/office/drawing/2014/main" id="{DDB7ECB2-DEB1-4878-8556-758EE1CAF699}"/>
            </a:ext>
          </a:extLst>
        </xdr:cNvPr>
        <xdr:cNvCxnSpPr/>
      </xdr:nvCxnSpPr>
      <xdr:spPr>
        <a:xfrm>
          <a:off x="685800" y="9755415"/>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58</xdr:row>
      <xdr:rowOff>37392</xdr:rowOff>
    </xdr:from>
    <xdr:ext cx="403059" cy="259045"/>
    <xdr:sp macro="" textlink="">
      <xdr:nvSpPr>
        <xdr:cNvPr id="164" name="テキスト ボックス 163">
          <a:extLst>
            <a:ext uri="{FF2B5EF4-FFF2-40B4-BE49-F238E27FC236}">
              <a16:creationId xmlns:a16="http://schemas.microsoft.com/office/drawing/2014/main" id="{B8A8D8C1-E4D5-4A21-8B12-8E10F54303CC}"/>
            </a:ext>
          </a:extLst>
        </xdr:cNvPr>
        <xdr:cNvSpPr txBox="1"/>
      </xdr:nvSpPr>
      <xdr:spPr>
        <a:xfrm>
          <a:off x="339891" y="961954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24493</xdr:rowOff>
    </xdr:from>
    <xdr:to>
      <xdr:col>28</xdr:col>
      <xdr:colOff>114300</xdr:colOff>
      <xdr:row>57</xdr:row>
      <xdr:rowOff>24493</xdr:rowOff>
    </xdr:to>
    <xdr:cxnSp macro="">
      <xdr:nvCxnSpPr>
        <xdr:cNvPr id="165" name="直線コネクタ 164">
          <a:extLst>
            <a:ext uri="{FF2B5EF4-FFF2-40B4-BE49-F238E27FC236}">
              <a16:creationId xmlns:a16="http://schemas.microsoft.com/office/drawing/2014/main" id="{8A661731-12D2-4552-AE53-129F098BA34D}"/>
            </a:ext>
          </a:extLst>
        </xdr:cNvPr>
        <xdr:cNvCxnSpPr/>
      </xdr:nvCxnSpPr>
      <xdr:spPr>
        <a:xfrm>
          <a:off x="685800" y="9441543"/>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53720</xdr:rowOff>
    </xdr:from>
    <xdr:ext cx="403059" cy="259045"/>
    <xdr:sp macro="" textlink="">
      <xdr:nvSpPr>
        <xdr:cNvPr id="166" name="テキスト ボックス 165">
          <a:extLst>
            <a:ext uri="{FF2B5EF4-FFF2-40B4-BE49-F238E27FC236}">
              <a16:creationId xmlns:a16="http://schemas.microsoft.com/office/drawing/2014/main" id="{0AF8E1A7-E209-40F2-940A-C993A9D3CA90}"/>
            </a:ext>
          </a:extLst>
        </xdr:cNvPr>
        <xdr:cNvSpPr txBox="1"/>
      </xdr:nvSpPr>
      <xdr:spPr>
        <a:xfrm>
          <a:off x="339891" y="930567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40822</xdr:rowOff>
    </xdr:from>
    <xdr:to>
      <xdr:col>28</xdr:col>
      <xdr:colOff>114300</xdr:colOff>
      <xdr:row>55</xdr:row>
      <xdr:rowOff>40822</xdr:rowOff>
    </xdr:to>
    <xdr:cxnSp macro="">
      <xdr:nvCxnSpPr>
        <xdr:cNvPr id="167" name="直線コネクタ 166">
          <a:extLst>
            <a:ext uri="{FF2B5EF4-FFF2-40B4-BE49-F238E27FC236}">
              <a16:creationId xmlns:a16="http://schemas.microsoft.com/office/drawing/2014/main" id="{371553FB-2182-4DE0-A29C-15D0C5956B19}"/>
            </a:ext>
          </a:extLst>
        </xdr:cNvPr>
        <xdr:cNvCxnSpPr/>
      </xdr:nvCxnSpPr>
      <xdr:spPr>
        <a:xfrm>
          <a:off x="685800" y="9127672"/>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54</xdr:row>
      <xdr:rowOff>70049</xdr:rowOff>
    </xdr:from>
    <xdr:ext cx="338939" cy="259045"/>
    <xdr:sp macro="" textlink="">
      <xdr:nvSpPr>
        <xdr:cNvPr id="168" name="テキスト ボックス 167">
          <a:extLst>
            <a:ext uri="{FF2B5EF4-FFF2-40B4-BE49-F238E27FC236}">
              <a16:creationId xmlns:a16="http://schemas.microsoft.com/office/drawing/2014/main" id="{13918EA9-7FD0-4232-8F64-4833A62CDB2E}"/>
            </a:ext>
          </a:extLst>
        </xdr:cNvPr>
        <xdr:cNvSpPr txBox="1"/>
      </xdr:nvSpPr>
      <xdr:spPr>
        <a:xfrm>
          <a:off x="384961" y="899179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69" name="直線コネクタ 168">
          <a:extLst>
            <a:ext uri="{FF2B5EF4-FFF2-40B4-BE49-F238E27FC236}">
              <a16:creationId xmlns:a16="http://schemas.microsoft.com/office/drawing/2014/main" id="{3598F9E7-BBB5-4AD3-9650-894D8CED8B20}"/>
            </a:ext>
          </a:extLst>
        </xdr:cNvPr>
        <xdr:cNvCxnSpPr/>
      </xdr:nvCxnSpPr>
      <xdr:spPr>
        <a:xfrm>
          <a:off x="685800" y="88138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53</xdr:row>
      <xdr:rowOff>57150</xdr:rowOff>
    </xdr:from>
    <xdr:to>
      <xdr:col>28</xdr:col>
      <xdr:colOff>152400</xdr:colOff>
      <xdr:row>66</xdr:row>
      <xdr:rowOff>114300</xdr:rowOff>
    </xdr:to>
    <xdr:sp macro="" textlink="">
      <xdr:nvSpPr>
        <xdr:cNvPr id="170" name="【橋りょう・トンネル】&#10;有形固定資産減価償却率グラフ枠">
          <a:extLst>
            <a:ext uri="{FF2B5EF4-FFF2-40B4-BE49-F238E27FC236}">
              <a16:creationId xmlns:a16="http://schemas.microsoft.com/office/drawing/2014/main" id="{5FC4D22D-B677-4B8F-A345-F6EED7623D48}"/>
            </a:ext>
          </a:extLst>
        </xdr:cNvPr>
        <xdr:cNvSpPr/>
      </xdr:nvSpPr>
      <xdr:spPr>
        <a:xfrm>
          <a:off x="685800" y="8813800"/>
          <a:ext cx="4267200" cy="22034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94706</xdr:rowOff>
    </xdr:from>
    <xdr:to>
      <xdr:col>24</xdr:col>
      <xdr:colOff>62865</xdr:colOff>
      <xdr:row>64</xdr:row>
      <xdr:rowOff>6531</xdr:rowOff>
    </xdr:to>
    <xdr:cxnSp macro="">
      <xdr:nvCxnSpPr>
        <xdr:cNvPr id="171" name="直線コネクタ 170">
          <a:extLst>
            <a:ext uri="{FF2B5EF4-FFF2-40B4-BE49-F238E27FC236}">
              <a16:creationId xmlns:a16="http://schemas.microsoft.com/office/drawing/2014/main" id="{9D6C1AE5-7AE1-41DA-A35D-706896E49B1F}"/>
            </a:ext>
          </a:extLst>
        </xdr:cNvPr>
        <xdr:cNvCxnSpPr/>
      </xdr:nvCxnSpPr>
      <xdr:spPr>
        <a:xfrm flipV="1">
          <a:off x="4177665" y="9181556"/>
          <a:ext cx="0" cy="139772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10358</xdr:rowOff>
    </xdr:from>
    <xdr:ext cx="405111" cy="259045"/>
    <xdr:sp macro="" textlink="">
      <xdr:nvSpPr>
        <xdr:cNvPr id="172" name="【橋りょう・トンネル】&#10;有形固定資産減価償却率最小値テキスト">
          <a:extLst>
            <a:ext uri="{FF2B5EF4-FFF2-40B4-BE49-F238E27FC236}">
              <a16:creationId xmlns:a16="http://schemas.microsoft.com/office/drawing/2014/main" id="{EA939BB6-FAA5-476E-920A-ACBE6DC45462}"/>
            </a:ext>
          </a:extLst>
        </xdr:cNvPr>
        <xdr:cNvSpPr txBox="1"/>
      </xdr:nvSpPr>
      <xdr:spPr>
        <a:xfrm>
          <a:off x="4216400" y="1058310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6531</xdr:rowOff>
    </xdr:from>
    <xdr:to>
      <xdr:col>24</xdr:col>
      <xdr:colOff>152400</xdr:colOff>
      <xdr:row>64</xdr:row>
      <xdr:rowOff>6531</xdr:rowOff>
    </xdr:to>
    <xdr:cxnSp macro="">
      <xdr:nvCxnSpPr>
        <xdr:cNvPr id="173" name="直線コネクタ 172">
          <a:extLst>
            <a:ext uri="{FF2B5EF4-FFF2-40B4-BE49-F238E27FC236}">
              <a16:creationId xmlns:a16="http://schemas.microsoft.com/office/drawing/2014/main" id="{4F85DCE2-6AC3-4147-9AEC-CFD58D7BD91B}"/>
            </a:ext>
          </a:extLst>
        </xdr:cNvPr>
        <xdr:cNvCxnSpPr/>
      </xdr:nvCxnSpPr>
      <xdr:spPr>
        <a:xfrm>
          <a:off x="4108450" y="10579281"/>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41383</xdr:rowOff>
    </xdr:from>
    <xdr:ext cx="340478" cy="259045"/>
    <xdr:sp macro="" textlink="">
      <xdr:nvSpPr>
        <xdr:cNvPr id="174" name="【橋りょう・トンネル】&#10;有形固定資産減価償却率最大値テキスト">
          <a:extLst>
            <a:ext uri="{FF2B5EF4-FFF2-40B4-BE49-F238E27FC236}">
              <a16:creationId xmlns:a16="http://schemas.microsoft.com/office/drawing/2014/main" id="{BFB7C7A7-1342-442B-AD8A-7183CFCB2546}"/>
            </a:ext>
          </a:extLst>
        </xdr:cNvPr>
        <xdr:cNvSpPr txBox="1"/>
      </xdr:nvSpPr>
      <xdr:spPr>
        <a:xfrm>
          <a:off x="4216400" y="8963133"/>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94706</xdr:rowOff>
    </xdr:from>
    <xdr:to>
      <xdr:col>24</xdr:col>
      <xdr:colOff>152400</xdr:colOff>
      <xdr:row>55</xdr:row>
      <xdr:rowOff>94706</xdr:rowOff>
    </xdr:to>
    <xdr:cxnSp macro="">
      <xdr:nvCxnSpPr>
        <xdr:cNvPr id="175" name="直線コネクタ 174">
          <a:extLst>
            <a:ext uri="{FF2B5EF4-FFF2-40B4-BE49-F238E27FC236}">
              <a16:creationId xmlns:a16="http://schemas.microsoft.com/office/drawing/2014/main" id="{92DD5E96-E484-4F4C-8705-11726AAF69CE}"/>
            </a:ext>
          </a:extLst>
        </xdr:cNvPr>
        <xdr:cNvCxnSpPr/>
      </xdr:nvCxnSpPr>
      <xdr:spPr>
        <a:xfrm>
          <a:off x="4108450" y="9181556"/>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60</xdr:row>
      <xdr:rowOff>126836</xdr:rowOff>
    </xdr:from>
    <xdr:ext cx="405111" cy="259045"/>
    <xdr:sp macro="" textlink="">
      <xdr:nvSpPr>
        <xdr:cNvPr id="176" name="【橋りょう・トンネル】&#10;有形固定資産減価償却率平均値テキスト">
          <a:extLst>
            <a:ext uri="{FF2B5EF4-FFF2-40B4-BE49-F238E27FC236}">
              <a16:creationId xmlns:a16="http://schemas.microsoft.com/office/drawing/2014/main" id="{A48E1060-1E4D-4C23-917A-5BDDE0BFC867}"/>
            </a:ext>
          </a:extLst>
        </xdr:cNvPr>
        <xdr:cNvSpPr txBox="1"/>
      </xdr:nvSpPr>
      <xdr:spPr>
        <a:xfrm>
          <a:off x="4216400" y="1003918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60</xdr:row>
      <xdr:rowOff>148409</xdr:rowOff>
    </xdr:from>
    <xdr:to>
      <xdr:col>24</xdr:col>
      <xdr:colOff>114300</xdr:colOff>
      <xdr:row>61</xdr:row>
      <xdr:rowOff>78559</xdr:rowOff>
    </xdr:to>
    <xdr:sp macro="" textlink="">
      <xdr:nvSpPr>
        <xdr:cNvPr id="177" name="フローチャート: 判断 176">
          <a:extLst>
            <a:ext uri="{FF2B5EF4-FFF2-40B4-BE49-F238E27FC236}">
              <a16:creationId xmlns:a16="http://schemas.microsoft.com/office/drawing/2014/main" id="{0D5C2DD9-BEA4-40EF-8231-7E2FA14104AF}"/>
            </a:ext>
          </a:extLst>
        </xdr:cNvPr>
        <xdr:cNvSpPr/>
      </xdr:nvSpPr>
      <xdr:spPr>
        <a:xfrm>
          <a:off x="4127500" y="10060759"/>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60</xdr:row>
      <xdr:rowOff>119017</xdr:rowOff>
    </xdr:from>
    <xdr:to>
      <xdr:col>20</xdr:col>
      <xdr:colOff>38100</xdr:colOff>
      <xdr:row>61</xdr:row>
      <xdr:rowOff>49167</xdr:rowOff>
    </xdr:to>
    <xdr:sp macro="" textlink="">
      <xdr:nvSpPr>
        <xdr:cNvPr id="178" name="フローチャート: 判断 177">
          <a:extLst>
            <a:ext uri="{FF2B5EF4-FFF2-40B4-BE49-F238E27FC236}">
              <a16:creationId xmlns:a16="http://schemas.microsoft.com/office/drawing/2014/main" id="{3DABEAB0-0124-4584-B865-0CC013763620}"/>
            </a:ext>
          </a:extLst>
        </xdr:cNvPr>
        <xdr:cNvSpPr/>
      </xdr:nvSpPr>
      <xdr:spPr>
        <a:xfrm>
          <a:off x="3384550" y="10031367"/>
          <a:ext cx="825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60</xdr:row>
      <xdr:rowOff>110853</xdr:rowOff>
    </xdr:from>
    <xdr:to>
      <xdr:col>15</xdr:col>
      <xdr:colOff>101600</xdr:colOff>
      <xdr:row>61</xdr:row>
      <xdr:rowOff>41003</xdr:rowOff>
    </xdr:to>
    <xdr:sp macro="" textlink="">
      <xdr:nvSpPr>
        <xdr:cNvPr id="179" name="フローチャート: 判断 178">
          <a:extLst>
            <a:ext uri="{FF2B5EF4-FFF2-40B4-BE49-F238E27FC236}">
              <a16:creationId xmlns:a16="http://schemas.microsoft.com/office/drawing/2014/main" id="{4F943734-506B-41F9-B740-9F38098D89A5}"/>
            </a:ext>
          </a:extLst>
        </xdr:cNvPr>
        <xdr:cNvSpPr/>
      </xdr:nvSpPr>
      <xdr:spPr>
        <a:xfrm>
          <a:off x="2571750" y="10023203"/>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60</xdr:row>
      <xdr:rowOff>97790</xdr:rowOff>
    </xdr:from>
    <xdr:to>
      <xdr:col>10</xdr:col>
      <xdr:colOff>165100</xdr:colOff>
      <xdr:row>61</xdr:row>
      <xdr:rowOff>27940</xdr:rowOff>
    </xdr:to>
    <xdr:sp macro="" textlink="">
      <xdr:nvSpPr>
        <xdr:cNvPr id="180" name="フローチャート: 判断 179">
          <a:extLst>
            <a:ext uri="{FF2B5EF4-FFF2-40B4-BE49-F238E27FC236}">
              <a16:creationId xmlns:a16="http://schemas.microsoft.com/office/drawing/2014/main" id="{6447AC8E-21F1-4D5C-8F29-A3649275E1E5}"/>
            </a:ext>
          </a:extLst>
        </xdr:cNvPr>
        <xdr:cNvSpPr/>
      </xdr:nvSpPr>
      <xdr:spPr>
        <a:xfrm>
          <a:off x="1778000" y="10010140"/>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60</xdr:row>
      <xdr:rowOff>73297</xdr:rowOff>
    </xdr:from>
    <xdr:to>
      <xdr:col>6</xdr:col>
      <xdr:colOff>38100</xdr:colOff>
      <xdr:row>61</xdr:row>
      <xdr:rowOff>3447</xdr:rowOff>
    </xdr:to>
    <xdr:sp macro="" textlink="">
      <xdr:nvSpPr>
        <xdr:cNvPr id="181" name="フローチャート: 判断 180">
          <a:extLst>
            <a:ext uri="{FF2B5EF4-FFF2-40B4-BE49-F238E27FC236}">
              <a16:creationId xmlns:a16="http://schemas.microsoft.com/office/drawing/2014/main" id="{683C25C8-1B7C-489D-BBB1-7A1A2C9F84A3}"/>
            </a:ext>
          </a:extLst>
        </xdr:cNvPr>
        <xdr:cNvSpPr/>
      </xdr:nvSpPr>
      <xdr:spPr>
        <a:xfrm>
          <a:off x="984250" y="9985647"/>
          <a:ext cx="825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82" name="テキスト ボックス 181">
          <a:extLst>
            <a:ext uri="{FF2B5EF4-FFF2-40B4-BE49-F238E27FC236}">
              <a16:creationId xmlns:a16="http://schemas.microsoft.com/office/drawing/2014/main" id="{67331D25-7703-4238-B1E2-9F743E9D91F1}"/>
            </a:ext>
          </a:extLst>
        </xdr:cNvPr>
        <xdr:cNvSpPr txBox="1"/>
      </xdr:nvSpPr>
      <xdr:spPr>
        <a:xfrm>
          <a:off x="4006850" y="11014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83" name="テキスト ボックス 182">
          <a:extLst>
            <a:ext uri="{FF2B5EF4-FFF2-40B4-BE49-F238E27FC236}">
              <a16:creationId xmlns:a16="http://schemas.microsoft.com/office/drawing/2014/main" id="{0340E69E-6D00-4CBA-8E16-101197660229}"/>
            </a:ext>
          </a:extLst>
        </xdr:cNvPr>
        <xdr:cNvSpPr txBox="1"/>
      </xdr:nvSpPr>
      <xdr:spPr>
        <a:xfrm>
          <a:off x="3257550" y="11014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84" name="テキスト ボックス 183">
          <a:extLst>
            <a:ext uri="{FF2B5EF4-FFF2-40B4-BE49-F238E27FC236}">
              <a16:creationId xmlns:a16="http://schemas.microsoft.com/office/drawing/2014/main" id="{CF54F4F4-C73C-4707-A19A-E5667039EFBC}"/>
            </a:ext>
          </a:extLst>
        </xdr:cNvPr>
        <xdr:cNvSpPr txBox="1"/>
      </xdr:nvSpPr>
      <xdr:spPr>
        <a:xfrm>
          <a:off x="2451100" y="11014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85" name="テキスト ボックス 184">
          <a:extLst>
            <a:ext uri="{FF2B5EF4-FFF2-40B4-BE49-F238E27FC236}">
              <a16:creationId xmlns:a16="http://schemas.microsoft.com/office/drawing/2014/main" id="{9F6A89D4-D20E-4E3B-8212-EEC9772E039A}"/>
            </a:ext>
          </a:extLst>
        </xdr:cNvPr>
        <xdr:cNvSpPr txBox="1"/>
      </xdr:nvSpPr>
      <xdr:spPr>
        <a:xfrm>
          <a:off x="1657350" y="11014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86" name="テキスト ボックス 185">
          <a:extLst>
            <a:ext uri="{FF2B5EF4-FFF2-40B4-BE49-F238E27FC236}">
              <a16:creationId xmlns:a16="http://schemas.microsoft.com/office/drawing/2014/main" id="{6642B48B-C544-4A0A-956E-46F1D77BB3F4}"/>
            </a:ext>
          </a:extLst>
        </xdr:cNvPr>
        <xdr:cNvSpPr txBox="1"/>
      </xdr:nvSpPr>
      <xdr:spPr>
        <a:xfrm>
          <a:off x="857250" y="11014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60</xdr:row>
      <xdr:rowOff>84727</xdr:rowOff>
    </xdr:from>
    <xdr:to>
      <xdr:col>24</xdr:col>
      <xdr:colOff>114300</xdr:colOff>
      <xdr:row>61</xdr:row>
      <xdr:rowOff>14877</xdr:rowOff>
    </xdr:to>
    <xdr:sp macro="" textlink="">
      <xdr:nvSpPr>
        <xdr:cNvPr id="187" name="楕円 186">
          <a:extLst>
            <a:ext uri="{FF2B5EF4-FFF2-40B4-BE49-F238E27FC236}">
              <a16:creationId xmlns:a16="http://schemas.microsoft.com/office/drawing/2014/main" id="{28FCC28B-D233-476C-A9B4-FF851783933D}"/>
            </a:ext>
          </a:extLst>
        </xdr:cNvPr>
        <xdr:cNvSpPr/>
      </xdr:nvSpPr>
      <xdr:spPr>
        <a:xfrm>
          <a:off x="4127500" y="9997077"/>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59</xdr:row>
      <xdr:rowOff>107604</xdr:rowOff>
    </xdr:from>
    <xdr:ext cx="405111" cy="259045"/>
    <xdr:sp macro="" textlink="">
      <xdr:nvSpPr>
        <xdr:cNvPr id="188" name="【橋りょう・トンネル】&#10;有形固定資産減価償却率該当値テキスト">
          <a:extLst>
            <a:ext uri="{FF2B5EF4-FFF2-40B4-BE49-F238E27FC236}">
              <a16:creationId xmlns:a16="http://schemas.microsoft.com/office/drawing/2014/main" id="{BF173D91-ADCE-4342-BE11-38B69D63A0C7}"/>
            </a:ext>
          </a:extLst>
        </xdr:cNvPr>
        <xdr:cNvSpPr txBox="1"/>
      </xdr:nvSpPr>
      <xdr:spPr>
        <a:xfrm>
          <a:off x="4216400" y="985485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60</xdr:row>
      <xdr:rowOff>68399</xdr:rowOff>
    </xdr:from>
    <xdr:to>
      <xdr:col>20</xdr:col>
      <xdr:colOff>38100</xdr:colOff>
      <xdr:row>60</xdr:row>
      <xdr:rowOff>169999</xdr:rowOff>
    </xdr:to>
    <xdr:sp macro="" textlink="">
      <xdr:nvSpPr>
        <xdr:cNvPr id="189" name="楕円 188">
          <a:extLst>
            <a:ext uri="{FF2B5EF4-FFF2-40B4-BE49-F238E27FC236}">
              <a16:creationId xmlns:a16="http://schemas.microsoft.com/office/drawing/2014/main" id="{00452631-FB34-469D-95D6-60978102A195}"/>
            </a:ext>
          </a:extLst>
        </xdr:cNvPr>
        <xdr:cNvSpPr/>
      </xdr:nvSpPr>
      <xdr:spPr>
        <a:xfrm>
          <a:off x="3384550" y="9980749"/>
          <a:ext cx="825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60</xdr:row>
      <xdr:rowOff>119199</xdr:rowOff>
    </xdr:from>
    <xdr:to>
      <xdr:col>24</xdr:col>
      <xdr:colOff>63500</xdr:colOff>
      <xdr:row>60</xdr:row>
      <xdr:rowOff>135527</xdr:rowOff>
    </xdr:to>
    <xdr:cxnSp macro="">
      <xdr:nvCxnSpPr>
        <xdr:cNvPr id="190" name="直線コネクタ 189">
          <a:extLst>
            <a:ext uri="{FF2B5EF4-FFF2-40B4-BE49-F238E27FC236}">
              <a16:creationId xmlns:a16="http://schemas.microsoft.com/office/drawing/2014/main" id="{63BB3917-4059-4F31-A9B0-DA924262D63D}"/>
            </a:ext>
          </a:extLst>
        </xdr:cNvPr>
        <xdr:cNvCxnSpPr/>
      </xdr:nvCxnSpPr>
      <xdr:spPr>
        <a:xfrm>
          <a:off x="3429000" y="10031549"/>
          <a:ext cx="749300" cy="163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60</xdr:row>
      <xdr:rowOff>56969</xdr:rowOff>
    </xdr:from>
    <xdr:to>
      <xdr:col>15</xdr:col>
      <xdr:colOff>101600</xdr:colOff>
      <xdr:row>60</xdr:row>
      <xdr:rowOff>158569</xdr:rowOff>
    </xdr:to>
    <xdr:sp macro="" textlink="">
      <xdr:nvSpPr>
        <xdr:cNvPr id="191" name="楕円 190">
          <a:extLst>
            <a:ext uri="{FF2B5EF4-FFF2-40B4-BE49-F238E27FC236}">
              <a16:creationId xmlns:a16="http://schemas.microsoft.com/office/drawing/2014/main" id="{C179E129-F805-4BCC-B3E9-F35D7E65475C}"/>
            </a:ext>
          </a:extLst>
        </xdr:cNvPr>
        <xdr:cNvSpPr/>
      </xdr:nvSpPr>
      <xdr:spPr>
        <a:xfrm>
          <a:off x="2571750" y="99693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60</xdr:row>
      <xdr:rowOff>107769</xdr:rowOff>
    </xdr:from>
    <xdr:to>
      <xdr:col>19</xdr:col>
      <xdr:colOff>177800</xdr:colOff>
      <xdr:row>60</xdr:row>
      <xdr:rowOff>119199</xdr:rowOff>
    </xdr:to>
    <xdr:cxnSp macro="">
      <xdr:nvCxnSpPr>
        <xdr:cNvPr id="192" name="直線コネクタ 191">
          <a:extLst>
            <a:ext uri="{FF2B5EF4-FFF2-40B4-BE49-F238E27FC236}">
              <a16:creationId xmlns:a16="http://schemas.microsoft.com/office/drawing/2014/main" id="{37B9F241-686B-4A2C-AF29-5C9BF4856C74}"/>
            </a:ext>
          </a:extLst>
        </xdr:cNvPr>
        <xdr:cNvCxnSpPr/>
      </xdr:nvCxnSpPr>
      <xdr:spPr>
        <a:xfrm>
          <a:off x="2622550" y="10020119"/>
          <a:ext cx="806450" cy="11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60</xdr:row>
      <xdr:rowOff>34109</xdr:rowOff>
    </xdr:from>
    <xdr:to>
      <xdr:col>10</xdr:col>
      <xdr:colOff>165100</xdr:colOff>
      <xdr:row>60</xdr:row>
      <xdr:rowOff>135709</xdr:rowOff>
    </xdr:to>
    <xdr:sp macro="" textlink="">
      <xdr:nvSpPr>
        <xdr:cNvPr id="193" name="楕円 192">
          <a:extLst>
            <a:ext uri="{FF2B5EF4-FFF2-40B4-BE49-F238E27FC236}">
              <a16:creationId xmlns:a16="http://schemas.microsoft.com/office/drawing/2014/main" id="{594BF3D4-95E9-4F97-AF38-C4B41075C92C}"/>
            </a:ext>
          </a:extLst>
        </xdr:cNvPr>
        <xdr:cNvSpPr/>
      </xdr:nvSpPr>
      <xdr:spPr>
        <a:xfrm>
          <a:off x="1778000" y="99464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60</xdr:row>
      <xdr:rowOff>84909</xdr:rowOff>
    </xdr:from>
    <xdr:to>
      <xdr:col>15</xdr:col>
      <xdr:colOff>50800</xdr:colOff>
      <xdr:row>60</xdr:row>
      <xdr:rowOff>107769</xdr:rowOff>
    </xdr:to>
    <xdr:cxnSp macro="">
      <xdr:nvCxnSpPr>
        <xdr:cNvPr id="194" name="直線コネクタ 193">
          <a:extLst>
            <a:ext uri="{FF2B5EF4-FFF2-40B4-BE49-F238E27FC236}">
              <a16:creationId xmlns:a16="http://schemas.microsoft.com/office/drawing/2014/main" id="{FD8B42ED-6391-416F-B811-74ECC7D84ED5}"/>
            </a:ext>
          </a:extLst>
        </xdr:cNvPr>
        <xdr:cNvCxnSpPr/>
      </xdr:nvCxnSpPr>
      <xdr:spPr>
        <a:xfrm>
          <a:off x="1828800" y="9997259"/>
          <a:ext cx="79375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60</xdr:row>
      <xdr:rowOff>7983</xdr:rowOff>
    </xdr:from>
    <xdr:to>
      <xdr:col>6</xdr:col>
      <xdr:colOff>38100</xdr:colOff>
      <xdr:row>60</xdr:row>
      <xdr:rowOff>109583</xdr:rowOff>
    </xdr:to>
    <xdr:sp macro="" textlink="">
      <xdr:nvSpPr>
        <xdr:cNvPr id="195" name="楕円 194">
          <a:extLst>
            <a:ext uri="{FF2B5EF4-FFF2-40B4-BE49-F238E27FC236}">
              <a16:creationId xmlns:a16="http://schemas.microsoft.com/office/drawing/2014/main" id="{DA58BC9E-14F6-45EC-835D-A9A1950469E0}"/>
            </a:ext>
          </a:extLst>
        </xdr:cNvPr>
        <xdr:cNvSpPr/>
      </xdr:nvSpPr>
      <xdr:spPr>
        <a:xfrm>
          <a:off x="984250" y="9920333"/>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60</xdr:row>
      <xdr:rowOff>58783</xdr:rowOff>
    </xdr:from>
    <xdr:to>
      <xdr:col>10</xdr:col>
      <xdr:colOff>114300</xdr:colOff>
      <xdr:row>60</xdr:row>
      <xdr:rowOff>84909</xdr:rowOff>
    </xdr:to>
    <xdr:cxnSp macro="">
      <xdr:nvCxnSpPr>
        <xdr:cNvPr id="196" name="直線コネクタ 195">
          <a:extLst>
            <a:ext uri="{FF2B5EF4-FFF2-40B4-BE49-F238E27FC236}">
              <a16:creationId xmlns:a16="http://schemas.microsoft.com/office/drawing/2014/main" id="{7AF9C345-94E0-4BC6-9C1E-5C736CCC32DD}"/>
            </a:ext>
          </a:extLst>
        </xdr:cNvPr>
        <xdr:cNvCxnSpPr/>
      </xdr:nvCxnSpPr>
      <xdr:spPr>
        <a:xfrm>
          <a:off x="1028700" y="9971133"/>
          <a:ext cx="800100" cy="261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61</xdr:row>
      <xdr:rowOff>40294</xdr:rowOff>
    </xdr:from>
    <xdr:ext cx="405111" cy="259045"/>
    <xdr:sp macro="" textlink="">
      <xdr:nvSpPr>
        <xdr:cNvPr id="197" name="n_1aveValue【橋りょう・トンネル】&#10;有形固定資産減価償却率">
          <a:extLst>
            <a:ext uri="{FF2B5EF4-FFF2-40B4-BE49-F238E27FC236}">
              <a16:creationId xmlns:a16="http://schemas.microsoft.com/office/drawing/2014/main" id="{EB8734BC-30DD-44DD-85F4-0AC2C554C81A}"/>
            </a:ext>
          </a:extLst>
        </xdr:cNvPr>
        <xdr:cNvSpPr txBox="1"/>
      </xdr:nvSpPr>
      <xdr:spPr>
        <a:xfrm>
          <a:off x="3239144" y="1011774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61</xdr:row>
      <xdr:rowOff>32130</xdr:rowOff>
    </xdr:from>
    <xdr:ext cx="405111" cy="259045"/>
    <xdr:sp macro="" textlink="">
      <xdr:nvSpPr>
        <xdr:cNvPr id="198" name="n_2aveValue【橋りょう・トンネル】&#10;有形固定資産減価償却率">
          <a:extLst>
            <a:ext uri="{FF2B5EF4-FFF2-40B4-BE49-F238E27FC236}">
              <a16:creationId xmlns:a16="http://schemas.microsoft.com/office/drawing/2014/main" id="{C19BEBBE-64A5-44EB-929D-F54B0B2F805F}"/>
            </a:ext>
          </a:extLst>
        </xdr:cNvPr>
        <xdr:cNvSpPr txBox="1"/>
      </xdr:nvSpPr>
      <xdr:spPr>
        <a:xfrm>
          <a:off x="2439044" y="1010958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61</xdr:row>
      <xdr:rowOff>19067</xdr:rowOff>
    </xdr:from>
    <xdr:ext cx="405111" cy="259045"/>
    <xdr:sp macro="" textlink="">
      <xdr:nvSpPr>
        <xdr:cNvPr id="199" name="n_3aveValue【橋りょう・トンネル】&#10;有形固定資産減価償却率">
          <a:extLst>
            <a:ext uri="{FF2B5EF4-FFF2-40B4-BE49-F238E27FC236}">
              <a16:creationId xmlns:a16="http://schemas.microsoft.com/office/drawing/2014/main" id="{2A90D231-EA2C-4AA0-B389-81C6CBB3701F}"/>
            </a:ext>
          </a:extLst>
        </xdr:cNvPr>
        <xdr:cNvSpPr txBox="1"/>
      </xdr:nvSpPr>
      <xdr:spPr>
        <a:xfrm>
          <a:off x="1645294" y="100965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60</xdr:row>
      <xdr:rowOff>166024</xdr:rowOff>
    </xdr:from>
    <xdr:ext cx="405111" cy="259045"/>
    <xdr:sp macro="" textlink="">
      <xdr:nvSpPr>
        <xdr:cNvPr id="200" name="n_4aveValue【橋りょう・トンネル】&#10;有形固定資産減価償却率">
          <a:extLst>
            <a:ext uri="{FF2B5EF4-FFF2-40B4-BE49-F238E27FC236}">
              <a16:creationId xmlns:a16="http://schemas.microsoft.com/office/drawing/2014/main" id="{540A65B7-CA13-45CE-9822-15C64DFEE4EF}"/>
            </a:ext>
          </a:extLst>
        </xdr:cNvPr>
        <xdr:cNvSpPr txBox="1"/>
      </xdr:nvSpPr>
      <xdr:spPr>
        <a:xfrm>
          <a:off x="851544" y="1007837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59</xdr:row>
      <xdr:rowOff>15076</xdr:rowOff>
    </xdr:from>
    <xdr:ext cx="405111" cy="259045"/>
    <xdr:sp macro="" textlink="">
      <xdr:nvSpPr>
        <xdr:cNvPr id="201" name="n_1mainValue【橋りょう・トンネル】&#10;有形固定資産減価償却率">
          <a:extLst>
            <a:ext uri="{FF2B5EF4-FFF2-40B4-BE49-F238E27FC236}">
              <a16:creationId xmlns:a16="http://schemas.microsoft.com/office/drawing/2014/main" id="{FF38A685-0CD4-4C91-AD7B-DE4CAE80356D}"/>
            </a:ext>
          </a:extLst>
        </xdr:cNvPr>
        <xdr:cNvSpPr txBox="1"/>
      </xdr:nvSpPr>
      <xdr:spPr>
        <a:xfrm>
          <a:off x="3239144" y="976232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59</xdr:row>
      <xdr:rowOff>3646</xdr:rowOff>
    </xdr:from>
    <xdr:ext cx="405111" cy="259045"/>
    <xdr:sp macro="" textlink="">
      <xdr:nvSpPr>
        <xdr:cNvPr id="202" name="n_2mainValue【橋りょう・トンネル】&#10;有形固定資産減価償却率">
          <a:extLst>
            <a:ext uri="{FF2B5EF4-FFF2-40B4-BE49-F238E27FC236}">
              <a16:creationId xmlns:a16="http://schemas.microsoft.com/office/drawing/2014/main" id="{E51E8BFC-D82D-42F5-AC64-E6B1A191C015}"/>
            </a:ext>
          </a:extLst>
        </xdr:cNvPr>
        <xdr:cNvSpPr txBox="1"/>
      </xdr:nvSpPr>
      <xdr:spPr>
        <a:xfrm>
          <a:off x="2439044" y="975089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58</xdr:row>
      <xdr:rowOff>152236</xdr:rowOff>
    </xdr:from>
    <xdr:ext cx="405111" cy="259045"/>
    <xdr:sp macro="" textlink="">
      <xdr:nvSpPr>
        <xdr:cNvPr id="203" name="n_3mainValue【橋りょう・トンネル】&#10;有形固定資産減価償却率">
          <a:extLst>
            <a:ext uri="{FF2B5EF4-FFF2-40B4-BE49-F238E27FC236}">
              <a16:creationId xmlns:a16="http://schemas.microsoft.com/office/drawing/2014/main" id="{C48E3B15-0286-4D2F-A331-4DCF28F8A0F9}"/>
            </a:ext>
          </a:extLst>
        </xdr:cNvPr>
        <xdr:cNvSpPr txBox="1"/>
      </xdr:nvSpPr>
      <xdr:spPr>
        <a:xfrm>
          <a:off x="1645294" y="973438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58</xdr:row>
      <xdr:rowOff>126110</xdr:rowOff>
    </xdr:from>
    <xdr:ext cx="405111" cy="259045"/>
    <xdr:sp macro="" textlink="">
      <xdr:nvSpPr>
        <xdr:cNvPr id="204" name="n_4mainValue【橋りょう・トンネル】&#10;有形固定資産減価償却率">
          <a:extLst>
            <a:ext uri="{FF2B5EF4-FFF2-40B4-BE49-F238E27FC236}">
              <a16:creationId xmlns:a16="http://schemas.microsoft.com/office/drawing/2014/main" id="{B60C1809-4E6A-44B0-8F0B-3D271E106263}"/>
            </a:ext>
          </a:extLst>
        </xdr:cNvPr>
        <xdr:cNvSpPr txBox="1"/>
      </xdr:nvSpPr>
      <xdr:spPr>
        <a:xfrm>
          <a:off x="851544" y="970826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205" name="正方形/長方形 204">
          <a:extLst>
            <a:ext uri="{FF2B5EF4-FFF2-40B4-BE49-F238E27FC236}">
              <a16:creationId xmlns:a16="http://schemas.microsoft.com/office/drawing/2014/main" id="{9370B45A-818F-4BC3-8454-83123CF9258E}"/>
            </a:ext>
          </a:extLst>
        </xdr:cNvPr>
        <xdr:cNvSpPr/>
      </xdr:nvSpPr>
      <xdr:spPr>
        <a:xfrm>
          <a:off x="5956300" y="7715250"/>
          <a:ext cx="4248150" cy="6096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206" name="正方形/長方形 205">
          <a:extLst>
            <a:ext uri="{FF2B5EF4-FFF2-40B4-BE49-F238E27FC236}">
              <a16:creationId xmlns:a16="http://schemas.microsoft.com/office/drawing/2014/main" id="{4213AE5F-74B2-44AF-ADDA-3827D850C96B}"/>
            </a:ext>
          </a:extLst>
        </xdr:cNvPr>
        <xdr:cNvSpPr/>
      </xdr:nvSpPr>
      <xdr:spPr>
        <a:xfrm>
          <a:off x="6064250" y="83502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207" name="正方形/長方形 206">
          <a:extLst>
            <a:ext uri="{FF2B5EF4-FFF2-40B4-BE49-F238E27FC236}">
              <a16:creationId xmlns:a16="http://schemas.microsoft.com/office/drawing/2014/main" id="{B169E393-8645-4FED-9762-A1BB81D72974}"/>
            </a:ext>
          </a:extLst>
        </xdr:cNvPr>
        <xdr:cNvSpPr/>
      </xdr:nvSpPr>
      <xdr:spPr>
        <a:xfrm>
          <a:off x="6064250" y="85471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82/126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208" name="正方形/長方形 207">
          <a:extLst>
            <a:ext uri="{FF2B5EF4-FFF2-40B4-BE49-F238E27FC236}">
              <a16:creationId xmlns:a16="http://schemas.microsoft.com/office/drawing/2014/main" id="{5F431A49-EBB1-4BBC-97E2-EE07436DA5B7}"/>
            </a:ext>
          </a:extLst>
        </xdr:cNvPr>
        <xdr:cNvSpPr/>
      </xdr:nvSpPr>
      <xdr:spPr>
        <a:xfrm>
          <a:off x="6985000" y="83502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209" name="正方形/長方形 208">
          <a:extLst>
            <a:ext uri="{FF2B5EF4-FFF2-40B4-BE49-F238E27FC236}">
              <a16:creationId xmlns:a16="http://schemas.microsoft.com/office/drawing/2014/main" id="{F8B97C54-3038-4DCC-8088-C3DC5F39B18B}"/>
            </a:ext>
          </a:extLst>
        </xdr:cNvPr>
        <xdr:cNvSpPr/>
      </xdr:nvSpPr>
      <xdr:spPr>
        <a:xfrm>
          <a:off x="6985000" y="85471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158,768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210" name="正方形/長方形 209">
          <a:extLst>
            <a:ext uri="{FF2B5EF4-FFF2-40B4-BE49-F238E27FC236}">
              <a16:creationId xmlns:a16="http://schemas.microsoft.com/office/drawing/2014/main" id="{2946249A-4DC7-499A-9FD8-BC6CD94099E2}"/>
            </a:ext>
          </a:extLst>
        </xdr:cNvPr>
        <xdr:cNvSpPr/>
      </xdr:nvSpPr>
      <xdr:spPr>
        <a:xfrm>
          <a:off x="8013700" y="83502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211" name="正方形/長方形 210">
          <a:extLst>
            <a:ext uri="{FF2B5EF4-FFF2-40B4-BE49-F238E27FC236}">
              <a16:creationId xmlns:a16="http://schemas.microsoft.com/office/drawing/2014/main" id="{A536892F-A6DF-4DAC-83D9-C0D70E020E2B}"/>
            </a:ext>
          </a:extLst>
        </xdr:cNvPr>
        <xdr:cNvSpPr/>
      </xdr:nvSpPr>
      <xdr:spPr>
        <a:xfrm>
          <a:off x="8013700" y="85471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235,703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12" name="正方形/長方形 211">
          <a:extLst>
            <a:ext uri="{FF2B5EF4-FFF2-40B4-BE49-F238E27FC236}">
              <a16:creationId xmlns:a16="http://schemas.microsoft.com/office/drawing/2014/main" id="{48850518-4E44-4E38-AE84-0A9E2A02F7F2}"/>
            </a:ext>
          </a:extLst>
        </xdr:cNvPr>
        <xdr:cNvSpPr/>
      </xdr:nvSpPr>
      <xdr:spPr>
        <a:xfrm>
          <a:off x="5956300" y="8813800"/>
          <a:ext cx="4248150" cy="22034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13" name="テキスト ボックス 212">
          <a:extLst>
            <a:ext uri="{FF2B5EF4-FFF2-40B4-BE49-F238E27FC236}">
              <a16:creationId xmlns:a16="http://schemas.microsoft.com/office/drawing/2014/main" id="{9AE59E5C-1107-49BD-8242-1D7A02F8638E}"/>
            </a:ext>
          </a:extLst>
        </xdr:cNvPr>
        <xdr:cNvSpPr txBox="1"/>
      </xdr:nvSpPr>
      <xdr:spPr>
        <a:xfrm>
          <a:off x="5918200" y="862965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14" name="直線コネクタ 213">
          <a:extLst>
            <a:ext uri="{FF2B5EF4-FFF2-40B4-BE49-F238E27FC236}">
              <a16:creationId xmlns:a16="http://schemas.microsoft.com/office/drawing/2014/main" id="{ACF61CD3-550D-49AF-AA29-7E36E259042F}"/>
            </a:ext>
          </a:extLst>
        </xdr:cNvPr>
        <xdr:cNvCxnSpPr/>
      </xdr:nvCxnSpPr>
      <xdr:spPr>
        <a:xfrm>
          <a:off x="5956300" y="1101725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76200</xdr:rowOff>
    </xdr:from>
    <xdr:to>
      <xdr:col>59</xdr:col>
      <xdr:colOff>50800</xdr:colOff>
      <xdr:row>64</xdr:row>
      <xdr:rowOff>76200</xdr:rowOff>
    </xdr:to>
    <xdr:cxnSp macro="">
      <xdr:nvCxnSpPr>
        <xdr:cNvPr id="215" name="直線コネクタ 214">
          <a:extLst>
            <a:ext uri="{FF2B5EF4-FFF2-40B4-BE49-F238E27FC236}">
              <a16:creationId xmlns:a16="http://schemas.microsoft.com/office/drawing/2014/main" id="{093A7062-4479-4FB4-9119-D4D4B392D005}"/>
            </a:ext>
          </a:extLst>
        </xdr:cNvPr>
        <xdr:cNvCxnSpPr/>
      </xdr:nvCxnSpPr>
      <xdr:spPr>
        <a:xfrm>
          <a:off x="5956300" y="1064895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63</xdr:row>
      <xdr:rowOff>105427</xdr:rowOff>
    </xdr:from>
    <xdr:ext cx="248786" cy="259045"/>
    <xdr:sp macro="" textlink="">
      <xdr:nvSpPr>
        <xdr:cNvPr id="216" name="テキスト ボックス 215">
          <a:extLst>
            <a:ext uri="{FF2B5EF4-FFF2-40B4-BE49-F238E27FC236}">
              <a16:creationId xmlns:a16="http://schemas.microsoft.com/office/drawing/2014/main" id="{A83D86E3-CD5C-41B8-9D11-40EA12A9789E}"/>
            </a:ext>
          </a:extLst>
        </xdr:cNvPr>
        <xdr:cNvSpPr txBox="1"/>
      </xdr:nvSpPr>
      <xdr:spPr>
        <a:xfrm>
          <a:off x="5726564" y="105130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38100</xdr:rowOff>
    </xdr:from>
    <xdr:to>
      <xdr:col>59</xdr:col>
      <xdr:colOff>50800</xdr:colOff>
      <xdr:row>62</xdr:row>
      <xdr:rowOff>38100</xdr:rowOff>
    </xdr:to>
    <xdr:cxnSp macro="">
      <xdr:nvCxnSpPr>
        <xdr:cNvPr id="217" name="直線コネクタ 216">
          <a:extLst>
            <a:ext uri="{FF2B5EF4-FFF2-40B4-BE49-F238E27FC236}">
              <a16:creationId xmlns:a16="http://schemas.microsoft.com/office/drawing/2014/main" id="{FA291A76-9086-4DFA-9386-FEACC124EE15}"/>
            </a:ext>
          </a:extLst>
        </xdr:cNvPr>
        <xdr:cNvCxnSpPr/>
      </xdr:nvCxnSpPr>
      <xdr:spPr>
        <a:xfrm>
          <a:off x="5956300" y="1028065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61</xdr:row>
      <xdr:rowOff>67327</xdr:rowOff>
    </xdr:from>
    <xdr:ext cx="595419" cy="259045"/>
    <xdr:sp macro="" textlink="">
      <xdr:nvSpPr>
        <xdr:cNvPr id="218" name="テキスト ボックス 217">
          <a:extLst>
            <a:ext uri="{FF2B5EF4-FFF2-40B4-BE49-F238E27FC236}">
              <a16:creationId xmlns:a16="http://schemas.microsoft.com/office/drawing/2014/main" id="{F49CBF18-AF9C-4D70-8AE8-03CE58661089}"/>
            </a:ext>
          </a:extLst>
        </xdr:cNvPr>
        <xdr:cNvSpPr txBox="1"/>
      </xdr:nvSpPr>
      <xdr:spPr>
        <a:xfrm>
          <a:off x="5418031" y="1014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0</xdr:rowOff>
    </xdr:from>
    <xdr:to>
      <xdr:col>59</xdr:col>
      <xdr:colOff>50800</xdr:colOff>
      <xdr:row>60</xdr:row>
      <xdr:rowOff>0</xdr:rowOff>
    </xdr:to>
    <xdr:cxnSp macro="">
      <xdr:nvCxnSpPr>
        <xdr:cNvPr id="219" name="直線コネクタ 218">
          <a:extLst>
            <a:ext uri="{FF2B5EF4-FFF2-40B4-BE49-F238E27FC236}">
              <a16:creationId xmlns:a16="http://schemas.microsoft.com/office/drawing/2014/main" id="{E2E056B9-4CD0-4D2E-A334-2FFF56C49B8D}"/>
            </a:ext>
          </a:extLst>
        </xdr:cNvPr>
        <xdr:cNvCxnSpPr/>
      </xdr:nvCxnSpPr>
      <xdr:spPr>
        <a:xfrm>
          <a:off x="5956300" y="991235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59</xdr:row>
      <xdr:rowOff>29227</xdr:rowOff>
    </xdr:from>
    <xdr:ext cx="685572" cy="259045"/>
    <xdr:sp macro="" textlink="">
      <xdr:nvSpPr>
        <xdr:cNvPr id="220" name="テキスト ボックス 219">
          <a:extLst>
            <a:ext uri="{FF2B5EF4-FFF2-40B4-BE49-F238E27FC236}">
              <a16:creationId xmlns:a16="http://schemas.microsoft.com/office/drawing/2014/main" id="{2167AA17-E54F-412F-BADD-A54565257BB4}"/>
            </a:ext>
          </a:extLst>
        </xdr:cNvPr>
        <xdr:cNvSpPr txBox="1"/>
      </xdr:nvSpPr>
      <xdr:spPr>
        <a:xfrm>
          <a:off x="5327878" y="97764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133350</xdr:rowOff>
    </xdr:from>
    <xdr:to>
      <xdr:col>59</xdr:col>
      <xdr:colOff>50800</xdr:colOff>
      <xdr:row>57</xdr:row>
      <xdr:rowOff>133350</xdr:rowOff>
    </xdr:to>
    <xdr:cxnSp macro="">
      <xdr:nvCxnSpPr>
        <xdr:cNvPr id="221" name="直線コネクタ 220">
          <a:extLst>
            <a:ext uri="{FF2B5EF4-FFF2-40B4-BE49-F238E27FC236}">
              <a16:creationId xmlns:a16="http://schemas.microsoft.com/office/drawing/2014/main" id="{0CD35FC0-24FB-4546-BC09-0633EB75DA1A}"/>
            </a:ext>
          </a:extLst>
        </xdr:cNvPr>
        <xdr:cNvCxnSpPr/>
      </xdr:nvCxnSpPr>
      <xdr:spPr>
        <a:xfrm>
          <a:off x="5956300" y="95504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56</xdr:row>
      <xdr:rowOff>162577</xdr:rowOff>
    </xdr:from>
    <xdr:ext cx="685572" cy="259045"/>
    <xdr:sp macro="" textlink="">
      <xdr:nvSpPr>
        <xdr:cNvPr id="222" name="テキスト ボックス 221">
          <a:extLst>
            <a:ext uri="{FF2B5EF4-FFF2-40B4-BE49-F238E27FC236}">
              <a16:creationId xmlns:a16="http://schemas.microsoft.com/office/drawing/2014/main" id="{A4FC8E76-3864-4A54-B23A-0222335E2D9B}"/>
            </a:ext>
          </a:extLst>
        </xdr:cNvPr>
        <xdr:cNvSpPr txBox="1"/>
      </xdr:nvSpPr>
      <xdr:spPr>
        <a:xfrm>
          <a:off x="5327878" y="941452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95250</xdr:rowOff>
    </xdr:from>
    <xdr:to>
      <xdr:col>59</xdr:col>
      <xdr:colOff>50800</xdr:colOff>
      <xdr:row>55</xdr:row>
      <xdr:rowOff>95250</xdr:rowOff>
    </xdr:to>
    <xdr:cxnSp macro="">
      <xdr:nvCxnSpPr>
        <xdr:cNvPr id="223" name="直線コネクタ 222">
          <a:extLst>
            <a:ext uri="{FF2B5EF4-FFF2-40B4-BE49-F238E27FC236}">
              <a16:creationId xmlns:a16="http://schemas.microsoft.com/office/drawing/2014/main" id="{D871D3E4-3353-4210-B9F1-AF25540E9B87}"/>
            </a:ext>
          </a:extLst>
        </xdr:cNvPr>
        <xdr:cNvCxnSpPr/>
      </xdr:nvCxnSpPr>
      <xdr:spPr>
        <a:xfrm>
          <a:off x="5956300" y="91821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54</xdr:row>
      <xdr:rowOff>124477</xdr:rowOff>
    </xdr:from>
    <xdr:ext cx="685572" cy="259045"/>
    <xdr:sp macro="" textlink="">
      <xdr:nvSpPr>
        <xdr:cNvPr id="224" name="テキスト ボックス 223">
          <a:extLst>
            <a:ext uri="{FF2B5EF4-FFF2-40B4-BE49-F238E27FC236}">
              <a16:creationId xmlns:a16="http://schemas.microsoft.com/office/drawing/2014/main" id="{6EC337AE-026D-4407-A4B1-60F57E5CE0A0}"/>
            </a:ext>
          </a:extLst>
        </xdr:cNvPr>
        <xdr:cNvSpPr txBox="1"/>
      </xdr:nvSpPr>
      <xdr:spPr>
        <a:xfrm>
          <a:off x="5327878" y="904622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25" name="直線コネクタ 224">
          <a:extLst>
            <a:ext uri="{FF2B5EF4-FFF2-40B4-BE49-F238E27FC236}">
              <a16:creationId xmlns:a16="http://schemas.microsoft.com/office/drawing/2014/main" id="{902C5469-A1D6-4C42-B58E-E67654619E94}"/>
            </a:ext>
          </a:extLst>
        </xdr:cNvPr>
        <xdr:cNvCxnSpPr/>
      </xdr:nvCxnSpPr>
      <xdr:spPr>
        <a:xfrm>
          <a:off x="5956300" y="88138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52</xdr:row>
      <xdr:rowOff>86377</xdr:rowOff>
    </xdr:from>
    <xdr:ext cx="685572" cy="259045"/>
    <xdr:sp macro="" textlink="">
      <xdr:nvSpPr>
        <xdr:cNvPr id="226" name="テキスト ボックス 225">
          <a:extLst>
            <a:ext uri="{FF2B5EF4-FFF2-40B4-BE49-F238E27FC236}">
              <a16:creationId xmlns:a16="http://schemas.microsoft.com/office/drawing/2014/main" id="{1D154C5C-F557-48DC-A4FB-986D8BD1BE7E}"/>
            </a:ext>
          </a:extLst>
        </xdr:cNvPr>
        <xdr:cNvSpPr txBox="1"/>
      </xdr:nvSpPr>
      <xdr:spPr>
        <a:xfrm>
          <a:off x="5327878" y="867792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27" name="【橋りょう・トンネル】&#10;一人当たり有形固定資産（償却資産）額グラフ枠">
          <a:extLst>
            <a:ext uri="{FF2B5EF4-FFF2-40B4-BE49-F238E27FC236}">
              <a16:creationId xmlns:a16="http://schemas.microsoft.com/office/drawing/2014/main" id="{FAAC0CFD-75DA-4E95-B024-093A7EDD9E31}"/>
            </a:ext>
          </a:extLst>
        </xdr:cNvPr>
        <xdr:cNvSpPr/>
      </xdr:nvSpPr>
      <xdr:spPr>
        <a:xfrm>
          <a:off x="5956300" y="8813800"/>
          <a:ext cx="4248150" cy="22034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56</xdr:row>
      <xdr:rowOff>159852</xdr:rowOff>
    </xdr:from>
    <xdr:to>
      <xdr:col>54</xdr:col>
      <xdr:colOff>189865</xdr:colOff>
      <xdr:row>64</xdr:row>
      <xdr:rowOff>68203</xdr:rowOff>
    </xdr:to>
    <xdr:cxnSp macro="">
      <xdr:nvCxnSpPr>
        <xdr:cNvPr id="228" name="直線コネクタ 227">
          <a:extLst>
            <a:ext uri="{FF2B5EF4-FFF2-40B4-BE49-F238E27FC236}">
              <a16:creationId xmlns:a16="http://schemas.microsoft.com/office/drawing/2014/main" id="{FBD5C99A-0783-42F5-8F6E-DFBB20DC7F74}"/>
            </a:ext>
          </a:extLst>
        </xdr:cNvPr>
        <xdr:cNvCxnSpPr/>
      </xdr:nvCxnSpPr>
      <xdr:spPr>
        <a:xfrm flipV="1">
          <a:off x="9429115" y="9411802"/>
          <a:ext cx="0" cy="122915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72030</xdr:rowOff>
    </xdr:from>
    <xdr:ext cx="534377" cy="259045"/>
    <xdr:sp macro="" textlink="">
      <xdr:nvSpPr>
        <xdr:cNvPr id="229" name="【橋りょう・トンネル】&#10;一人当たり有形固定資産（償却資産）額最小値テキスト">
          <a:extLst>
            <a:ext uri="{FF2B5EF4-FFF2-40B4-BE49-F238E27FC236}">
              <a16:creationId xmlns:a16="http://schemas.microsoft.com/office/drawing/2014/main" id="{0D626FA0-6260-457B-9F3F-86B717F2431A}"/>
            </a:ext>
          </a:extLst>
        </xdr:cNvPr>
        <xdr:cNvSpPr txBox="1"/>
      </xdr:nvSpPr>
      <xdr:spPr>
        <a:xfrm>
          <a:off x="9467850" y="106447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10,495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68203</xdr:rowOff>
    </xdr:from>
    <xdr:to>
      <xdr:col>55</xdr:col>
      <xdr:colOff>88900</xdr:colOff>
      <xdr:row>64</xdr:row>
      <xdr:rowOff>68203</xdr:rowOff>
    </xdr:to>
    <xdr:cxnSp macro="">
      <xdr:nvCxnSpPr>
        <xdr:cNvPr id="230" name="直線コネクタ 229">
          <a:extLst>
            <a:ext uri="{FF2B5EF4-FFF2-40B4-BE49-F238E27FC236}">
              <a16:creationId xmlns:a16="http://schemas.microsoft.com/office/drawing/2014/main" id="{DF77196F-140E-4E79-A46E-B1858BF9D544}"/>
            </a:ext>
          </a:extLst>
        </xdr:cNvPr>
        <xdr:cNvCxnSpPr/>
      </xdr:nvCxnSpPr>
      <xdr:spPr>
        <a:xfrm>
          <a:off x="9359900" y="10640953"/>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55</xdr:row>
      <xdr:rowOff>106529</xdr:rowOff>
    </xdr:from>
    <xdr:ext cx="690189" cy="259045"/>
    <xdr:sp macro="" textlink="">
      <xdr:nvSpPr>
        <xdr:cNvPr id="231" name="【橋りょう・トンネル】&#10;一人当たり有形固定資産（償却資産）額最大値テキスト">
          <a:extLst>
            <a:ext uri="{FF2B5EF4-FFF2-40B4-BE49-F238E27FC236}">
              <a16:creationId xmlns:a16="http://schemas.microsoft.com/office/drawing/2014/main" id="{5D326418-4FEE-4750-A66F-7A01DBA5F0BB}"/>
            </a:ext>
          </a:extLst>
        </xdr:cNvPr>
        <xdr:cNvSpPr txBox="1"/>
      </xdr:nvSpPr>
      <xdr:spPr>
        <a:xfrm>
          <a:off x="9467850" y="9193379"/>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1,690,220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56</xdr:row>
      <xdr:rowOff>159852</xdr:rowOff>
    </xdr:from>
    <xdr:to>
      <xdr:col>55</xdr:col>
      <xdr:colOff>88900</xdr:colOff>
      <xdr:row>56</xdr:row>
      <xdr:rowOff>159852</xdr:rowOff>
    </xdr:to>
    <xdr:cxnSp macro="">
      <xdr:nvCxnSpPr>
        <xdr:cNvPr id="232" name="直線コネクタ 231">
          <a:extLst>
            <a:ext uri="{FF2B5EF4-FFF2-40B4-BE49-F238E27FC236}">
              <a16:creationId xmlns:a16="http://schemas.microsoft.com/office/drawing/2014/main" id="{5BB3E8F6-17AD-4F1C-B5F4-9AD37CA1C415}"/>
            </a:ext>
          </a:extLst>
        </xdr:cNvPr>
        <xdr:cNvCxnSpPr/>
      </xdr:nvCxnSpPr>
      <xdr:spPr>
        <a:xfrm>
          <a:off x="9359900" y="9411802"/>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61</xdr:row>
      <xdr:rowOff>101488</xdr:rowOff>
    </xdr:from>
    <xdr:ext cx="599010" cy="259045"/>
    <xdr:sp macro="" textlink="">
      <xdr:nvSpPr>
        <xdr:cNvPr id="233" name="【橋りょう・トンネル】&#10;一人当たり有形固定資産（償却資産）額平均値テキスト">
          <a:extLst>
            <a:ext uri="{FF2B5EF4-FFF2-40B4-BE49-F238E27FC236}">
              <a16:creationId xmlns:a16="http://schemas.microsoft.com/office/drawing/2014/main" id="{0A749D6A-71F2-4B71-8F7F-172899ED43D7}"/>
            </a:ext>
          </a:extLst>
        </xdr:cNvPr>
        <xdr:cNvSpPr txBox="1"/>
      </xdr:nvSpPr>
      <xdr:spPr>
        <a:xfrm>
          <a:off x="9467850" y="10178938"/>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380,169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62</xdr:row>
      <xdr:rowOff>78611</xdr:rowOff>
    </xdr:from>
    <xdr:to>
      <xdr:col>55</xdr:col>
      <xdr:colOff>50800</xdr:colOff>
      <xdr:row>63</xdr:row>
      <xdr:rowOff>8761</xdr:rowOff>
    </xdr:to>
    <xdr:sp macro="" textlink="">
      <xdr:nvSpPr>
        <xdr:cNvPr id="234" name="フローチャート: 判断 233">
          <a:extLst>
            <a:ext uri="{FF2B5EF4-FFF2-40B4-BE49-F238E27FC236}">
              <a16:creationId xmlns:a16="http://schemas.microsoft.com/office/drawing/2014/main" id="{2A5005C9-BDD0-4D69-9D53-36744340D491}"/>
            </a:ext>
          </a:extLst>
        </xdr:cNvPr>
        <xdr:cNvSpPr/>
      </xdr:nvSpPr>
      <xdr:spPr>
        <a:xfrm>
          <a:off x="9398000" y="10321161"/>
          <a:ext cx="825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62</xdr:row>
      <xdr:rowOff>91170</xdr:rowOff>
    </xdr:from>
    <xdr:to>
      <xdr:col>50</xdr:col>
      <xdr:colOff>165100</xdr:colOff>
      <xdr:row>63</xdr:row>
      <xdr:rowOff>21320</xdr:rowOff>
    </xdr:to>
    <xdr:sp macro="" textlink="">
      <xdr:nvSpPr>
        <xdr:cNvPr id="235" name="フローチャート: 判断 234">
          <a:extLst>
            <a:ext uri="{FF2B5EF4-FFF2-40B4-BE49-F238E27FC236}">
              <a16:creationId xmlns:a16="http://schemas.microsoft.com/office/drawing/2014/main" id="{18E9C0BD-6F71-42BD-9190-9F0C04ABD02B}"/>
            </a:ext>
          </a:extLst>
        </xdr:cNvPr>
        <xdr:cNvSpPr/>
      </xdr:nvSpPr>
      <xdr:spPr>
        <a:xfrm>
          <a:off x="8636000" y="10333720"/>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62</xdr:row>
      <xdr:rowOff>90906</xdr:rowOff>
    </xdr:from>
    <xdr:to>
      <xdr:col>46</xdr:col>
      <xdr:colOff>38100</xdr:colOff>
      <xdr:row>63</xdr:row>
      <xdr:rowOff>21056</xdr:rowOff>
    </xdr:to>
    <xdr:sp macro="" textlink="">
      <xdr:nvSpPr>
        <xdr:cNvPr id="236" name="フローチャート: 判断 235">
          <a:extLst>
            <a:ext uri="{FF2B5EF4-FFF2-40B4-BE49-F238E27FC236}">
              <a16:creationId xmlns:a16="http://schemas.microsoft.com/office/drawing/2014/main" id="{D6E45FC5-6534-4EF8-9386-E433FF1C9A2E}"/>
            </a:ext>
          </a:extLst>
        </xdr:cNvPr>
        <xdr:cNvSpPr/>
      </xdr:nvSpPr>
      <xdr:spPr>
        <a:xfrm>
          <a:off x="7842250" y="10333456"/>
          <a:ext cx="825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62</xdr:row>
      <xdr:rowOff>93907</xdr:rowOff>
    </xdr:from>
    <xdr:to>
      <xdr:col>41</xdr:col>
      <xdr:colOff>101600</xdr:colOff>
      <xdr:row>63</xdr:row>
      <xdr:rowOff>24057</xdr:rowOff>
    </xdr:to>
    <xdr:sp macro="" textlink="">
      <xdr:nvSpPr>
        <xdr:cNvPr id="237" name="フローチャート: 判断 236">
          <a:extLst>
            <a:ext uri="{FF2B5EF4-FFF2-40B4-BE49-F238E27FC236}">
              <a16:creationId xmlns:a16="http://schemas.microsoft.com/office/drawing/2014/main" id="{AF9D35E1-D648-40FA-A082-69760FBFD5A4}"/>
            </a:ext>
          </a:extLst>
        </xdr:cNvPr>
        <xdr:cNvSpPr/>
      </xdr:nvSpPr>
      <xdr:spPr>
        <a:xfrm>
          <a:off x="7029450" y="10336457"/>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62</xdr:row>
      <xdr:rowOff>98289</xdr:rowOff>
    </xdr:from>
    <xdr:to>
      <xdr:col>36</xdr:col>
      <xdr:colOff>165100</xdr:colOff>
      <xdr:row>63</xdr:row>
      <xdr:rowOff>28439</xdr:rowOff>
    </xdr:to>
    <xdr:sp macro="" textlink="">
      <xdr:nvSpPr>
        <xdr:cNvPr id="238" name="フローチャート: 判断 237">
          <a:extLst>
            <a:ext uri="{FF2B5EF4-FFF2-40B4-BE49-F238E27FC236}">
              <a16:creationId xmlns:a16="http://schemas.microsoft.com/office/drawing/2014/main" id="{4C4482FA-E37B-4144-8B5F-CC83483F6DAF}"/>
            </a:ext>
          </a:extLst>
        </xdr:cNvPr>
        <xdr:cNvSpPr/>
      </xdr:nvSpPr>
      <xdr:spPr>
        <a:xfrm>
          <a:off x="6235700" y="10340839"/>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39" name="テキスト ボックス 238">
          <a:extLst>
            <a:ext uri="{FF2B5EF4-FFF2-40B4-BE49-F238E27FC236}">
              <a16:creationId xmlns:a16="http://schemas.microsoft.com/office/drawing/2014/main" id="{6DCA174D-B39B-46FB-8952-E94B1CD002BC}"/>
            </a:ext>
          </a:extLst>
        </xdr:cNvPr>
        <xdr:cNvSpPr txBox="1"/>
      </xdr:nvSpPr>
      <xdr:spPr>
        <a:xfrm>
          <a:off x="9258300" y="11014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40" name="テキスト ボックス 239">
          <a:extLst>
            <a:ext uri="{FF2B5EF4-FFF2-40B4-BE49-F238E27FC236}">
              <a16:creationId xmlns:a16="http://schemas.microsoft.com/office/drawing/2014/main" id="{22B95558-BE5A-496B-B467-BEBC2BDA7577}"/>
            </a:ext>
          </a:extLst>
        </xdr:cNvPr>
        <xdr:cNvSpPr txBox="1"/>
      </xdr:nvSpPr>
      <xdr:spPr>
        <a:xfrm>
          <a:off x="8515350" y="11014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41" name="テキスト ボックス 240">
          <a:extLst>
            <a:ext uri="{FF2B5EF4-FFF2-40B4-BE49-F238E27FC236}">
              <a16:creationId xmlns:a16="http://schemas.microsoft.com/office/drawing/2014/main" id="{214D1EBC-8BDE-4580-A899-5C39F6220FD2}"/>
            </a:ext>
          </a:extLst>
        </xdr:cNvPr>
        <xdr:cNvSpPr txBox="1"/>
      </xdr:nvSpPr>
      <xdr:spPr>
        <a:xfrm>
          <a:off x="7715250" y="11014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42" name="テキスト ボックス 241">
          <a:extLst>
            <a:ext uri="{FF2B5EF4-FFF2-40B4-BE49-F238E27FC236}">
              <a16:creationId xmlns:a16="http://schemas.microsoft.com/office/drawing/2014/main" id="{73AFEE4D-D600-4D7F-9451-C80B275A55C9}"/>
            </a:ext>
          </a:extLst>
        </xdr:cNvPr>
        <xdr:cNvSpPr txBox="1"/>
      </xdr:nvSpPr>
      <xdr:spPr>
        <a:xfrm>
          <a:off x="6908800" y="11014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43" name="テキスト ボックス 242">
          <a:extLst>
            <a:ext uri="{FF2B5EF4-FFF2-40B4-BE49-F238E27FC236}">
              <a16:creationId xmlns:a16="http://schemas.microsoft.com/office/drawing/2014/main" id="{BA8154B0-CE78-4C6B-BE83-51C1FD95AC40}"/>
            </a:ext>
          </a:extLst>
        </xdr:cNvPr>
        <xdr:cNvSpPr txBox="1"/>
      </xdr:nvSpPr>
      <xdr:spPr>
        <a:xfrm>
          <a:off x="6115050" y="11014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63</xdr:row>
      <xdr:rowOff>16751</xdr:rowOff>
    </xdr:from>
    <xdr:to>
      <xdr:col>55</xdr:col>
      <xdr:colOff>50800</xdr:colOff>
      <xdr:row>63</xdr:row>
      <xdr:rowOff>118351</xdr:rowOff>
    </xdr:to>
    <xdr:sp macro="" textlink="">
      <xdr:nvSpPr>
        <xdr:cNvPr id="244" name="楕円 243">
          <a:extLst>
            <a:ext uri="{FF2B5EF4-FFF2-40B4-BE49-F238E27FC236}">
              <a16:creationId xmlns:a16="http://schemas.microsoft.com/office/drawing/2014/main" id="{B8710154-0B93-4365-86AD-38B6AD170813}"/>
            </a:ext>
          </a:extLst>
        </xdr:cNvPr>
        <xdr:cNvSpPr/>
      </xdr:nvSpPr>
      <xdr:spPr>
        <a:xfrm>
          <a:off x="9398000" y="10424401"/>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62</xdr:row>
      <xdr:rowOff>166628</xdr:rowOff>
    </xdr:from>
    <xdr:ext cx="599010" cy="259045"/>
    <xdr:sp macro="" textlink="">
      <xdr:nvSpPr>
        <xdr:cNvPr id="245" name="【橋りょう・トンネル】&#10;一人当たり有形固定資産（償却資産）額該当値テキスト">
          <a:extLst>
            <a:ext uri="{FF2B5EF4-FFF2-40B4-BE49-F238E27FC236}">
              <a16:creationId xmlns:a16="http://schemas.microsoft.com/office/drawing/2014/main" id="{D09DD7C4-C99A-4ED6-9999-F8AC32BCC8B8}"/>
            </a:ext>
          </a:extLst>
        </xdr:cNvPr>
        <xdr:cNvSpPr txBox="1"/>
      </xdr:nvSpPr>
      <xdr:spPr>
        <a:xfrm>
          <a:off x="9467850" y="1040917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236,351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63</xdr:row>
      <xdr:rowOff>20555</xdr:rowOff>
    </xdr:from>
    <xdr:to>
      <xdr:col>50</xdr:col>
      <xdr:colOff>165100</xdr:colOff>
      <xdr:row>63</xdr:row>
      <xdr:rowOff>122155</xdr:rowOff>
    </xdr:to>
    <xdr:sp macro="" textlink="">
      <xdr:nvSpPr>
        <xdr:cNvPr id="246" name="楕円 245">
          <a:extLst>
            <a:ext uri="{FF2B5EF4-FFF2-40B4-BE49-F238E27FC236}">
              <a16:creationId xmlns:a16="http://schemas.microsoft.com/office/drawing/2014/main" id="{1652695C-27D8-46D8-B343-391947BFA19D}"/>
            </a:ext>
          </a:extLst>
        </xdr:cNvPr>
        <xdr:cNvSpPr/>
      </xdr:nvSpPr>
      <xdr:spPr>
        <a:xfrm>
          <a:off x="8636000" y="104282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63</xdr:row>
      <xdr:rowOff>67551</xdr:rowOff>
    </xdr:from>
    <xdr:to>
      <xdr:col>55</xdr:col>
      <xdr:colOff>0</xdr:colOff>
      <xdr:row>63</xdr:row>
      <xdr:rowOff>71355</xdr:rowOff>
    </xdr:to>
    <xdr:cxnSp macro="">
      <xdr:nvCxnSpPr>
        <xdr:cNvPr id="247" name="直線コネクタ 246">
          <a:extLst>
            <a:ext uri="{FF2B5EF4-FFF2-40B4-BE49-F238E27FC236}">
              <a16:creationId xmlns:a16="http://schemas.microsoft.com/office/drawing/2014/main" id="{B7270343-19B5-4E94-A048-8C9807CA39C4}"/>
            </a:ext>
          </a:extLst>
        </xdr:cNvPr>
        <xdr:cNvCxnSpPr/>
      </xdr:nvCxnSpPr>
      <xdr:spPr>
        <a:xfrm flipV="1">
          <a:off x="8686800" y="10475201"/>
          <a:ext cx="742950" cy="38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63</xdr:row>
      <xdr:rowOff>26404</xdr:rowOff>
    </xdr:from>
    <xdr:to>
      <xdr:col>46</xdr:col>
      <xdr:colOff>38100</xdr:colOff>
      <xdr:row>63</xdr:row>
      <xdr:rowOff>128004</xdr:rowOff>
    </xdr:to>
    <xdr:sp macro="" textlink="">
      <xdr:nvSpPr>
        <xdr:cNvPr id="248" name="楕円 247">
          <a:extLst>
            <a:ext uri="{FF2B5EF4-FFF2-40B4-BE49-F238E27FC236}">
              <a16:creationId xmlns:a16="http://schemas.microsoft.com/office/drawing/2014/main" id="{459DE0C9-0D9D-4219-BB0E-467D8A7D0CAA}"/>
            </a:ext>
          </a:extLst>
        </xdr:cNvPr>
        <xdr:cNvSpPr/>
      </xdr:nvSpPr>
      <xdr:spPr>
        <a:xfrm>
          <a:off x="7842250" y="10434054"/>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63</xdr:row>
      <xdr:rowOff>71355</xdr:rowOff>
    </xdr:from>
    <xdr:to>
      <xdr:col>50</xdr:col>
      <xdr:colOff>114300</xdr:colOff>
      <xdr:row>63</xdr:row>
      <xdr:rowOff>77204</xdr:rowOff>
    </xdr:to>
    <xdr:cxnSp macro="">
      <xdr:nvCxnSpPr>
        <xdr:cNvPr id="249" name="直線コネクタ 248">
          <a:extLst>
            <a:ext uri="{FF2B5EF4-FFF2-40B4-BE49-F238E27FC236}">
              <a16:creationId xmlns:a16="http://schemas.microsoft.com/office/drawing/2014/main" id="{FD19EDE6-13D5-4AA3-B759-D967ACB18D22}"/>
            </a:ext>
          </a:extLst>
        </xdr:cNvPr>
        <xdr:cNvCxnSpPr/>
      </xdr:nvCxnSpPr>
      <xdr:spPr>
        <a:xfrm flipV="1">
          <a:off x="7886700" y="10479005"/>
          <a:ext cx="800100" cy="58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63</xdr:row>
      <xdr:rowOff>30488</xdr:rowOff>
    </xdr:from>
    <xdr:to>
      <xdr:col>41</xdr:col>
      <xdr:colOff>101600</xdr:colOff>
      <xdr:row>63</xdr:row>
      <xdr:rowOff>132088</xdr:rowOff>
    </xdr:to>
    <xdr:sp macro="" textlink="">
      <xdr:nvSpPr>
        <xdr:cNvPr id="250" name="楕円 249">
          <a:extLst>
            <a:ext uri="{FF2B5EF4-FFF2-40B4-BE49-F238E27FC236}">
              <a16:creationId xmlns:a16="http://schemas.microsoft.com/office/drawing/2014/main" id="{F8BB3398-F493-4988-9F43-491CD962D70C}"/>
            </a:ext>
          </a:extLst>
        </xdr:cNvPr>
        <xdr:cNvSpPr/>
      </xdr:nvSpPr>
      <xdr:spPr>
        <a:xfrm>
          <a:off x="7029450" y="104381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63</xdr:row>
      <xdr:rowOff>77204</xdr:rowOff>
    </xdr:from>
    <xdr:to>
      <xdr:col>45</xdr:col>
      <xdr:colOff>177800</xdr:colOff>
      <xdr:row>63</xdr:row>
      <xdr:rowOff>81288</xdr:rowOff>
    </xdr:to>
    <xdr:cxnSp macro="">
      <xdr:nvCxnSpPr>
        <xdr:cNvPr id="251" name="直線コネクタ 250">
          <a:extLst>
            <a:ext uri="{FF2B5EF4-FFF2-40B4-BE49-F238E27FC236}">
              <a16:creationId xmlns:a16="http://schemas.microsoft.com/office/drawing/2014/main" id="{9F9E198F-F48E-4026-A9AB-E42063499B07}"/>
            </a:ext>
          </a:extLst>
        </xdr:cNvPr>
        <xdr:cNvCxnSpPr/>
      </xdr:nvCxnSpPr>
      <xdr:spPr>
        <a:xfrm flipV="1">
          <a:off x="7080250" y="10484854"/>
          <a:ext cx="806450" cy="40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63</xdr:row>
      <xdr:rowOff>32601</xdr:rowOff>
    </xdr:from>
    <xdr:to>
      <xdr:col>36</xdr:col>
      <xdr:colOff>165100</xdr:colOff>
      <xdr:row>63</xdr:row>
      <xdr:rowOff>134201</xdr:rowOff>
    </xdr:to>
    <xdr:sp macro="" textlink="">
      <xdr:nvSpPr>
        <xdr:cNvPr id="252" name="楕円 251">
          <a:extLst>
            <a:ext uri="{FF2B5EF4-FFF2-40B4-BE49-F238E27FC236}">
              <a16:creationId xmlns:a16="http://schemas.microsoft.com/office/drawing/2014/main" id="{05112A39-E00B-4703-9923-6D765978D5E0}"/>
            </a:ext>
          </a:extLst>
        </xdr:cNvPr>
        <xdr:cNvSpPr/>
      </xdr:nvSpPr>
      <xdr:spPr>
        <a:xfrm>
          <a:off x="6235700" y="104402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63</xdr:row>
      <xdr:rowOff>81288</xdr:rowOff>
    </xdr:from>
    <xdr:to>
      <xdr:col>41</xdr:col>
      <xdr:colOff>50800</xdr:colOff>
      <xdr:row>63</xdr:row>
      <xdr:rowOff>83401</xdr:rowOff>
    </xdr:to>
    <xdr:cxnSp macro="">
      <xdr:nvCxnSpPr>
        <xdr:cNvPr id="253" name="直線コネクタ 252">
          <a:extLst>
            <a:ext uri="{FF2B5EF4-FFF2-40B4-BE49-F238E27FC236}">
              <a16:creationId xmlns:a16="http://schemas.microsoft.com/office/drawing/2014/main" id="{962CC1A4-EFF0-424D-8B86-DAB0B5004C23}"/>
            </a:ext>
          </a:extLst>
        </xdr:cNvPr>
        <xdr:cNvCxnSpPr/>
      </xdr:nvCxnSpPr>
      <xdr:spPr>
        <a:xfrm flipV="1">
          <a:off x="6286500" y="10488938"/>
          <a:ext cx="793750" cy="21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48</xdr:col>
      <xdr:colOff>183095</xdr:colOff>
      <xdr:row>61</xdr:row>
      <xdr:rowOff>37847</xdr:rowOff>
    </xdr:from>
    <xdr:ext cx="599010" cy="259045"/>
    <xdr:sp macro="" textlink="">
      <xdr:nvSpPr>
        <xdr:cNvPr id="254" name="n_1aveValue【橋りょう・トンネル】&#10;一人当たり有形固定資産（償却資産）額">
          <a:extLst>
            <a:ext uri="{FF2B5EF4-FFF2-40B4-BE49-F238E27FC236}">
              <a16:creationId xmlns:a16="http://schemas.microsoft.com/office/drawing/2014/main" id="{7E73252F-EBCA-4D4A-B3A6-91C0877F3B8C}"/>
            </a:ext>
          </a:extLst>
        </xdr:cNvPr>
        <xdr:cNvSpPr txBox="1"/>
      </xdr:nvSpPr>
      <xdr:spPr>
        <a:xfrm>
          <a:off x="8399995" y="101152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363,687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61</xdr:row>
      <xdr:rowOff>37583</xdr:rowOff>
    </xdr:from>
    <xdr:ext cx="599010" cy="259045"/>
    <xdr:sp macro="" textlink="">
      <xdr:nvSpPr>
        <xdr:cNvPr id="255" name="n_2aveValue【橋りょう・トンネル】&#10;一人当たり有形固定資産（償却資産）額">
          <a:extLst>
            <a:ext uri="{FF2B5EF4-FFF2-40B4-BE49-F238E27FC236}">
              <a16:creationId xmlns:a16="http://schemas.microsoft.com/office/drawing/2014/main" id="{95B65EB8-A09C-42E4-BB03-E67D72630C1C}"/>
            </a:ext>
          </a:extLst>
        </xdr:cNvPr>
        <xdr:cNvSpPr txBox="1"/>
      </xdr:nvSpPr>
      <xdr:spPr>
        <a:xfrm>
          <a:off x="7612595" y="1011503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364,034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61</xdr:row>
      <xdr:rowOff>40584</xdr:rowOff>
    </xdr:from>
    <xdr:ext cx="599010" cy="259045"/>
    <xdr:sp macro="" textlink="">
      <xdr:nvSpPr>
        <xdr:cNvPr id="256" name="n_3aveValue【橋りょう・トンネル】&#10;一人当たり有形固定資産（償却資産）額">
          <a:extLst>
            <a:ext uri="{FF2B5EF4-FFF2-40B4-BE49-F238E27FC236}">
              <a16:creationId xmlns:a16="http://schemas.microsoft.com/office/drawing/2014/main" id="{0339C0AD-256A-45B9-9332-B1D5CB57562D}"/>
            </a:ext>
          </a:extLst>
        </xdr:cNvPr>
        <xdr:cNvSpPr txBox="1"/>
      </xdr:nvSpPr>
      <xdr:spPr>
        <a:xfrm>
          <a:off x="6818845" y="1011803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360,096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5295</xdr:colOff>
      <xdr:row>61</xdr:row>
      <xdr:rowOff>44966</xdr:rowOff>
    </xdr:from>
    <xdr:ext cx="599010" cy="259045"/>
    <xdr:sp macro="" textlink="">
      <xdr:nvSpPr>
        <xdr:cNvPr id="257" name="n_4aveValue【橋りょう・トンネル】&#10;一人当たり有形固定資産（償却資産）額">
          <a:extLst>
            <a:ext uri="{FF2B5EF4-FFF2-40B4-BE49-F238E27FC236}">
              <a16:creationId xmlns:a16="http://schemas.microsoft.com/office/drawing/2014/main" id="{DA72AC41-DD8A-4D22-A4C9-4152FB25985A}"/>
            </a:ext>
          </a:extLst>
        </xdr:cNvPr>
        <xdr:cNvSpPr txBox="1"/>
      </xdr:nvSpPr>
      <xdr:spPr>
        <a:xfrm>
          <a:off x="6006045" y="1012241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354,346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48</xdr:col>
      <xdr:colOff>183095</xdr:colOff>
      <xdr:row>63</xdr:row>
      <xdr:rowOff>113282</xdr:rowOff>
    </xdr:from>
    <xdr:ext cx="599010" cy="259045"/>
    <xdr:sp macro="" textlink="">
      <xdr:nvSpPr>
        <xdr:cNvPr id="258" name="n_1mainValue【橋りょう・トンネル】&#10;一人当たり有形固定資産（償却資産）額">
          <a:extLst>
            <a:ext uri="{FF2B5EF4-FFF2-40B4-BE49-F238E27FC236}">
              <a16:creationId xmlns:a16="http://schemas.microsoft.com/office/drawing/2014/main" id="{09869285-B848-4080-86DE-8BAB12216B90}"/>
            </a:ext>
          </a:extLst>
        </xdr:cNvPr>
        <xdr:cNvSpPr txBox="1"/>
      </xdr:nvSpPr>
      <xdr:spPr>
        <a:xfrm>
          <a:off x="8399995" y="1052093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231,358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63</xdr:row>
      <xdr:rowOff>119131</xdr:rowOff>
    </xdr:from>
    <xdr:ext cx="599010" cy="259045"/>
    <xdr:sp macro="" textlink="">
      <xdr:nvSpPr>
        <xdr:cNvPr id="259" name="n_2mainValue【橋りょう・トンネル】&#10;一人当たり有形固定資産（償却資産）額">
          <a:extLst>
            <a:ext uri="{FF2B5EF4-FFF2-40B4-BE49-F238E27FC236}">
              <a16:creationId xmlns:a16="http://schemas.microsoft.com/office/drawing/2014/main" id="{2B40136C-2511-44CA-BACA-2FE900AC3A17}"/>
            </a:ext>
          </a:extLst>
        </xdr:cNvPr>
        <xdr:cNvSpPr txBox="1"/>
      </xdr:nvSpPr>
      <xdr:spPr>
        <a:xfrm>
          <a:off x="7612595" y="1052678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223,683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63</xdr:row>
      <xdr:rowOff>123215</xdr:rowOff>
    </xdr:from>
    <xdr:ext cx="599010" cy="259045"/>
    <xdr:sp macro="" textlink="">
      <xdr:nvSpPr>
        <xdr:cNvPr id="260" name="n_3mainValue【橋りょう・トンネル】&#10;一人当たり有形固定資産（償却資産）額">
          <a:extLst>
            <a:ext uri="{FF2B5EF4-FFF2-40B4-BE49-F238E27FC236}">
              <a16:creationId xmlns:a16="http://schemas.microsoft.com/office/drawing/2014/main" id="{84719FD9-F8BE-4E5A-8458-656B76D1B544}"/>
            </a:ext>
          </a:extLst>
        </xdr:cNvPr>
        <xdr:cNvSpPr txBox="1"/>
      </xdr:nvSpPr>
      <xdr:spPr>
        <a:xfrm>
          <a:off x="6818845" y="1053086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218,323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5295</xdr:colOff>
      <xdr:row>63</xdr:row>
      <xdr:rowOff>125328</xdr:rowOff>
    </xdr:from>
    <xdr:ext cx="599010" cy="259045"/>
    <xdr:sp macro="" textlink="">
      <xdr:nvSpPr>
        <xdr:cNvPr id="261" name="n_4mainValue【橋りょう・トンネル】&#10;一人当たり有形固定資産（償却資産）額">
          <a:extLst>
            <a:ext uri="{FF2B5EF4-FFF2-40B4-BE49-F238E27FC236}">
              <a16:creationId xmlns:a16="http://schemas.microsoft.com/office/drawing/2014/main" id="{9B5F5385-14F4-4396-AB15-8EDDF20691CF}"/>
            </a:ext>
          </a:extLst>
        </xdr:cNvPr>
        <xdr:cNvSpPr txBox="1"/>
      </xdr:nvSpPr>
      <xdr:spPr>
        <a:xfrm>
          <a:off x="6006045" y="1053297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215,550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62" name="正方形/長方形 261">
          <a:extLst>
            <a:ext uri="{FF2B5EF4-FFF2-40B4-BE49-F238E27FC236}">
              <a16:creationId xmlns:a16="http://schemas.microsoft.com/office/drawing/2014/main" id="{6230D0C3-84F7-4E59-851F-B075630675C9}"/>
            </a:ext>
          </a:extLst>
        </xdr:cNvPr>
        <xdr:cNvSpPr/>
      </xdr:nvSpPr>
      <xdr:spPr>
        <a:xfrm>
          <a:off x="685800" y="11385550"/>
          <a:ext cx="4267200" cy="6096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63" name="正方形/長方形 262">
          <a:extLst>
            <a:ext uri="{FF2B5EF4-FFF2-40B4-BE49-F238E27FC236}">
              <a16:creationId xmlns:a16="http://schemas.microsoft.com/office/drawing/2014/main" id="{E23B915B-AA8A-48E4-A378-0EDC4A6FB1D6}"/>
            </a:ext>
          </a:extLst>
        </xdr:cNvPr>
        <xdr:cNvSpPr/>
      </xdr:nvSpPr>
      <xdr:spPr>
        <a:xfrm>
          <a:off x="812800" y="120205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64" name="正方形/長方形 263">
          <a:extLst>
            <a:ext uri="{FF2B5EF4-FFF2-40B4-BE49-F238E27FC236}">
              <a16:creationId xmlns:a16="http://schemas.microsoft.com/office/drawing/2014/main" id="{2DFFE8FA-A117-45F0-81C0-1D37DE4D58DD}"/>
            </a:ext>
          </a:extLst>
        </xdr:cNvPr>
        <xdr:cNvSpPr/>
      </xdr:nvSpPr>
      <xdr:spPr>
        <a:xfrm>
          <a:off x="812800" y="122174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12/125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65" name="正方形/長方形 264">
          <a:extLst>
            <a:ext uri="{FF2B5EF4-FFF2-40B4-BE49-F238E27FC236}">
              <a16:creationId xmlns:a16="http://schemas.microsoft.com/office/drawing/2014/main" id="{4B52989B-94DE-4238-A7C1-59EA28463BBC}"/>
            </a:ext>
          </a:extLst>
        </xdr:cNvPr>
        <xdr:cNvSpPr/>
      </xdr:nvSpPr>
      <xdr:spPr>
        <a:xfrm>
          <a:off x="1714500" y="120205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66" name="正方形/長方形 265">
          <a:extLst>
            <a:ext uri="{FF2B5EF4-FFF2-40B4-BE49-F238E27FC236}">
              <a16:creationId xmlns:a16="http://schemas.microsoft.com/office/drawing/2014/main" id="{656B66CF-8593-4284-95C0-AA5298F7C513}"/>
            </a:ext>
          </a:extLst>
        </xdr:cNvPr>
        <xdr:cNvSpPr/>
      </xdr:nvSpPr>
      <xdr:spPr>
        <a:xfrm>
          <a:off x="1714500" y="122174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67" name="正方形/長方形 266">
          <a:extLst>
            <a:ext uri="{FF2B5EF4-FFF2-40B4-BE49-F238E27FC236}">
              <a16:creationId xmlns:a16="http://schemas.microsoft.com/office/drawing/2014/main" id="{2DB76F6E-1518-410D-8C19-D116BBF62C52}"/>
            </a:ext>
          </a:extLst>
        </xdr:cNvPr>
        <xdr:cNvSpPr/>
      </xdr:nvSpPr>
      <xdr:spPr>
        <a:xfrm>
          <a:off x="2743200" y="120205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68" name="正方形/長方形 267">
          <a:extLst>
            <a:ext uri="{FF2B5EF4-FFF2-40B4-BE49-F238E27FC236}">
              <a16:creationId xmlns:a16="http://schemas.microsoft.com/office/drawing/2014/main" id="{2DD0D402-C4A7-4A72-8912-1CAF0FB143C2}"/>
            </a:ext>
          </a:extLst>
        </xdr:cNvPr>
        <xdr:cNvSpPr/>
      </xdr:nvSpPr>
      <xdr:spPr>
        <a:xfrm>
          <a:off x="2743200" y="122174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69" name="正方形/長方形 268">
          <a:extLst>
            <a:ext uri="{FF2B5EF4-FFF2-40B4-BE49-F238E27FC236}">
              <a16:creationId xmlns:a16="http://schemas.microsoft.com/office/drawing/2014/main" id="{F31F7C9A-DA5F-40C6-B621-30B54382CA84}"/>
            </a:ext>
          </a:extLst>
        </xdr:cNvPr>
        <xdr:cNvSpPr/>
      </xdr:nvSpPr>
      <xdr:spPr>
        <a:xfrm>
          <a:off x="685800" y="12484100"/>
          <a:ext cx="4267200" cy="22034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70" name="テキスト ボックス 269">
          <a:extLst>
            <a:ext uri="{FF2B5EF4-FFF2-40B4-BE49-F238E27FC236}">
              <a16:creationId xmlns:a16="http://schemas.microsoft.com/office/drawing/2014/main" id="{A7EF1B07-ED51-45F6-A36A-95CC79D7A615}"/>
            </a:ext>
          </a:extLst>
        </xdr:cNvPr>
        <xdr:cNvSpPr txBox="1"/>
      </xdr:nvSpPr>
      <xdr:spPr>
        <a:xfrm>
          <a:off x="666750" y="1229995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71" name="直線コネクタ 270">
          <a:extLst>
            <a:ext uri="{FF2B5EF4-FFF2-40B4-BE49-F238E27FC236}">
              <a16:creationId xmlns:a16="http://schemas.microsoft.com/office/drawing/2014/main" id="{60B62C24-3E88-4EE9-B3E0-1271124BE494}"/>
            </a:ext>
          </a:extLst>
        </xdr:cNvPr>
        <xdr:cNvCxnSpPr/>
      </xdr:nvCxnSpPr>
      <xdr:spPr>
        <a:xfrm>
          <a:off x="685800" y="146875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272" name="テキスト ボックス 271">
          <a:extLst>
            <a:ext uri="{FF2B5EF4-FFF2-40B4-BE49-F238E27FC236}">
              <a16:creationId xmlns:a16="http://schemas.microsoft.com/office/drawing/2014/main" id="{E144777C-5428-4645-9205-D035E765BD5A}"/>
            </a:ext>
          </a:extLst>
        </xdr:cNvPr>
        <xdr:cNvSpPr txBox="1"/>
      </xdr:nvSpPr>
      <xdr:spPr>
        <a:xfrm>
          <a:off x="275771" y="145453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114300</xdr:rowOff>
    </xdr:from>
    <xdr:to>
      <xdr:col>28</xdr:col>
      <xdr:colOff>114300</xdr:colOff>
      <xdr:row>86</xdr:row>
      <xdr:rowOff>114300</xdr:rowOff>
    </xdr:to>
    <xdr:cxnSp macro="">
      <xdr:nvCxnSpPr>
        <xdr:cNvPr id="273" name="直線コネクタ 272">
          <a:extLst>
            <a:ext uri="{FF2B5EF4-FFF2-40B4-BE49-F238E27FC236}">
              <a16:creationId xmlns:a16="http://schemas.microsoft.com/office/drawing/2014/main" id="{AC1E1AB7-BF88-465C-BEEC-93D4BFFD83D3}"/>
            </a:ext>
          </a:extLst>
        </xdr:cNvPr>
        <xdr:cNvCxnSpPr/>
      </xdr:nvCxnSpPr>
      <xdr:spPr>
        <a:xfrm>
          <a:off x="685800" y="143192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85</xdr:row>
      <xdr:rowOff>143527</xdr:rowOff>
    </xdr:from>
    <xdr:ext cx="467179" cy="259045"/>
    <xdr:sp macro="" textlink="">
      <xdr:nvSpPr>
        <xdr:cNvPr id="274" name="テキスト ボックス 273">
          <a:extLst>
            <a:ext uri="{FF2B5EF4-FFF2-40B4-BE49-F238E27FC236}">
              <a16:creationId xmlns:a16="http://schemas.microsoft.com/office/drawing/2014/main" id="{3B9DD5AB-9BD4-4ECA-A1B5-D61D7F0CC016}"/>
            </a:ext>
          </a:extLst>
        </xdr:cNvPr>
        <xdr:cNvSpPr txBox="1"/>
      </xdr:nvSpPr>
      <xdr:spPr>
        <a:xfrm>
          <a:off x="275771" y="1418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84</xdr:row>
      <xdr:rowOff>76200</xdr:rowOff>
    </xdr:from>
    <xdr:to>
      <xdr:col>28</xdr:col>
      <xdr:colOff>114300</xdr:colOff>
      <xdr:row>84</xdr:row>
      <xdr:rowOff>76200</xdr:rowOff>
    </xdr:to>
    <xdr:cxnSp macro="">
      <xdr:nvCxnSpPr>
        <xdr:cNvPr id="275" name="直線コネクタ 274">
          <a:extLst>
            <a:ext uri="{FF2B5EF4-FFF2-40B4-BE49-F238E27FC236}">
              <a16:creationId xmlns:a16="http://schemas.microsoft.com/office/drawing/2014/main" id="{142557C3-624C-41CA-AA3C-0571695EC08A}"/>
            </a:ext>
          </a:extLst>
        </xdr:cNvPr>
        <xdr:cNvCxnSpPr/>
      </xdr:nvCxnSpPr>
      <xdr:spPr>
        <a:xfrm>
          <a:off x="685800" y="139509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83</xdr:row>
      <xdr:rowOff>105427</xdr:rowOff>
    </xdr:from>
    <xdr:ext cx="403059" cy="259045"/>
    <xdr:sp macro="" textlink="">
      <xdr:nvSpPr>
        <xdr:cNvPr id="276" name="テキスト ボックス 275">
          <a:extLst>
            <a:ext uri="{FF2B5EF4-FFF2-40B4-BE49-F238E27FC236}">
              <a16:creationId xmlns:a16="http://schemas.microsoft.com/office/drawing/2014/main" id="{268CA21F-668A-4101-9C55-47A4D47A7A7D}"/>
            </a:ext>
          </a:extLst>
        </xdr:cNvPr>
        <xdr:cNvSpPr txBox="1"/>
      </xdr:nvSpPr>
      <xdr:spPr>
        <a:xfrm>
          <a:off x="339891" y="138150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82</xdr:row>
      <xdr:rowOff>38100</xdr:rowOff>
    </xdr:from>
    <xdr:to>
      <xdr:col>28</xdr:col>
      <xdr:colOff>114300</xdr:colOff>
      <xdr:row>82</xdr:row>
      <xdr:rowOff>38100</xdr:rowOff>
    </xdr:to>
    <xdr:cxnSp macro="">
      <xdr:nvCxnSpPr>
        <xdr:cNvPr id="277" name="直線コネクタ 276">
          <a:extLst>
            <a:ext uri="{FF2B5EF4-FFF2-40B4-BE49-F238E27FC236}">
              <a16:creationId xmlns:a16="http://schemas.microsoft.com/office/drawing/2014/main" id="{3E60E070-945A-4980-8BBD-6B69DA423689}"/>
            </a:ext>
          </a:extLst>
        </xdr:cNvPr>
        <xdr:cNvCxnSpPr/>
      </xdr:nvCxnSpPr>
      <xdr:spPr>
        <a:xfrm>
          <a:off x="685800" y="135826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81</xdr:row>
      <xdr:rowOff>67327</xdr:rowOff>
    </xdr:from>
    <xdr:ext cx="403059" cy="259045"/>
    <xdr:sp macro="" textlink="">
      <xdr:nvSpPr>
        <xdr:cNvPr id="278" name="テキスト ボックス 277">
          <a:extLst>
            <a:ext uri="{FF2B5EF4-FFF2-40B4-BE49-F238E27FC236}">
              <a16:creationId xmlns:a16="http://schemas.microsoft.com/office/drawing/2014/main" id="{1DE11D56-1A58-4159-A56B-C940E1159A19}"/>
            </a:ext>
          </a:extLst>
        </xdr:cNvPr>
        <xdr:cNvSpPr txBox="1"/>
      </xdr:nvSpPr>
      <xdr:spPr>
        <a:xfrm>
          <a:off x="339891" y="1344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0</xdr:rowOff>
    </xdr:from>
    <xdr:to>
      <xdr:col>28</xdr:col>
      <xdr:colOff>114300</xdr:colOff>
      <xdr:row>80</xdr:row>
      <xdr:rowOff>0</xdr:rowOff>
    </xdr:to>
    <xdr:cxnSp macro="">
      <xdr:nvCxnSpPr>
        <xdr:cNvPr id="279" name="直線コネクタ 278">
          <a:extLst>
            <a:ext uri="{FF2B5EF4-FFF2-40B4-BE49-F238E27FC236}">
              <a16:creationId xmlns:a16="http://schemas.microsoft.com/office/drawing/2014/main" id="{02DC6492-800B-4D19-855E-3034887AB6DD}"/>
            </a:ext>
          </a:extLst>
        </xdr:cNvPr>
        <xdr:cNvCxnSpPr/>
      </xdr:nvCxnSpPr>
      <xdr:spPr>
        <a:xfrm>
          <a:off x="685800" y="132143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79</xdr:row>
      <xdr:rowOff>29227</xdr:rowOff>
    </xdr:from>
    <xdr:ext cx="403059" cy="259045"/>
    <xdr:sp macro="" textlink="">
      <xdr:nvSpPr>
        <xdr:cNvPr id="280" name="テキスト ボックス 279">
          <a:extLst>
            <a:ext uri="{FF2B5EF4-FFF2-40B4-BE49-F238E27FC236}">
              <a16:creationId xmlns:a16="http://schemas.microsoft.com/office/drawing/2014/main" id="{1AA2D9C5-4C5F-4390-8EDF-787AA5686B6F}"/>
            </a:ext>
          </a:extLst>
        </xdr:cNvPr>
        <xdr:cNvSpPr txBox="1"/>
      </xdr:nvSpPr>
      <xdr:spPr>
        <a:xfrm>
          <a:off x="339891" y="130784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133350</xdr:rowOff>
    </xdr:from>
    <xdr:to>
      <xdr:col>28</xdr:col>
      <xdr:colOff>114300</xdr:colOff>
      <xdr:row>77</xdr:row>
      <xdr:rowOff>133350</xdr:rowOff>
    </xdr:to>
    <xdr:cxnSp macro="">
      <xdr:nvCxnSpPr>
        <xdr:cNvPr id="281" name="直線コネクタ 280">
          <a:extLst>
            <a:ext uri="{FF2B5EF4-FFF2-40B4-BE49-F238E27FC236}">
              <a16:creationId xmlns:a16="http://schemas.microsoft.com/office/drawing/2014/main" id="{ABD70ECA-AE96-47AD-AB75-D14DDA35023E}"/>
            </a:ext>
          </a:extLst>
        </xdr:cNvPr>
        <xdr:cNvCxnSpPr/>
      </xdr:nvCxnSpPr>
      <xdr:spPr>
        <a:xfrm>
          <a:off x="685800" y="128524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76</xdr:row>
      <xdr:rowOff>162577</xdr:rowOff>
    </xdr:from>
    <xdr:ext cx="403059" cy="259045"/>
    <xdr:sp macro="" textlink="">
      <xdr:nvSpPr>
        <xdr:cNvPr id="282" name="テキスト ボックス 281">
          <a:extLst>
            <a:ext uri="{FF2B5EF4-FFF2-40B4-BE49-F238E27FC236}">
              <a16:creationId xmlns:a16="http://schemas.microsoft.com/office/drawing/2014/main" id="{57EBFE25-8504-4EEF-98BD-8A071C7B8AC7}"/>
            </a:ext>
          </a:extLst>
        </xdr:cNvPr>
        <xdr:cNvSpPr txBox="1"/>
      </xdr:nvSpPr>
      <xdr:spPr>
        <a:xfrm>
          <a:off x="339891" y="127165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83" name="直線コネクタ 282">
          <a:extLst>
            <a:ext uri="{FF2B5EF4-FFF2-40B4-BE49-F238E27FC236}">
              <a16:creationId xmlns:a16="http://schemas.microsoft.com/office/drawing/2014/main" id="{AE55B754-8026-4192-9DA8-1378446ACC31}"/>
            </a:ext>
          </a:extLst>
        </xdr:cNvPr>
        <xdr:cNvCxnSpPr/>
      </xdr:nvCxnSpPr>
      <xdr:spPr>
        <a:xfrm>
          <a:off x="685800" y="124841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74</xdr:row>
      <xdr:rowOff>124477</xdr:rowOff>
    </xdr:from>
    <xdr:ext cx="338939" cy="259045"/>
    <xdr:sp macro="" textlink="">
      <xdr:nvSpPr>
        <xdr:cNvPr id="284" name="テキスト ボックス 283">
          <a:extLst>
            <a:ext uri="{FF2B5EF4-FFF2-40B4-BE49-F238E27FC236}">
              <a16:creationId xmlns:a16="http://schemas.microsoft.com/office/drawing/2014/main" id="{E7CD8FDF-11D7-481D-A131-D29DF84A1CB5}"/>
            </a:ext>
          </a:extLst>
        </xdr:cNvPr>
        <xdr:cNvSpPr txBox="1"/>
      </xdr:nvSpPr>
      <xdr:spPr>
        <a:xfrm>
          <a:off x="384961" y="1234822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85" name="【公営住宅】&#10;有形固定資産減価償却率グラフ枠">
          <a:extLst>
            <a:ext uri="{FF2B5EF4-FFF2-40B4-BE49-F238E27FC236}">
              <a16:creationId xmlns:a16="http://schemas.microsoft.com/office/drawing/2014/main" id="{4B6EFD8E-7461-453A-BD7C-D57CD592E3DA}"/>
            </a:ext>
          </a:extLst>
        </xdr:cNvPr>
        <xdr:cNvSpPr/>
      </xdr:nvSpPr>
      <xdr:spPr>
        <a:xfrm>
          <a:off x="685800" y="12484100"/>
          <a:ext cx="4267200" cy="22034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78</xdr:row>
      <xdr:rowOff>53339</xdr:rowOff>
    </xdr:from>
    <xdr:to>
      <xdr:col>24</xdr:col>
      <xdr:colOff>62865</xdr:colOff>
      <xdr:row>86</xdr:row>
      <xdr:rowOff>114300</xdr:rowOff>
    </xdr:to>
    <xdr:cxnSp macro="">
      <xdr:nvCxnSpPr>
        <xdr:cNvPr id="286" name="直線コネクタ 285">
          <a:extLst>
            <a:ext uri="{FF2B5EF4-FFF2-40B4-BE49-F238E27FC236}">
              <a16:creationId xmlns:a16="http://schemas.microsoft.com/office/drawing/2014/main" id="{39EB744A-3D8C-4B6E-8D6F-F1B920D684F1}"/>
            </a:ext>
          </a:extLst>
        </xdr:cNvPr>
        <xdr:cNvCxnSpPr/>
      </xdr:nvCxnSpPr>
      <xdr:spPr>
        <a:xfrm flipV="1">
          <a:off x="4177665" y="12937489"/>
          <a:ext cx="0" cy="138176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86</xdr:row>
      <xdr:rowOff>118127</xdr:rowOff>
    </xdr:from>
    <xdr:ext cx="469744" cy="259045"/>
    <xdr:sp macro="" textlink="">
      <xdr:nvSpPr>
        <xdr:cNvPr id="287" name="【公営住宅】&#10;有形固定資産減価償却率最小値テキスト">
          <a:extLst>
            <a:ext uri="{FF2B5EF4-FFF2-40B4-BE49-F238E27FC236}">
              <a16:creationId xmlns:a16="http://schemas.microsoft.com/office/drawing/2014/main" id="{F8DB4AA7-36F6-4784-B379-9800B2FA170D}"/>
            </a:ext>
          </a:extLst>
        </xdr:cNvPr>
        <xdr:cNvSpPr txBox="1"/>
      </xdr:nvSpPr>
      <xdr:spPr>
        <a:xfrm>
          <a:off x="4216400" y="143230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114300</xdr:rowOff>
    </xdr:from>
    <xdr:to>
      <xdr:col>24</xdr:col>
      <xdr:colOff>152400</xdr:colOff>
      <xdr:row>86</xdr:row>
      <xdr:rowOff>114300</xdr:rowOff>
    </xdr:to>
    <xdr:cxnSp macro="">
      <xdr:nvCxnSpPr>
        <xdr:cNvPr id="288" name="直線コネクタ 287">
          <a:extLst>
            <a:ext uri="{FF2B5EF4-FFF2-40B4-BE49-F238E27FC236}">
              <a16:creationId xmlns:a16="http://schemas.microsoft.com/office/drawing/2014/main" id="{D0715FBC-AB0D-4FFA-AF93-4880C0B46A79}"/>
            </a:ext>
          </a:extLst>
        </xdr:cNvPr>
        <xdr:cNvCxnSpPr/>
      </xdr:nvCxnSpPr>
      <xdr:spPr>
        <a:xfrm>
          <a:off x="4108450" y="14319250"/>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77</xdr:row>
      <xdr:rowOff>16</xdr:rowOff>
    </xdr:from>
    <xdr:ext cx="405111" cy="259045"/>
    <xdr:sp macro="" textlink="">
      <xdr:nvSpPr>
        <xdr:cNvPr id="289" name="【公営住宅】&#10;有形固定資産減価償却率最大値テキスト">
          <a:extLst>
            <a:ext uri="{FF2B5EF4-FFF2-40B4-BE49-F238E27FC236}">
              <a16:creationId xmlns:a16="http://schemas.microsoft.com/office/drawing/2014/main" id="{7658DA2E-D99E-42B7-BD18-BA828BBA9924}"/>
            </a:ext>
          </a:extLst>
        </xdr:cNvPr>
        <xdr:cNvSpPr txBox="1"/>
      </xdr:nvSpPr>
      <xdr:spPr>
        <a:xfrm>
          <a:off x="4216400" y="127190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53339</xdr:rowOff>
    </xdr:from>
    <xdr:to>
      <xdr:col>24</xdr:col>
      <xdr:colOff>152400</xdr:colOff>
      <xdr:row>78</xdr:row>
      <xdr:rowOff>53339</xdr:rowOff>
    </xdr:to>
    <xdr:cxnSp macro="">
      <xdr:nvCxnSpPr>
        <xdr:cNvPr id="290" name="直線コネクタ 289">
          <a:extLst>
            <a:ext uri="{FF2B5EF4-FFF2-40B4-BE49-F238E27FC236}">
              <a16:creationId xmlns:a16="http://schemas.microsoft.com/office/drawing/2014/main" id="{8D08302D-FD55-4536-927F-5A3534DEF2FC}"/>
            </a:ext>
          </a:extLst>
        </xdr:cNvPr>
        <xdr:cNvCxnSpPr/>
      </xdr:nvCxnSpPr>
      <xdr:spPr>
        <a:xfrm>
          <a:off x="4108450" y="12937489"/>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82</xdr:row>
      <xdr:rowOff>129557</xdr:rowOff>
    </xdr:from>
    <xdr:ext cx="405111" cy="259045"/>
    <xdr:sp macro="" textlink="">
      <xdr:nvSpPr>
        <xdr:cNvPr id="291" name="【公営住宅】&#10;有形固定資産減価償却率平均値テキスト">
          <a:extLst>
            <a:ext uri="{FF2B5EF4-FFF2-40B4-BE49-F238E27FC236}">
              <a16:creationId xmlns:a16="http://schemas.microsoft.com/office/drawing/2014/main" id="{1456D49D-BB41-4506-9344-F561C48212B9}"/>
            </a:ext>
          </a:extLst>
        </xdr:cNvPr>
        <xdr:cNvSpPr txBox="1"/>
      </xdr:nvSpPr>
      <xdr:spPr>
        <a:xfrm>
          <a:off x="4216400" y="1367410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82</xdr:row>
      <xdr:rowOff>151130</xdr:rowOff>
    </xdr:from>
    <xdr:to>
      <xdr:col>24</xdr:col>
      <xdr:colOff>114300</xdr:colOff>
      <xdr:row>83</xdr:row>
      <xdr:rowOff>81280</xdr:rowOff>
    </xdr:to>
    <xdr:sp macro="" textlink="">
      <xdr:nvSpPr>
        <xdr:cNvPr id="292" name="フローチャート: 判断 291">
          <a:extLst>
            <a:ext uri="{FF2B5EF4-FFF2-40B4-BE49-F238E27FC236}">
              <a16:creationId xmlns:a16="http://schemas.microsoft.com/office/drawing/2014/main" id="{AB989432-B9D9-4635-ACB5-A68D4311A4EB}"/>
            </a:ext>
          </a:extLst>
        </xdr:cNvPr>
        <xdr:cNvSpPr/>
      </xdr:nvSpPr>
      <xdr:spPr>
        <a:xfrm>
          <a:off x="4127500" y="13695680"/>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82</xdr:row>
      <xdr:rowOff>141605</xdr:rowOff>
    </xdr:from>
    <xdr:to>
      <xdr:col>20</xdr:col>
      <xdr:colOff>38100</xdr:colOff>
      <xdr:row>83</xdr:row>
      <xdr:rowOff>71755</xdr:rowOff>
    </xdr:to>
    <xdr:sp macro="" textlink="">
      <xdr:nvSpPr>
        <xdr:cNvPr id="293" name="フローチャート: 判断 292">
          <a:extLst>
            <a:ext uri="{FF2B5EF4-FFF2-40B4-BE49-F238E27FC236}">
              <a16:creationId xmlns:a16="http://schemas.microsoft.com/office/drawing/2014/main" id="{9ED34FAA-D7CE-4FF1-A9CE-209DAF930D1A}"/>
            </a:ext>
          </a:extLst>
        </xdr:cNvPr>
        <xdr:cNvSpPr/>
      </xdr:nvSpPr>
      <xdr:spPr>
        <a:xfrm>
          <a:off x="3384550" y="13686155"/>
          <a:ext cx="825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82</xdr:row>
      <xdr:rowOff>128270</xdr:rowOff>
    </xdr:from>
    <xdr:to>
      <xdr:col>15</xdr:col>
      <xdr:colOff>101600</xdr:colOff>
      <xdr:row>83</xdr:row>
      <xdr:rowOff>58420</xdr:rowOff>
    </xdr:to>
    <xdr:sp macro="" textlink="">
      <xdr:nvSpPr>
        <xdr:cNvPr id="294" name="フローチャート: 判断 293">
          <a:extLst>
            <a:ext uri="{FF2B5EF4-FFF2-40B4-BE49-F238E27FC236}">
              <a16:creationId xmlns:a16="http://schemas.microsoft.com/office/drawing/2014/main" id="{B673EFB3-B997-4D1C-BEFA-C5FA71B594B9}"/>
            </a:ext>
          </a:extLst>
        </xdr:cNvPr>
        <xdr:cNvSpPr/>
      </xdr:nvSpPr>
      <xdr:spPr>
        <a:xfrm>
          <a:off x="2571750" y="13672820"/>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82</xdr:row>
      <xdr:rowOff>105411</xdr:rowOff>
    </xdr:from>
    <xdr:to>
      <xdr:col>10</xdr:col>
      <xdr:colOff>165100</xdr:colOff>
      <xdr:row>83</xdr:row>
      <xdr:rowOff>35561</xdr:rowOff>
    </xdr:to>
    <xdr:sp macro="" textlink="">
      <xdr:nvSpPr>
        <xdr:cNvPr id="295" name="フローチャート: 判断 294">
          <a:extLst>
            <a:ext uri="{FF2B5EF4-FFF2-40B4-BE49-F238E27FC236}">
              <a16:creationId xmlns:a16="http://schemas.microsoft.com/office/drawing/2014/main" id="{0FAB360A-8712-4B8B-A082-72DBAF6B42A1}"/>
            </a:ext>
          </a:extLst>
        </xdr:cNvPr>
        <xdr:cNvSpPr/>
      </xdr:nvSpPr>
      <xdr:spPr>
        <a:xfrm>
          <a:off x="1778000" y="13649961"/>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82</xdr:row>
      <xdr:rowOff>82550</xdr:rowOff>
    </xdr:from>
    <xdr:to>
      <xdr:col>6</xdr:col>
      <xdr:colOff>38100</xdr:colOff>
      <xdr:row>83</xdr:row>
      <xdr:rowOff>12700</xdr:rowOff>
    </xdr:to>
    <xdr:sp macro="" textlink="">
      <xdr:nvSpPr>
        <xdr:cNvPr id="296" name="フローチャート: 判断 295">
          <a:extLst>
            <a:ext uri="{FF2B5EF4-FFF2-40B4-BE49-F238E27FC236}">
              <a16:creationId xmlns:a16="http://schemas.microsoft.com/office/drawing/2014/main" id="{D624B48B-2D5A-4729-94FD-F3659022B399}"/>
            </a:ext>
          </a:extLst>
        </xdr:cNvPr>
        <xdr:cNvSpPr/>
      </xdr:nvSpPr>
      <xdr:spPr>
        <a:xfrm>
          <a:off x="984250" y="13627100"/>
          <a:ext cx="825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97" name="テキスト ボックス 296">
          <a:extLst>
            <a:ext uri="{FF2B5EF4-FFF2-40B4-BE49-F238E27FC236}">
              <a16:creationId xmlns:a16="http://schemas.microsoft.com/office/drawing/2014/main" id="{9D163E2A-5577-4D42-86CF-7D49B82C5F17}"/>
            </a:ext>
          </a:extLst>
        </xdr:cNvPr>
        <xdr:cNvSpPr txBox="1"/>
      </xdr:nvSpPr>
      <xdr:spPr>
        <a:xfrm>
          <a:off x="4006850" y="1468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98" name="テキスト ボックス 297">
          <a:extLst>
            <a:ext uri="{FF2B5EF4-FFF2-40B4-BE49-F238E27FC236}">
              <a16:creationId xmlns:a16="http://schemas.microsoft.com/office/drawing/2014/main" id="{CF2A7467-3DC7-441C-AA2B-ECDFC50CC85C}"/>
            </a:ext>
          </a:extLst>
        </xdr:cNvPr>
        <xdr:cNvSpPr txBox="1"/>
      </xdr:nvSpPr>
      <xdr:spPr>
        <a:xfrm>
          <a:off x="3257550" y="1468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299" name="テキスト ボックス 298">
          <a:extLst>
            <a:ext uri="{FF2B5EF4-FFF2-40B4-BE49-F238E27FC236}">
              <a16:creationId xmlns:a16="http://schemas.microsoft.com/office/drawing/2014/main" id="{A94721CC-6CE2-44B5-AB63-5C991FC0DE9F}"/>
            </a:ext>
          </a:extLst>
        </xdr:cNvPr>
        <xdr:cNvSpPr txBox="1"/>
      </xdr:nvSpPr>
      <xdr:spPr>
        <a:xfrm>
          <a:off x="2451100" y="1468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300" name="テキスト ボックス 299">
          <a:extLst>
            <a:ext uri="{FF2B5EF4-FFF2-40B4-BE49-F238E27FC236}">
              <a16:creationId xmlns:a16="http://schemas.microsoft.com/office/drawing/2014/main" id="{F482FE46-A601-40D1-8194-09966548E5AF}"/>
            </a:ext>
          </a:extLst>
        </xdr:cNvPr>
        <xdr:cNvSpPr txBox="1"/>
      </xdr:nvSpPr>
      <xdr:spPr>
        <a:xfrm>
          <a:off x="1657350" y="1468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301" name="テキスト ボックス 300">
          <a:extLst>
            <a:ext uri="{FF2B5EF4-FFF2-40B4-BE49-F238E27FC236}">
              <a16:creationId xmlns:a16="http://schemas.microsoft.com/office/drawing/2014/main" id="{0F7CA35C-B098-4A32-804D-E8A77D1F6320}"/>
            </a:ext>
          </a:extLst>
        </xdr:cNvPr>
        <xdr:cNvSpPr txBox="1"/>
      </xdr:nvSpPr>
      <xdr:spPr>
        <a:xfrm>
          <a:off x="857250" y="1468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80</xdr:row>
      <xdr:rowOff>166370</xdr:rowOff>
    </xdr:from>
    <xdr:to>
      <xdr:col>24</xdr:col>
      <xdr:colOff>114300</xdr:colOff>
      <xdr:row>81</xdr:row>
      <xdr:rowOff>96520</xdr:rowOff>
    </xdr:to>
    <xdr:sp macro="" textlink="">
      <xdr:nvSpPr>
        <xdr:cNvPr id="302" name="楕円 301">
          <a:extLst>
            <a:ext uri="{FF2B5EF4-FFF2-40B4-BE49-F238E27FC236}">
              <a16:creationId xmlns:a16="http://schemas.microsoft.com/office/drawing/2014/main" id="{7886DB66-6C02-4110-905F-4733BD94E4D9}"/>
            </a:ext>
          </a:extLst>
        </xdr:cNvPr>
        <xdr:cNvSpPr/>
      </xdr:nvSpPr>
      <xdr:spPr>
        <a:xfrm>
          <a:off x="4127500" y="13380720"/>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80</xdr:row>
      <xdr:rowOff>17797</xdr:rowOff>
    </xdr:from>
    <xdr:ext cx="405111" cy="259045"/>
    <xdr:sp macro="" textlink="">
      <xdr:nvSpPr>
        <xdr:cNvPr id="303" name="【公営住宅】&#10;有形固定資産減価償却率該当値テキスト">
          <a:extLst>
            <a:ext uri="{FF2B5EF4-FFF2-40B4-BE49-F238E27FC236}">
              <a16:creationId xmlns:a16="http://schemas.microsoft.com/office/drawing/2014/main" id="{AD28A7AB-19EC-49E3-A572-97091313CC4F}"/>
            </a:ext>
          </a:extLst>
        </xdr:cNvPr>
        <xdr:cNvSpPr txBox="1"/>
      </xdr:nvSpPr>
      <xdr:spPr>
        <a:xfrm>
          <a:off x="4216400" y="132321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81</xdr:row>
      <xdr:rowOff>86361</xdr:rowOff>
    </xdr:from>
    <xdr:to>
      <xdr:col>20</xdr:col>
      <xdr:colOff>38100</xdr:colOff>
      <xdr:row>82</xdr:row>
      <xdr:rowOff>16511</xdr:rowOff>
    </xdr:to>
    <xdr:sp macro="" textlink="">
      <xdr:nvSpPr>
        <xdr:cNvPr id="304" name="楕円 303">
          <a:extLst>
            <a:ext uri="{FF2B5EF4-FFF2-40B4-BE49-F238E27FC236}">
              <a16:creationId xmlns:a16="http://schemas.microsoft.com/office/drawing/2014/main" id="{800BFD0F-4BE3-4569-9E2D-B99613DF112A}"/>
            </a:ext>
          </a:extLst>
        </xdr:cNvPr>
        <xdr:cNvSpPr/>
      </xdr:nvSpPr>
      <xdr:spPr>
        <a:xfrm>
          <a:off x="3384550" y="13465811"/>
          <a:ext cx="825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81</xdr:row>
      <xdr:rowOff>45720</xdr:rowOff>
    </xdr:from>
    <xdr:to>
      <xdr:col>24</xdr:col>
      <xdr:colOff>63500</xdr:colOff>
      <xdr:row>81</xdr:row>
      <xdr:rowOff>137161</xdr:rowOff>
    </xdr:to>
    <xdr:cxnSp macro="">
      <xdr:nvCxnSpPr>
        <xdr:cNvPr id="305" name="直線コネクタ 304">
          <a:extLst>
            <a:ext uri="{FF2B5EF4-FFF2-40B4-BE49-F238E27FC236}">
              <a16:creationId xmlns:a16="http://schemas.microsoft.com/office/drawing/2014/main" id="{F3148A20-DE4F-46D5-9E30-FFB3D2F63E70}"/>
            </a:ext>
          </a:extLst>
        </xdr:cNvPr>
        <xdr:cNvCxnSpPr/>
      </xdr:nvCxnSpPr>
      <xdr:spPr>
        <a:xfrm flipV="1">
          <a:off x="3429000" y="13425170"/>
          <a:ext cx="749300" cy="914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81</xdr:row>
      <xdr:rowOff>61595</xdr:rowOff>
    </xdr:from>
    <xdr:to>
      <xdr:col>15</xdr:col>
      <xdr:colOff>101600</xdr:colOff>
      <xdr:row>81</xdr:row>
      <xdr:rowOff>163195</xdr:rowOff>
    </xdr:to>
    <xdr:sp macro="" textlink="">
      <xdr:nvSpPr>
        <xdr:cNvPr id="306" name="楕円 305">
          <a:extLst>
            <a:ext uri="{FF2B5EF4-FFF2-40B4-BE49-F238E27FC236}">
              <a16:creationId xmlns:a16="http://schemas.microsoft.com/office/drawing/2014/main" id="{6D7B3A97-0B92-4746-A275-5C4B50551FB5}"/>
            </a:ext>
          </a:extLst>
        </xdr:cNvPr>
        <xdr:cNvSpPr/>
      </xdr:nvSpPr>
      <xdr:spPr>
        <a:xfrm>
          <a:off x="2571750" y="134410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81</xdr:row>
      <xdr:rowOff>112395</xdr:rowOff>
    </xdr:from>
    <xdr:to>
      <xdr:col>19</xdr:col>
      <xdr:colOff>177800</xdr:colOff>
      <xdr:row>81</xdr:row>
      <xdr:rowOff>137161</xdr:rowOff>
    </xdr:to>
    <xdr:cxnSp macro="">
      <xdr:nvCxnSpPr>
        <xdr:cNvPr id="307" name="直線コネクタ 306">
          <a:extLst>
            <a:ext uri="{FF2B5EF4-FFF2-40B4-BE49-F238E27FC236}">
              <a16:creationId xmlns:a16="http://schemas.microsoft.com/office/drawing/2014/main" id="{8F7693C9-20BA-4215-B544-1734A6901CA2}"/>
            </a:ext>
          </a:extLst>
        </xdr:cNvPr>
        <xdr:cNvCxnSpPr/>
      </xdr:nvCxnSpPr>
      <xdr:spPr>
        <a:xfrm>
          <a:off x="2622550" y="13491845"/>
          <a:ext cx="806450" cy="247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83</xdr:row>
      <xdr:rowOff>36830</xdr:rowOff>
    </xdr:from>
    <xdr:to>
      <xdr:col>10</xdr:col>
      <xdr:colOff>165100</xdr:colOff>
      <xdr:row>83</xdr:row>
      <xdr:rowOff>138430</xdr:rowOff>
    </xdr:to>
    <xdr:sp macro="" textlink="">
      <xdr:nvSpPr>
        <xdr:cNvPr id="308" name="楕円 307">
          <a:extLst>
            <a:ext uri="{FF2B5EF4-FFF2-40B4-BE49-F238E27FC236}">
              <a16:creationId xmlns:a16="http://schemas.microsoft.com/office/drawing/2014/main" id="{00B9EB8E-EE82-4895-B855-DE8E3E31739E}"/>
            </a:ext>
          </a:extLst>
        </xdr:cNvPr>
        <xdr:cNvSpPr/>
      </xdr:nvSpPr>
      <xdr:spPr>
        <a:xfrm>
          <a:off x="1778000" y="137464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81</xdr:row>
      <xdr:rowOff>112395</xdr:rowOff>
    </xdr:from>
    <xdr:to>
      <xdr:col>15</xdr:col>
      <xdr:colOff>50800</xdr:colOff>
      <xdr:row>83</xdr:row>
      <xdr:rowOff>87630</xdr:rowOff>
    </xdr:to>
    <xdr:cxnSp macro="">
      <xdr:nvCxnSpPr>
        <xdr:cNvPr id="309" name="直線コネクタ 308">
          <a:extLst>
            <a:ext uri="{FF2B5EF4-FFF2-40B4-BE49-F238E27FC236}">
              <a16:creationId xmlns:a16="http://schemas.microsoft.com/office/drawing/2014/main" id="{7C431784-44E9-44B5-84E4-E11BC61F5FEE}"/>
            </a:ext>
          </a:extLst>
        </xdr:cNvPr>
        <xdr:cNvCxnSpPr/>
      </xdr:nvCxnSpPr>
      <xdr:spPr>
        <a:xfrm flipV="1">
          <a:off x="1828800" y="13491845"/>
          <a:ext cx="793750" cy="3054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84</xdr:row>
      <xdr:rowOff>19686</xdr:rowOff>
    </xdr:from>
    <xdr:to>
      <xdr:col>6</xdr:col>
      <xdr:colOff>38100</xdr:colOff>
      <xdr:row>84</xdr:row>
      <xdr:rowOff>121286</xdr:rowOff>
    </xdr:to>
    <xdr:sp macro="" textlink="">
      <xdr:nvSpPr>
        <xdr:cNvPr id="310" name="楕円 309">
          <a:extLst>
            <a:ext uri="{FF2B5EF4-FFF2-40B4-BE49-F238E27FC236}">
              <a16:creationId xmlns:a16="http://schemas.microsoft.com/office/drawing/2014/main" id="{DE59F543-0E87-4B7C-98A7-95D4EA391BB8}"/>
            </a:ext>
          </a:extLst>
        </xdr:cNvPr>
        <xdr:cNvSpPr/>
      </xdr:nvSpPr>
      <xdr:spPr>
        <a:xfrm>
          <a:off x="984250" y="13894436"/>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83</xdr:row>
      <xdr:rowOff>87630</xdr:rowOff>
    </xdr:from>
    <xdr:to>
      <xdr:col>10</xdr:col>
      <xdr:colOff>114300</xdr:colOff>
      <xdr:row>84</xdr:row>
      <xdr:rowOff>70486</xdr:rowOff>
    </xdr:to>
    <xdr:cxnSp macro="">
      <xdr:nvCxnSpPr>
        <xdr:cNvPr id="311" name="直線コネクタ 310">
          <a:extLst>
            <a:ext uri="{FF2B5EF4-FFF2-40B4-BE49-F238E27FC236}">
              <a16:creationId xmlns:a16="http://schemas.microsoft.com/office/drawing/2014/main" id="{2BD28A72-6BF0-41D8-9ACA-B2EF214FDFE6}"/>
            </a:ext>
          </a:extLst>
        </xdr:cNvPr>
        <xdr:cNvCxnSpPr/>
      </xdr:nvCxnSpPr>
      <xdr:spPr>
        <a:xfrm flipV="1">
          <a:off x="1028700" y="13797280"/>
          <a:ext cx="800100" cy="1479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83</xdr:row>
      <xdr:rowOff>62882</xdr:rowOff>
    </xdr:from>
    <xdr:ext cx="405111" cy="259045"/>
    <xdr:sp macro="" textlink="">
      <xdr:nvSpPr>
        <xdr:cNvPr id="312" name="n_1aveValue【公営住宅】&#10;有形固定資産減価償却率">
          <a:extLst>
            <a:ext uri="{FF2B5EF4-FFF2-40B4-BE49-F238E27FC236}">
              <a16:creationId xmlns:a16="http://schemas.microsoft.com/office/drawing/2014/main" id="{D13A590A-8E74-4F5A-9EE5-64A32FF7A1E0}"/>
            </a:ext>
          </a:extLst>
        </xdr:cNvPr>
        <xdr:cNvSpPr txBox="1"/>
      </xdr:nvSpPr>
      <xdr:spPr>
        <a:xfrm>
          <a:off x="3239144" y="137725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83</xdr:row>
      <xdr:rowOff>49547</xdr:rowOff>
    </xdr:from>
    <xdr:ext cx="405111" cy="259045"/>
    <xdr:sp macro="" textlink="">
      <xdr:nvSpPr>
        <xdr:cNvPr id="313" name="n_2aveValue【公営住宅】&#10;有形固定資産減価償却率">
          <a:extLst>
            <a:ext uri="{FF2B5EF4-FFF2-40B4-BE49-F238E27FC236}">
              <a16:creationId xmlns:a16="http://schemas.microsoft.com/office/drawing/2014/main" id="{5D531D91-1BE9-4DC6-B299-DBC8A94AE895}"/>
            </a:ext>
          </a:extLst>
        </xdr:cNvPr>
        <xdr:cNvSpPr txBox="1"/>
      </xdr:nvSpPr>
      <xdr:spPr>
        <a:xfrm>
          <a:off x="2439044" y="137591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81</xdr:row>
      <xdr:rowOff>52088</xdr:rowOff>
    </xdr:from>
    <xdr:ext cx="405111" cy="259045"/>
    <xdr:sp macro="" textlink="">
      <xdr:nvSpPr>
        <xdr:cNvPr id="314" name="n_3aveValue【公営住宅】&#10;有形固定資産減価償却率">
          <a:extLst>
            <a:ext uri="{FF2B5EF4-FFF2-40B4-BE49-F238E27FC236}">
              <a16:creationId xmlns:a16="http://schemas.microsoft.com/office/drawing/2014/main" id="{0E9F3443-565E-43D1-AF88-55D66EEDFA27}"/>
            </a:ext>
          </a:extLst>
        </xdr:cNvPr>
        <xdr:cNvSpPr txBox="1"/>
      </xdr:nvSpPr>
      <xdr:spPr>
        <a:xfrm>
          <a:off x="1645294" y="134315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81</xdr:row>
      <xdr:rowOff>29227</xdr:rowOff>
    </xdr:from>
    <xdr:ext cx="405111" cy="259045"/>
    <xdr:sp macro="" textlink="">
      <xdr:nvSpPr>
        <xdr:cNvPr id="315" name="n_4aveValue【公営住宅】&#10;有形固定資産減価償却率">
          <a:extLst>
            <a:ext uri="{FF2B5EF4-FFF2-40B4-BE49-F238E27FC236}">
              <a16:creationId xmlns:a16="http://schemas.microsoft.com/office/drawing/2014/main" id="{AD870A26-BDD5-44EA-98DF-F8B66E02E1B9}"/>
            </a:ext>
          </a:extLst>
        </xdr:cNvPr>
        <xdr:cNvSpPr txBox="1"/>
      </xdr:nvSpPr>
      <xdr:spPr>
        <a:xfrm>
          <a:off x="851544" y="134086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80</xdr:row>
      <xdr:rowOff>33038</xdr:rowOff>
    </xdr:from>
    <xdr:ext cx="405111" cy="259045"/>
    <xdr:sp macro="" textlink="">
      <xdr:nvSpPr>
        <xdr:cNvPr id="316" name="n_1mainValue【公営住宅】&#10;有形固定資産減価償却率">
          <a:extLst>
            <a:ext uri="{FF2B5EF4-FFF2-40B4-BE49-F238E27FC236}">
              <a16:creationId xmlns:a16="http://schemas.microsoft.com/office/drawing/2014/main" id="{B74BB512-20D5-41B7-B7B4-C84E1C52938B}"/>
            </a:ext>
          </a:extLst>
        </xdr:cNvPr>
        <xdr:cNvSpPr txBox="1"/>
      </xdr:nvSpPr>
      <xdr:spPr>
        <a:xfrm>
          <a:off x="3239144" y="132473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80</xdr:row>
      <xdr:rowOff>8272</xdr:rowOff>
    </xdr:from>
    <xdr:ext cx="405111" cy="259045"/>
    <xdr:sp macro="" textlink="">
      <xdr:nvSpPr>
        <xdr:cNvPr id="317" name="n_2mainValue【公営住宅】&#10;有形固定資産減価償却率">
          <a:extLst>
            <a:ext uri="{FF2B5EF4-FFF2-40B4-BE49-F238E27FC236}">
              <a16:creationId xmlns:a16="http://schemas.microsoft.com/office/drawing/2014/main" id="{C9F157CB-29A5-4D89-AF6A-4A3D18275099}"/>
            </a:ext>
          </a:extLst>
        </xdr:cNvPr>
        <xdr:cNvSpPr txBox="1"/>
      </xdr:nvSpPr>
      <xdr:spPr>
        <a:xfrm>
          <a:off x="2439044" y="132226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83</xdr:row>
      <xdr:rowOff>129557</xdr:rowOff>
    </xdr:from>
    <xdr:ext cx="405111" cy="259045"/>
    <xdr:sp macro="" textlink="">
      <xdr:nvSpPr>
        <xdr:cNvPr id="318" name="n_3mainValue【公営住宅】&#10;有形固定資産減価償却率">
          <a:extLst>
            <a:ext uri="{FF2B5EF4-FFF2-40B4-BE49-F238E27FC236}">
              <a16:creationId xmlns:a16="http://schemas.microsoft.com/office/drawing/2014/main" id="{66DA6494-B24A-4A77-BA09-DF3635666D71}"/>
            </a:ext>
          </a:extLst>
        </xdr:cNvPr>
        <xdr:cNvSpPr txBox="1"/>
      </xdr:nvSpPr>
      <xdr:spPr>
        <a:xfrm>
          <a:off x="1645294" y="138392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84</xdr:row>
      <xdr:rowOff>112413</xdr:rowOff>
    </xdr:from>
    <xdr:ext cx="405111" cy="259045"/>
    <xdr:sp macro="" textlink="">
      <xdr:nvSpPr>
        <xdr:cNvPr id="319" name="n_4mainValue【公営住宅】&#10;有形固定資産減価償却率">
          <a:extLst>
            <a:ext uri="{FF2B5EF4-FFF2-40B4-BE49-F238E27FC236}">
              <a16:creationId xmlns:a16="http://schemas.microsoft.com/office/drawing/2014/main" id="{1C1B18C7-C7B4-4DB5-BF9B-A4D1C5FACFF8}"/>
            </a:ext>
          </a:extLst>
        </xdr:cNvPr>
        <xdr:cNvSpPr txBox="1"/>
      </xdr:nvSpPr>
      <xdr:spPr>
        <a:xfrm>
          <a:off x="851544" y="139871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320" name="正方形/長方形 319">
          <a:extLst>
            <a:ext uri="{FF2B5EF4-FFF2-40B4-BE49-F238E27FC236}">
              <a16:creationId xmlns:a16="http://schemas.microsoft.com/office/drawing/2014/main" id="{BA3A2FE3-C0A5-44BC-9266-A5C67F95B155}"/>
            </a:ext>
          </a:extLst>
        </xdr:cNvPr>
        <xdr:cNvSpPr/>
      </xdr:nvSpPr>
      <xdr:spPr>
        <a:xfrm>
          <a:off x="5956300" y="11385550"/>
          <a:ext cx="4248150" cy="6096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321" name="正方形/長方形 320">
          <a:extLst>
            <a:ext uri="{FF2B5EF4-FFF2-40B4-BE49-F238E27FC236}">
              <a16:creationId xmlns:a16="http://schemas.microsoft.com/office/drawing/2014/main" id="{4A5F5A92-F7B8-49D2-B8F0-680E1B7B1856}"/>
            </a:ext>
          </a:extLst>
        </xdr:cNvPr>
        <xdr:cNvSpPr/>
      </xdr:nvSpPr>
      <xdr:spPr>
        <a:xfrm>
          <a:off x="6064250" y="120205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322" name="正方形/長方形 321">
          <a:extLst>
            <a:ext uri="{FF2B5EF4-FFF2-40B4-BE49-F238E27FC236}">
              <a16:creationId xmlns:a16="http://schemas.microsoft.com/office/drawing/2014/main" id="{88DFCBD6-EA08-4000-B47E-BDAFB5B30C01}"/>
            </a:ext>
          </a:extLst>
        </xdr:cNvPr>
        <xdr:cNvSpPr/>
      </xdr:nvSpPr>
      <xdr:spPr>
        <a:xfrm>
          <a:off x="6064250" y="122174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35/125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323" name="正方形/長方形 322">
          <a:extLst>
            <a:ext uri="{FF2B5EF4-FFF2-40B4-BE49-F238E27FC236}">
              <a16:creationId xmlns:a16="http://schemas.microsoft.com/office/drawing/2014/main" id="{AF51B94D-3607-457E-8E6D-796A9A8FB179}"/>
            </a:ext>
          </a:extLst>
        </xdr:cNvPr>
        <xdr:cNvSpPr/>
      </xdr:nvSpPr>
      <xdr:spPr>
        <a:xfrm>
          <a:off x="6985000" y="120205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324" name="正方形/長方形 323">
          <a:extLst>
            <a:ext uri="{FF2B5EF4-FFF2-40B4-BE49-F238E27FC236}">
              <a16:creationId xmlns:a16="http://schemas.microsoft.com/office/drawing/2014/main" id="{C2FA0966-D81A-4139-AC83-67114E1B9DA9}"/>
            </a:ext>
          </a:extLst>
        </xdr:cNvPr>
        <xdr:cNvSpPr/>
      </xdr:nvSpPr>
      <xdr:spPr>
        <a:xfrm>
          <a:off x="6985000" y="122174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0.794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325" name="正方形/長方形 324">
          <a:extLst>
            <a:ext uri="{FF2B5EF4-FFF2-40B4-BE49-F238E27FC236}">
              <a16:creationId xmlns:a16="http://schemas.microsoft.com/office/drawing/2014/main" id="{E498B0A8-7404-4E10-9579-41762CB2BB01}"/>
            </a:ext>
          </a:extLst>
        </xdr:cNvPr>
        <xdr:cNvSpPr/>
      </xdr:nvSpPr>
      <xdr:spPr>
        <a:xfrm>
          <a:off x="8013700" y="120205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326" name="正方形/長方形 325">
          <a:extLst>
            <a:ext uri="{FF2B5EF4-FFF2-40B4-BE49-F238E27FC236}">
              <a16:creationId xmlns:a16="http://schemas.microsoft.com/office/drawing/2014/main" id="{6102D959-F0C1-4607-BA5F-BCFE6FDC4B33}"/>
            </a:ext>
          </a:extLst>
        </xdr:cNvPr>
        <xdr:cNvSpPr/>
      </xdr:nvSpPr>
      <xdr:spPr>
        <a:xfrm>
          <a:off x="8013700" y="122174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27" name="正方形/長方形 326">
          <a:extLst>
            <a:ext uri="{FF2B5EF4-FFF2-40B4-BE49-F238E27FC236}">
              <a16:creationId xmlns:a16="http://schemas.microsoft.com/office/drawing/2014/main" id="{2850079D-CEF0-408F-A547-C354BBD2D81A}"/>
            </a:ext>
          </a:extLst>
        </xdr:cNvPr>
        <xdr:cNvSpPr/>
      </xdr:nvSpPr>
      <xdr:spPr>
        <a:xfrm>
          <a:off x="5956300" y="12484100"/>
          <a:ext cx="4248150" cy="22034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28" name="テキスト ボックス 327">
          <a:extLst>
            <a:ext uri="{FF2B5EF4-FFF2-40B4-BE49-F238E27FC236}">
              <a16:creationId xmlns:a16="http://schemas.microsoft.com/office/drawing/2014/main" id="{662FED9F-312C-4BB8-8604-A7EAC7BC1E59}"/>
            </a:ext>
          </a:extLst>
        </xdr:cNvPr>
        <xdr:cNvSpPr txBox="1"/>
      </xdr:nvSpPr>
      <xdr:spPr>
        <a:xfrm>
          <a:off x="5918200" y="1229995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29" name="直線コネクタ 328">
          <a:extLst>
            <a:ext uri="{FF2B5EF4-FFF2-40B4-BE49-F238E27FC236}">
              <a16:creationId xmlns:a16="http://schemas.microsoft.com/office/drawing/2014/main" id="{2CB374FE-B55A-4DAF-A27D-5D7F0A0F8023}"/>
            </a:ext>
          </a:extLst>
        </xdr:cNvPr>
        <xdr:cNvCxnSpPr/>
      </xdr:nvCxnSpPr>
      <xdr:spPr>
        <a:xfrm>
          <a:off x="5956300" y="1468755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38100</xdr:rowOff>
    </xdr:from>
    <xdr:to>
      <xdr:col>59</xdr:col>
      <xdr:colOff>50800</xdr:colOff>
      <xdr:row>86</xdr:row>
      <xdr:rowOff>38100</xdr:rowOff>
    </xdr:to>
    <xdr:cxnSp macro="">
      <xdr:nvCxnSpPr>
        <xdr:cNvPr id="330" name="直線コネクタ 329">
          <a:extLst>
            <a:ext uri="{FF2B5EF4-FFF2-40B4-BE49-F238E27FC236}">
              <a16:creationId xmlns:a16="http://schemas.microsoft.com/office/drawing/2014/main" id="{45953519-C99E-41D4-A7C3-B6EB2983B754}"/>
            </a:ext>
          </a:extLst>
        </xdr:cNvPr>
        <xdr:cNvCxnSpPr/>
      </xdr:nvCxnSpPr>
      <xdr:spPr>
        <a:xfrm>
          <a:off x="5956300" y="1424305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67327</xdr:rowOff>
    </xdr:from>
    <xdr:ext cx="467179" cy="259045"/>
    <xdr:sp macro="" textlink="">
      <xdr:nvSpPr>
        <xdr:cNvPr id="331" name="テキスト ボックス 330">
          <a:extLst>
            <a:ext uri="{FF2B5EF4-FFF2-40B4-BE49-F238E27FC236}">
              <a16:creationId xmlns:a16="http://schemas.microsoft.com/office/drawing/2014/main" id="{70EBE8E7-816C-4726-B06F-1427F636915A}"/>
            </a:ext>
          </a:extLst>
        </xdr:cNvPr>
        <xdr:cNvSpPr txBox="1"/>
      </xdr:nvSpPr>
      <xdr:spPr>
        <a:xfrm>
          <a:off x="5527221" y="14107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95250</xdr:rowOff>
    </xdr:from>
    <xdr:to>
      <xdr:col>59</xdr:col>
      <xdr:colOff>50800</xdr:colOff>
      <xdr:row>83</xdr:row>
      <xdr:rowOff>95250</xdr:rowOff>
    </xdr:to>
    <xdr:cxnSp macro="">
      <xdr:nvCxnSpPr>
        <xdr:cNvPr id="332" name="直線コネクタ 331">
          <a:extLst>
            <a:ext uri="{FF2B5EF4-FFF2-40B4-BE49-F238E27FC236}">
              <a16:creationId xmlns:a16="http://schemas.microsoft.com/office/drawing/2014/main" id="{639BF500-E807-400B-9803-634BA85D7CEA}"/>
            </a:ext>
          </a:extLst>
        </xdr:cNvPr>
        <xdr:cNvCxnSpPr/>
      </xdr:nvCxnSpPr>
      <xdr:spPr>
        <a:xfrm>
          <a:off x="5956300" y="138049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82</xdr:row>
      <xdr:rowOff>124477</xdr:rowOff>
    </xdr:from>
    <xdr:ext cx="531299" cy="259045"/>
    <xdr:sp macro="" textlink="">
      <xdr:nvSpPr>
        <xdr:cNvPr id="333" name="テキスト ボックス 332">
          <a:extLst>
            <a:ext uri="{FF2B5EF4-FFF2-40B4-BE49-F238E27FC236}">
              <a16:creationId xmlns:a16="http://schemas.microsoft.com/office/drawing/2014/main" id="{072062E8-305D-44A5-A880-9825DB327F79}"/>
            </a:ext>
          </a:extLst>
        </xdr:cNvPr>
        <xdr:cNvSpPr txBox="1"/>
      </xdr:nvSpPr>
      <xdr:spPr>
        <a:xfrm>
          <a:off x="5482151" y="136690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152400</xdr:rowOff>
    </xdr:from>
    <xdr:to>
      <xdr:col>59</xdr:col>
      <xdr:colOff>50800</xdr:colOff>
      <xdr:row>80</xdr:row>
      <xdr:rowOff>152400</xdr:rowOff>
    </xdr:to>
    <xdr:cxnSp macro="">
      <xdr:nvCxnSpPr>
        <xdr:cNvPr id="334" name="直線コネクタ 333">
          <a:extLst>
            <a:ext uri="{FF2B5EF4-FFF2-40B4-BE49-F238E27FC236}">
              <a16:creationId xmlns:a16="http://schemas.microsoft.com/office/drawing/2014/main" id="{341DD315-94CC-4A11-BAC5-353FACE1DB5E}"/>
            </a:ext>
          </a:extLst>
        </xdr:cNvPr>
        <xdr:cNvCxnSpPr/>
      </xdr:nvCxnSpPr>
      <xdr:spPr>
        <a:xfrm>
          <a:off x="5956300" y="1336675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80</xdr:row>
      <xdr:rowOff>10177</xdr:rowOff>
    </xdr:from>
    <xdr:ext cx="531299" cy="259045"/>
    <xdr:sp macro="" textlink="">
      <xdr:nvSpPr>
        <xdr:cNvPr id="335" name="テキスト ボックス 334">
          <a:extLst>
            <a:ext uri="{FF2B5EF4-FFF2-40B4-BE49-F238E27FC236}">
              <a16:creationId xmlns:a16="http://schemas.microsoft.com/office/drawing/2014/main" id="{D8C3C079-E6C9-4AB4-9224-ED8D0AD22CBE}"/>
            </a:ext>
          </a:extLst>
        </xdr:cNvPr>
        <xdr:cNvSpPr txBox="1"/>
      </xdr:nvSpPr>
      <xdr:spPr>
        <a:xfrm>
          <a:off x="5482151" y="132245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78</xdr:row>
      <xdr:rowOff>38100</xdr:rowOff>
    </xdr:from>
    <xdr:to>
      <xdr:col>59</xdr:col>
      <xdr:colOff>50800</xdr:colOff>
      <xdr:row>78</xdr:row>
      <xdr:rowOff>38100</xdr:rowOff>
    </xdr:to>
    <xdr:cxnSp macro="">
      <xdr:nvCxnSpPr>
        <xdr:cNvPr id="336" name="直線コネクタ 335">
          <a:extLst>
            <a:ext uri="{FF2B5EF4-FFF2-40B4-BE49-F238E27FC236}">
              <a16:creationId xmlns:a16="http://schemas.microsoft.com/office/drawing/2014/main" id="{70267096-0C37-4EDB-986E-6029489F3D72}"/>
            </a:ext>
          </a:extLst>
        </xdr:cNvPr>
        <xdr:cNvCxnSpPr/>
      </xdr:nvCxnSpPr>
      <xdr:spPr>
        <a:xfrm>
          <a:off x="5956300" y="1292225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77</xdr:row>
      <xdr:rowOff>67327</xdr:rowOff>
    </xdr:from>
    <xdr:ext cx="531299" cy="259045"/>
    <xdr:sp macro="" textlink="">
      <xdr:nvSpPr>
        <xdr:cNvPr id="337" name="テキスト ボックス 336">
          <a:extLst>
            <a:ext uri="{FF2B5EF4-FFF2-40B4-BE49-F238E27FC236}">
              <a16:creationId xmlns:a16="http://schemas.microsoft.com/office/drawing/2014/main" id="{75C9712B-9B3A-4541-8365-90A06EDE7361}"/>
            </a:ext>
          </a:extLst>
        </xdr:cNvPr>
        <xdr:cNvSpPr txBox="1"/>
      </xdr:nvSpPr>
      <xdr:spPr>
        <a:xfrm>
          <a:off x="5482151" y="12786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38" name="直線コネクタ 337">
          <a:extLst>
            <a:ext uri="{FF2B5EF4-FFF2-40B4-BE49-F238E27FC236}">
              <a16:creationId xmlns:a16="http://schemas.microsoft.com/office/drawing/2014/main" id="{5F3EB849-18B8-4611-98DF-20C11D3A689D}"/>
            </a:ext>
          </a:extLst>
        </xdr:cNvPr>
        <xdr:cNvCxnSpPr/>
      </xdr:nvCxnSpPr>
      <xdr:spPr>
        <a:xfrm>
          <a:off x="5956300" y="124841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74</xdr:row>
      <xdr:rowOff>124477</xdr:rowOff>
    </xdr:from>
    <xdr:ext cx="531299" cy="259045"/>
    <xdr:sp macro="" textlink="">
      <xdr:nvSpPr>
        <xdr:cNvPr id="339" name="テキスト ボックス 338">
          <a:extLst>
            <a:ext uri="{FF2B5EF4-FFF2-40B4-BE49-F238E27FC236}">
              <a16:creationId xmlns:a16="http://schemas.microsoft.com/office/drawing/2014/main" id="{41422DB4-EBB9-4008-ABDA-C31293DF90A7}"/>
            </a:ext>
          </a:extLst>
        </xdr:cNvPr>
        <xdr:cNvSpPr txBox="1"/>
      </xdr:nvSpPr>
      <xdr:spPr>
        <a:xfrm>
          <a:off x="5482151" y="123482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40" name="【公営住宅】&#10;一人当たり面積グラフ枠">
          <a:extLst>
            <a:ext uri="{FF2B5EF4-FFF2-40B4-BE49-F238E27FC236}">
              <a16:creationId xmlns:a16="http://schemas.microsoft.com/office/drawing/2014/main" id="{FBAF8F02-C6BC-4EA1-8AAC-0D75B60E4CDE}"/>
            </a:ext>
          </a:extLst>
        </xdr:cNvPr>
        <xdr:cNvSpPr/>
      </xdr:nvSpPr>
      <xdr:spPr>
        <a:xfrm>
          <a:off x="5956300" y="12484100"/>
          <a:ext cx="4248150" cy="22034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79</xdr:row>
      <xdr:rowOff>65669</xdr:rowOff>
    </xdr:from>
    <xdr:to>
      <xdr:col>54</xdr:col>
      <xdr:colOff>189865</xdr:colOff>
      <xdr:row>86</xdr:row>
      <xdr:rowOff>34168</xdr:rowOff>
    </xdr:to>
    <xdr:cxnSp macro="">
      <xdr:nvCxnSpPr>
        <xdr:cNvPr id="341" name="直線コネクタ 340">
          <a:extLst>
            <a:ext uri="{FF2B5EF4-FFF2-40B4-BE49-F238E27FC236}">
              <a16:creationId xmlns:a16="http://schemas.microsoft.com/office/drawing/2014/main" id="{78B06292-EF29-4415-85C3-9F71321C8444}"/>
            </a:ext>
          </a:extLst>
        </xdr:cNvPr>
        <xdr:cNvCxnSpPr/>
      </xdr:nvCxnSpPr>
      <xdr:spPr>
        <a:xfrm flipV="1">
          <a:off x="9429115" y="13114919"/>
          <a:ext cx="0" cy="112419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37995</xdr:rowOff>
    </xdr:from>
    <xdr:ext cx="469744" cy="259045"/>
    <xdr:sp macro="" textlink="">
      <xdr:nvSpPr>
        <xdr:cNvPr id="342" name="【公営住宅】&#10;一人当たり面積最小値テキスト">
          <a:extLst>
            <a:ext uri="{FF2B5EF4-FFF2-40B4-BE49-F238E27FC236}">
              <a16:creationId xmlns:a16="http://schemas.microsoft.com/office/drawing/2014/main" id="{7B43AF77-75A6-4100-A2ED-CB4095249FF0}"/>
            </a:ext>
          </a:extLst>
        </xdr:cNvPr>
        <xdr:cNvSpPr txBox="1"/>
      </xdr:nvSpPr>
      <xdr:spPr>
        <a:xfrm>
          <a:off x="9467850" y="142429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34168</xdr:rowOff>
    </xdr:from>
    <xdr:to>
      <xdr:col>55</xdr:col>
      <xdr:colOff>88900</xdr:colOff>
      <xdr:row>86</xdr:row>
      <xdr:rowOff>34168</xdr:rowOff>
    </xdr:to>
    <xdr:cxnSp macro="">
      <xdr:nvCxnSpPr>
        <xdr:cNvPr id="343" name="直線コネクタ 342">
          <a:extLst>
            <a:ext uri="{FF2B5EF4-FFF2-40B4-BE49-F238E27FC236}">
              <a16:creationId xmlns:a16="http://schemas.microsoft.com/office/drawing/2014/main" id="{98B8BF7F-C0CF-4A50-B0BE-E572B1A23253}"/>
            </a:ext>
          </a:extLst>
        </xdr:cNvPr>
        <xdr:cNvCxnSpPr/>
      </xdr:nvCxnSpPr>
      <xdr:spPr>
        <a:xfrm>
          <a:off x="9359900" y="14239118"/>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78</xdr:row>
      <xdr:rowOff>12346</xdr:rowOff>
    </xdr:from>
    <xdr:ext cx="534377" cy="259045"/>
    <xdr:sp macro="" textlink="">
      <xdr:nvSpPr>
        <xdr:cNvPr id="344" name="【公営住宅】&#10;一人当たり面積最大値テキスト">
          <a:extLst>
            <a:ext uri="{FF2B5EF4-FFF2-40B4-BE49-F238E27FC236}">
              <a16:creationId xmlns:a16="http://schemas.microsoft.com/office/drawing/2014/main" id="{9301DD65-8D38-4341-8BBD-20C69E5BF675}"/>
            </a:ext>
          </a:extLst>
        </xdr:cNvPr>
        <xdr:cNvSpPr txBox="1"/>
      </xdr:nvSpPr>
      <xdr:spPr>
        <a:xfrm>
          <a:off x="9467850" y="128964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25.647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65669</xdr:rowOff>
    </xdr:from>
    <xdr:to>
      <xdr:col>55</xdr:col>
      <xdr:colOff>88900</xdr:colOff>
      <xdr:row>79</xdr:row>
      <xdr:rowOff>65669</xdr:rowOff>
    </xdr:to>
    <xdr:cxnSp macro="">
      <xdr:nvCxnSpPr>
        <xdr:cNvPr id="345" name="直線コネクタ 344">
          <a:extLst>
            <a:ext uri="{FF2B5EF4-FFF2-40B4-BE49-F238E27FC236}">
              <a16:creationId xmlns:a16="http://schemas.microsoft.com/office/drawing/2014/main" id="{E49D464C-7318-4ED6-AEE3-FE4F1B7F95F7}"/>
            </a:ext>
          </a:extLst>
        </xdr:cNvPr>
        <xdr:cNvCxnSpPr/>
      </xdr:nvCxnSpPr>
      <xdr:spPr>
        <a:xfrm>
          <a:off x="9359900" y="13114919"/>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85</xdr:row>
      <xdr:rowOff>79021</xdr:rowOff>
    </xdr:from>
    <xdr:ext cx="469744" cy="259045"/>
    <xdr:sp macro="" textlink="">
      <xdr:nvSpPr>
        <xdr:cNvPr id="346" name="【公営住宅】&#10;一人当たり面積平均値テキスト">
          <a:extLst>
            <a:ext uri="{FF2B5EF4-FFF2-40B4-BE49-F238E27FC236}">
              <a16:creationId xmlns:a16="http://schemas.microsoft.com/office/drawing/2014/main" id="{1AD217F9-65D9-46B0-948B-452840F3CC40}"/>
            </a:ext>
          </a:extLst>
        </xdr:cNvPr>
        <xdr:cNvSpPr txBox="1"/>
      </xdr:nvSpPr>
      <xdr:spPr>
        <a:xfrm>
          <a:off x="9467850" y="1411887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85</xdr:row>
      <xdr:rowOff>100594</xdr:rowOff>
    </xdr:from>
    <xdr:to>
      <xdr:col>55</xdr:col>
      <xdr:colOff>50800</xdr:colOff>
      <xdr:row>86</xdr:row>
      <xdr:rowOff>30744</xdr:rowOff>
    </xdr:to>
    <xdr:sp macro="" textlink="">
      <xdr:nvSpPr>
        <xdr:cNvPr id="347" name="フローチャート: 判断 346">
          <a:extLst>
            <a:ext uri="{FF2B5EF4-FFF2-40B4-BE49-F238E27FC236}">
              <a16:creationId xmlns:a16="http://schemas.microsoft.com/office/drawing/2014/main" id="{40C42206-71AE-411F-9025-88756E5A6DB4}"/>
            </a:ext>
          </a:extLst>
        </xdr:cNvPr>
        <xdr:cNvSpPr/>
      </xdr:nvSpPr>
      <xdr:spPr>
        <a:xfrm>
          <a:off x="9398000" y="14140444"/>
          <a:ext cx="825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85</xdr:row>
      <xdr:rowOff>101966</xdr:rowOff>
    </xdr:from>
    <xdr:to>
      <xdr:col>50</xdr:col>
      <xdr:colOff>165100</xdr:colOff>
      <xdr:row>86</xdr:row>
      <xdr:rowOff>32116</xdr:rowOff>
    </xdr:to>
    <xdr:sp macro="" textlink="">
      <xdr:nvSpPr>
        <xdr:cNvPr id="348" name="フローチャート: 判断 347">
          <a:extLst>
            <a:ext uri="{FF2B5EF4-FFF2-40B4-BE49-F238E27FC236}">
              <a16:creationId xmlns:a16="http://schemas.microsoft.com/office/drawing/2014/main" id="{21D32754-B709-4906-B55B-4E86DD1C02C9}"/>
            </a:ext>
          </a:extLst>
        </xdr:cNvPr>
        <xdr:cNvSpPr/>
      </xdr:nvSpPr>
      <xdr:spPr>
        <a:xfrm>
          <a:off x="8636000" y="14141816"/>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85</xdr:row>
      <xdr:rowOff>100457</xdr:rowOff>
    </xdr:from>
    <xdr:to>
      <xdr:col>46</xdr:col>
      <xdr:colOff>38100</xdr:colOff>
      <xdr:row>86</xdr:row>
      <xdr:rowOff>30607</xdr:rowOff>
    </xdr:to>
    <xdr:sp macro="" textlink="">
      <xdr:nvSpPr>
        <xdr:cNvPr id="349" name="フローチャート: 判断 348">
          <a:extLst>
            <a:ext uri="{FF2B5EF4-FFF2-40B4-BE49-F238E27FC236}">
              <a16:creationId xmlns:a16="http://schemas.microsoft.com/office/drawing/2014/main" id="{D10B840B-4EF7-4E20-8A15-41DA625C834A}"/>
            </a:ext>
          </a:extLst>
        </xdr:cNvPr>
        <xdr:cNvSpPr/>
      </xdr:nvSpPr>
      <xdr:spPr>
        <a:xfrm>
          <a:off x="7842250" y="14140307"/>
          <a:ext cx="825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85</xdr:row>
      <xdr:rowOff>101828</xdr:rowOff>
    </xdr:from>
    <xdr:to>
      <xdr:col>41</xdr:col>
      <xdr:colOff>101600</xdr:colOff>
      <xdr:row>86</xdr:row>
      <xdr:rowOff>31978</xdr:rowOff>
    </xdr:to>
    <xdr:sp macro="" textlink="">
      <xdr:nvSpPr>
        <xdr:cNvPr id="350" name="フローチャート: 判断 349">
          <a:extLst>
            <a:ext uri="{FF2B5EF4-FFF2-40B4-BE49-F238E27FC236}">
              <a16:creationId xmlns:a16="http://schemas.microsoft.com/office/drawing/2014/main" id="{3FBBBC50-B29C-4BC0-B720-4B714BFD4D13}"/>
            </a:ext>
          </a:extLst>
        </xdr:cNvPr>
        <xdr:cNvSpPr/>
      </xdr:nvSpPr>
      <xdr:spPr>
        <a:xfrm>
          <a:off x="7029450" y="14141678"/>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85</xdr:row>
      <xdr:rowOff>103338</xdr:rowOff>
    </xdr:from>
    <xdr:to>
      <xdr:col>36</xdr:col>
      <xdr:colOff>165100</xdr:colOff>
      <xdr:row>86</xdr:row>
      <xdr:rowOff>33488</xdr:rowOff>
    </xdr:to>
    <xdr:sp macro="" textlink="">
      <xdr:nvSpPr>
        <xdr:cNvPr id="351" name="フローチャート: 判断 350">
          <a:extLst>
            <a:ext uri="{FF2B5EF4-FFF2-40B4-BE49-F238E27FC236}">
              <a16:creationId xmlns:a16="http://schemas.microsoft.com/office/drawing/2014/main" id="{54FAB405-3703-44AA-9915-98AC0093FFEC}"/>
            </a:ext>
          </a:extLst>
        </xdr:cNvPr>
        <xdr:cNvSpPr/>
      </xdr:nvSpPr>
      <xdr:spPr>
        <a:xfrm>
          <a:off x="6235700" y="14143188"/>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52" name="テキスト ボックス 351">
          <a:extLst>
            <a:ext uri="{FF2B5EF4-FFF2-40B4-BE49-F238E27FC236}">
              <a16:creationId xmlns:a16="http://schemas.microsoft.com/office/drawing/2014/main" id="{34F64550-B394-4AE6-8435-BBA604CAA617}"/>
            </a:ext>
          </a:extLst>
        </xdr:cNvPr>
        <xdr:cNvSpPr txBox="1"/>
      </xdr:nvSpPr>
      <xdr:spPr>
        <a:xfrm>
          <a:off x="9258300" y="1468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53" name="テキスト ボックス 352">
          <a:extLst>
            <a:ext uri="{FF2B5EF4-FFF2-40B4-BE49-F238E27FC236}">
              <a16:creationId xmlns:a16="http://schemas.microsoft.com/office/drawing/2014/main" id="{4EB89DC5-B40D-4CB5-93BC-40BDF7559FDC}"/>
            </a:ext>
          </a:extLst>
        </xdr:cNvPr>
        <xdr:cNvSpPr txBox="1"/>
      </xdr:nvSpPr>
      <xdr:spPr>
        <a:xfrm>
          <a:off x="8515350" y="1468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54" name="テキスト ボックス 353">
          <a:extLst>
            <a:ext uri="{FF2B5EF4-FFF2-40B4-BE49-F238E27FC236}">
              <a16:creationId xmlns:a16="http://schemas.microsoft.com/office/drawing/2014/main" id="{F0543D92-8B91-454A-A971-96DBD58E3E41}"/>
            </a:ext>
          </a:extLst>
        </xdr:cNvPr>
        <xdr:cNvSpPr txBox="1"/>
      </xdr:nvSpPr>
      <xdr:spPr>
        <a:xfrm>
          <a:off x="7715250" y="1468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55" name="テキスト ボックス 354">
          <a:extLst>
            <a:ext uri="{FF2B5EF4-FFF2-40B4-BE49-F238E27FC236}">
              <a16:creationId xmlns:a16="http://schemas.microsoft.com/office/drawing/2014/main" id="{F93BE9E8-244D-4DAC-B1A9-8FD09122E171}"/>
            </a:ext>
          </a:extLst>
        </xdr:cNvPr>
        <xdr:cNvSpPr txBox="1"/>
      </xdr:nvSpPr>
      <xdr:spPr>
        <a:xfrm>
          <a:off x="6908800" y="1468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56" name="テキスト ボックス 355">
          <a:extLst>
            <a:ext uri="{FF2B5EF4-FFF2-40B4-BE49-F238E27FC236}">
              <a16:creationId xmlns:a16="http://schemas.microsoft.com/office/drawing/2014/main" id="{A07D6C9D-D6E0-4CE6-8556-D4C5BF0ABE24}"/>
            </a:ext>
          </a:extLst>
        </xdr:cNvPr>
        <xdr:cNvSpPr txBox="1"/>
      </xdr:nvSpPr>
      <xdr:spPr>
        <a:xfrm>
          <a:off x="6115050" y="1468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85</xdr:row>
      <xdr:rowOff>77369</xdr:rowOff>
    </xdr:from>
    <xdr:to>
      <xdr:col>55</xdr:col>
      <xdr:colOff>50800</xdr:colOff>
      <xdr:row>86</xdr:row>
      <xdr:rowOff>7519</xdr:rowOff>
    </xdr:to>
    <xdr:sp macro="" textlink="">
      <xdr:nvSpPr>
        <xdr:cNvPr id="357" name="楕円 356">
          <a:extLst>
            <a:ext uri="{FF2B5EF4-FFF2-40B4-BE49-F238E27FC236}">
              <a16:creationId xmlns:a16="http://schemas.microsoft.com/office/drawing/2014/main" id="{5BAF6CC7-2B91-4C3A-9ADC-9719731C4E6E}"/>
            </a:ext>
          </a:extLst>
        </xdr:cNvPr>
        <xdr:cNvSpPr/>
      </xdr:nvSpPr>
      <xdr:spPr>
        <a:xfrm>
          <a:off x="9398000" y="14117219"/>
          <a:ext cx="825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84</xdr:row>
      <xdr:rowOff>36746</xdr:rowOff>
    </xdr:from>
    <xdr:ext cx="469744" cy="259045"/>
    <xdr:sp macro="" textlink="">
      <xdr:nvSpPr>
        <xdr:cNvPr id="358" name="【公営住宅】&#10;一人当たり面積該当値テキスト">
          <a:extLst>
            <a:ext uri="{FF2B5EF4-FFF2-40B4-BE49-F238E27FC236}">
              <a16:creationId xmlns:a16="http://schemas.microsoft.com/office/drawing/2014/main" id="{B5C49AFE-E75B-47D5-B40D-315CF63EC988}"/>
            </a:ext>
          </a:extLst>
        </xdr:cNvPr>
        <xdr:cNvSpPr txBox="1"/>
      </xdr:nvSpPr>
      <xdr:spPr>
        <a:xfrm>
          <a:off x="9467850" y="139114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85</xdr:row>
      <xdr:rowOff>79792</xdr:rowOff>
    </xdr:from>
    <xdr:to>
      <xdr:col>50</xdr:col>
      <xdr:colOff>165100</xdr:colOff>
      <xdr:row>86</xdr:row>
      <xdr:rowOff>9942</xdr:rowOff>
    </xdr:to>
    <xdr:sp macro="" textlink="">
      <xdr:nvSpPr>
        <xdr:cNvPr id="359" name="楕円 358">
          <a:extLst>
            <a:ext uri="{FF2B5EF4-FFF2-40B4-BE49-F238E27FC236}">
              <a16:creationId xmlns:a16="http://schemas.microsoft.com/office/drawing/2014/main" id="{1832AFBA-22A9-4594-AC9E-0130FDB67B07}"/>
            </a:ext>
          </a:extLst>
        </xdr:cNvPr>
        <xdr:cNvSpPr/>
      </xdr:nvSpPr>
      <xdr:spPr>
        <a:xfrm>
          <a:off x="8636000" y="14119642"/>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85</xdr:row>
      <xdr:rowOff>128169</xdr:rowOff>
    </xdr:from>
    <xdr:to>
      <xdr:col>55</xdr:col>
      <xdr:colOff>0</xdr:colOff>
      <xdr:row>85</xdr:row>
      <xdr:rowOff>130592</xdr:rowOff>
    </xdr:to>
    <xdr:cxnSp macro="">
      <xdr:nvCxnSpPr>
        <xdr:cNvPr id="360" name="直線コネクタ 359">
          <a:extLst>
            <a:ext uri="{FF2B5EF4-FFF2-40B4-BE49-F238E27FC236}">
              <a16:creationId xmlns:a16="http://schemas.microsoft.com/office/drawing/2014/main" id="{37C4947E-C021-4B04-81C6-3C840E9A0446}"/>
            </a:ext>
          </a:extLst>
        </xdr:cNvPr>
        <xdr:cNvCxnSpPr/>
      </xdr:nvCxnSpPr>
      <xdr:spPr>
        <a:xfrm flipV="1">
          <a:off x="8686800" y="14168019"/>
          <a:ext cx="742950" cy="24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85</xdr:row>
      <xdr:rowOff>81118</xdr:rowOff>
    </xdr:from>
    <xdr:to>
      <xdr:col>46</xdr:col>
      <xdr:colOff>38100</xdr:colOff>
      <xdr:row>86</xdr:row>
      <xdr:rowOff>11268</xdr:rowOff>
    </xdr:to>
    <xdr:sp macro="" textlink="">
      <xdr:nvSpPr>
        <xdr:cNvPr id="361" name="楕円 360">
          <a:extLst>
            <a:ext uri="{FF2B5EF4-FFF2-40B4-BE49-F238E27FC236}">
              <a16:creationId xmlns:a16="http://schemas.microsoft.com/office/drawing/2014/main" id="{073F1C02-C2E5-4546-BF4A-1FEB32EAD9DF}"/>
            </a:ext>
          </a:extLst>
        </xdr:cNvPr>
        <xdr:cNvSpPr/>
      </xdr:nvSpPr>
      <xdr:spPr>
        <a:xfrm>
          <a:off x="7842250" y="14120968"/>
          <a:ext cx="825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85</xdr:row>
      <xdr:rowOff>130592</xdr:rowOff>
    </xdr:from>
    <xdr:to>
      <xdr:col>50</xdr:col>
      <xdr:colOff>114300</xdr:colOff>
      <xdr:row>85</xdr:row>
      <xdr:rowOff>131918</xdr:rowOff>
    </xdr:to>
    <xdr:cxnSp macro="">
      <xdr:nvCxnSpPr>
        <xdr:cNvPr id="362" name="直線コネクタ 361">
          <a:extLst>
            <a:ext uri="{FF2B5EF4-FFF2-40B4-BE49-F238E27FC236}">
              <a16:creationId xmlns:a16="http://schemas.microsoft.com/office/drawing/2014/main" id="{2AB7706B-80FB-431E-9ACA-21261C244843}"/>
            </a:ext>
          </a:extLst>
        </xdr:cNvPr>
        <xdr:cNvCxnSpPr/>
      </xdr:nvCxnSpPr>
      <xdr:spPr>
        <a:xfrm flipV="1">
          <a:off x="7886700" y="14170442"/>
          <a:ext cx="800100" cy="13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85</xdr:row>
      <xdr:rowOff>87702</xdr:rowOff>
    </xdr:from>
    <xdr:to>
      <xdr:col>41</xdr:col>
      <xdr:colOff>101600</xdr:colOff>
      <xdr:row>86</xdr:row>
      <xdr:rowOff>17852</xdr:rowOff>
    </xdr:to>
    <xdr:sp macro="" textlink="">
      <xdr:nvSpPr>
        <xdr:cNvPr id="363" name="楕円 362">
          <a:extLst>
            <a:ext uri="{FF2B5EF4-FFF2-40B4-BE49-F238E27FC236}">
              <a16:creationId xmlns:a16="http://schemas.microsoft.com/office/drawing/2014/main" id="{CCB3DF10-1DEC-4469-9623-4680E3C50C4D}"/>
            </a:ext>
          </a:extLst>
        </xdr:cNvPr>
        <xdr:cNvSpPr/>
      </xdr:nvSpPr>
      <xdr:spPr>
        <a:xfrm>
          <a:off x="7029450" y="14127552"/>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85</xdr:row>
      <xdr:rowOff>131918</xdr:rowOff>
    </xdr:from>
    <xdr:to>
      <xdr:col>45</xdr:col>
      <xdr:colOff>177800</xdr:colOff>
      <xdr:row>85</xdr:row>
      <xdr:rowOff>138502</xdr:rowOff>
    </xdr:to>
    <xdr:cxnSp macro="">
      <xdr:nvCxnSpPr>
        <xdr:cNvPr id="364" name="直線コネクタ 363">
          <a:extLst>
            <a:ext uri="{FF2B5EF4-FFF2-40B4-BE49-F238E27FC236}">
              <a16:creationId xmlns:a16="http://schemas.microsoft.com/office/drawing/2014/main" id="{89A68251-C51C-420E-A728-2828D0F6E0A2}"/>
            </a:ext>
          </a:extLst>
        </xdr:cNvPr>
        <xdr:cNvCxnSpPr/>
      </xdr:nvCxnSpPr>
      <xdr:spPr>
        <a:xfrm flipV="1">
          <a:off x="7080250" y="14171768"/>
          <a:ext cx="806450" cy="65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85</xdr:row>
      <xdr:rowOff>86513</xdr:rowOff>
    </xdr:from>
    <xdr:to>
      <xdr:col>36</xdr:col>
      <xdr:colOff>165100</xdr:colOff>
      <xdr:row>86</xdr:row>
      <xdr:rowOff>16663</xdr:rowOff>
    </xdr:to>
    <xdr:sp macro="" textlink="">
      <xdr:nvSpPr>
        <xdr:cNvPr id="365" name="楕円 364">
          <a:extLst>
            <a:ext uri="{FF2B5EF4-FFF2-40B4-BE49-F238E27FC236}">
              <a16:creationId xmlns:a16="http://schemas.microsoft.com/office/drawing/2014/main" id="{D482A84D-DF66-4A7D-8010-FFD8E2EF96D0}"/>
            </a:ext>
          </a:extLst>
        </xdr:cNvPr>
        <xdr:cNvSpPr/>
      </xdr:nvSpPr>
      <xdr:spPr>
        <a:xfrm>
          <a:off x="6235700" y="14126363"/>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85</xdr:row>
      <xdr:rowOff>137313</xdr:rowOff>
    </xdr:from>
    <xdr:to>
      <xdr:col>41</xdr:col>
      <xdr:colOff>50800</xdr:colOff>
      <xdr:row>85</xdr:row>
      <xdr:rowOff>138502</xdr:rowOff>
    </xdr:to>
    <xdr:cxnSp macro="">
      <xdr:nvCxnSpPr>
        <xdr:cNvPr id="366" name="直線コネクタ 365">
          <a:extLst>
            <a:ext uri="{FF2B5EF4-FFF2-40B4-BE49-F238E27FC236}">
              <a16:creationId xmlns:a16="http://schemas.microsoft.com/office/drawing/2014/main" id="{8403AB07-4A05-4D2B-B83D-6A45BC98DFB9}"/>
            </a:ext>
          </a:extLst>
        </xdr:cNvPr>
        <xdr:cNvCxnSpPr/>
      </xdr:nvCxnSpPr>
      <xdr:spPr>
        <a:xfrm>
          <a:off x="6286500" y="14177163"/>
          <a:ext cx="793750" cy="11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86</xdr:row>
      <xdr:rowOff>23243</xdr:rowOff>
    </xdr:from>
    <xdr:ext cx="469744" cy="259045"/>
    <xdr:sp macro="" textlink="">
      <xdr:nvSpPr>
        <xdr:cNvPr id="367" name="n_1aveValue【公営住宅】&#10;一人当たり面積">
          <a:extLst>
            <a:ext uri="{FF2B5EF4-FFF2-40B4-BE49-F238E27FC236}">
              <a16:creationId xmlns:a16="http://schemas.microsoft.com/office/drawing/2014/main" id="{9697E3F9-40E0-4A51-9E07-748B4F41232A}"/>
            </a:ext>
          </a:extLst>
        </xdr:cNvPr>
        <xdr:cNvSpPr txBox="1"/>
      </xdr:nvSpPr>
      <xdr:spPr>
        <a:xfrm>
          <a:off x="8458277" y="142281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86</xdr:row>
      <xdr:rowOff>21734</xdr:rowOff>
    </xdr:from>
    <xdr:ext cx="469744" cy="259045"/>
    <xdr:sp macro="" textlink="">
      <xdr:nvSpPr>
        <xdr:cNvPr id="368" name="n_2aveValue【公営住宅】&#10;一人当たり面積">
          <a:extLst>
            <a:ext uri="{FF2B5EF4-FFF2-40B4-BE49-F238E27FC236}">
              <a16:creationId xmlns:a16="http://schemas.microsoft.com/office/drawing/2014/main" id="{BDE09849-A2DD-4C29-BE6C-1B1F7949BE1A}"/>
            </a:ext>
          </a:extLst>
        </xdr:cNvPr>
        <xdr:cNvSpPr txBox="1"/>
      </xdr:nvSpPr>
      <xdr:spPr>
        <a:xfrm>
          <a:off x="7677227" y="142266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86</xdr:row>
      <xdr:rowOff>23105</xdr:rowOff>
    </xdr:from>
    <xdr:ext cx="469744" cy="259045"/>
    <xdr:sp macro="" textlink="">
      <xdr:nvSpPr>
        <xdr:cNvPr id="369" name="n_3aveValue【公営住宅】&#10;一人当たり面積">
          <a:extLst>
            <a:ext uri="{FF2B5EF4-FFF2-40B4-BE49-F238E27FC236}">
              <a16:creationId xmlns:a16="http://schemas.microsoft.com/office/drawing/2014/main" id="{569B819D-AD45-409F-A2DE-57C89E87091A}"/>
            </a:ext>
          </a:extLst>
        </xdr:cNvPr>
        <xdr:cNvSpPr txBox="1"/>
      </xdr:nvSpPr>
      <xdr:spPr>
        <a:xfrm>
          <a:off x="6864427" y="142280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86</xdr:row>
      <xdr:rowOff>24615</xdr:rowOff>
    </xdr:from>
    <xdr:ext cx="469744" cy="259045"/>
    <xdr:sp macro="" textlink="">
      <xdr:nvSpPr>
        <xdr:cNvPr id="370" name="n_4aveValue【公営住宅】&#10;一人当たり面積">
          <a:extLst>
            <a:ext uri="{FF2B5EF4-FFF2-40B4-BE49-F238E27FC236}">
              <a16:creationId xmlns:a16="http://schemas.microsoft.com/office/drawing/2014/main" id="{3C3AD581-107E-4B7F-A36A-A550425A10BB}"/>
            </a:ext>
          </a:extLst>
        </xdr:cNvPr>
        <xdr:cNvSpPr txBox="1"/>
      </xdr:nvSpPr>
      <xdr:spPr>
        <a:xfrm>
          <a:off x="6070677" y="142295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84</xdr:row>
      <xdr:rowOff>26469</xdr:rowOff>
    </xdr:from>
    <xdr:ext cx="469744" cy="259045"/>
    <xdr:sp macro="" textlink="">
      <xdr:nvSpPr>
        <xdr:cNvPr id="371" name="n_1mainValue【公営住宅】&#10;一人当たり面積">
          <a:extLst>
            <a:ext uri="{FF2B5EF4-FFF2-40B4-BE49-F238E27FC236}">
              <a16:creationId xmlns:a16="http://schemas.microsoft.com/office/drawing/2014/main" id="{4900745C-25D2-4F00-BFD8-0ADEE973617F}"/>
            </a:ext>
          </a:extLst>
        </xdr:cNvPr>
        <xdr:cNvSpPr txBox="1"/>
      </xdr:nvSpPr>
      <xdr:spPr>
        <a:xfrm>
          <a:off x="8458277" y="139012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84</xdr:row>
      <xdr:rowOff>27795</xdr:rowOff>
    </xdr:from>
    <xdr:ext cx="469744" cy="259045"/>
    <xdr:sp macro="" textlink="">
      <xdr:nvSpPr>
        <xdr:cNvPr id="372" name="n_2mainValue【公営住宅】&#10;一人当たり面積">
          <a:extLst>
            <a:ext uri="{FF2B5EF4-FFF2-40B4-BE49-F238E27FC236}">
              <a16:creationId xmlns:a16="http://schemas.microsoft.com/office/drawing/2014/main" id="{43F856BC-1D22-4489-B767-3CE3AFD60A90}"/>
            </a:ext>
          </a:extLst>
        </xdr:cNvPr>
        <xdr:cNvSpPr txBox="1"/>
      </xdr:nvSpPr>
      <xdr:spPr>
        <a:xfrm>
          <a:off x="7677227" y="139025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84</xdr:row>
      <xdr:rowOff>34379</xdr:rowOff>
    </xdr:from>
    <xdr:ext cx="469744" cy="259045"/>
    <xdr:sp macro="" textlink="">
      <xdr:nvSpPr>
        <xdr:cNvPr id="373" name="n_3mainValue【公営住宅】&#10;一人当たり面積">
          <a:extLst>
            <a:ext uri="{FF2B5EF4-FFF2-40B4-BE49-F238E27FC236}">
              <a16:creationId xmlns:a16="http://schemas.microsoft.com/office/drawing/2014/main" id="{57AF7672-5E42-475D-9F0B-B38548A85EF7}"/>
            </a:ext>
          </a:extLst>
        </xdr:cNvPr>
        <xdr:cNvSpPr txBox="1"/>
      </xdr:nvSpPr>
      <xdr:spPr>
        <a:xfrm>
          <a:off x="6864427" y="139091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84</xdr:row>
      <xdr:rowOff>33190</xdr:rowOff>
    </xdr:from>
    <xdr:ext cx="469744" cy="259045"/>
    <xdr:sp macro="" textlink="">
      <xdr:nvSpPr>
        <xdr:cNvPr id="374" name="n_4mainValue【公営住宅】&#10;一人当たり面積">
          <a:extLst>
            <a:ext uri="{FF2B5EF4-FFF2-40B4-BE49-F238E27FC236}">
              <a16:creationId xmlns:a16="http://schemas.microsoft.com/office/drawing/2014/main" id="{6A2F85C3-1490-47EF-A064-587FF7E46345}"/>
            </a:ext>
          </a:extLst>
        </xdr:cNvPr>
        <xdr:cNvSpPr txBox="1"/>
      </xdr:nvSpPr>
      <xdr:spPr>
        <a:xfrm>
          <a:off x="6070677" y="139079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75" name="正方形/長方形 374">
          <a:extLst>
            <a:ext uri="{FF2B5EF4-FFF2-40B4-BE49-F238E27FC236}">
              <a16:creationId xmlns:a16="http://schemas.microsoft.com/office/drawing/2014/main" id="{3061FE72-A4E2-4BAF-894C-7290946947FD}"/>
            </a:ext>
          </a:extLst>
        </xdr:cNvPr>
        <xdr:cNvSpPr/>
      </xdr:nvSpPr>
      <xdr:spPr>
        <a:xfrm>
          <a:off x="685800" y="15049500"/>
          <a:ext cx="42672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76" name="正方形/長方形 375">
          <a:extLst>
            <a:ext uri="{FF2B5EF4-FFF2-40B4-BE49-F238E27FC236}">
              <a16:creationId xmlns:a16="http://schemas.microsoft.com/office/drawing/2014/main" id="{49D8959F-4C81-43BC-B25B-A65CB93A5A46}"/>
            </a:ext>
          </a:extLst>
        </xdr:cNvPr>
        <xdr:cNvSpPr/>
      </xdr:nvSpPr>
      <xdr:spPr>
        <a:xfrm>
          <a:off x="812800" y="157099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77" name="正方形/長方形 376">
          <a:extLst>
            <a:ext uri="{FF2B5EF4-FFF2-40B4-BE49-F238E27FC236}">
              <a16:creationId xmlns:a16="http://schemas.microsoft.com/office/drawing/2014/main" id="{8E51C2DB-F6F6-4B51-B70D-8E620881255C}"/>
            </a:ext>
          </a:extLst>
        </xdr:cNvPr>
        <xdr:cNvSpPr/>
      </xdr:nvSpPr>
      <xdr:spPr>
        <a:xfrm>
          <a:off x="812800" y="159131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78" name="正方形/長方形 377">
          <a:extLst>
            <a:ext uri="{FF2B5EF4-FFF2-40B4-BE49-F238E27FC236}">
              <a16:creationId xmlns:a16="http://schemas.microsoft.com/office/drawing/2014/main" id="{33C3C0AC-1551-40D8-B56B-53335C45CA7F}"/>
            </a:ext>
          </a:extLst>
        </xdr:cNvPr>
        <xdr:cNvSpPr/>
      </xdr:nvSpPr>
      <xdr:spPr>
        <a:xfrm>
          <a:off x="1714500" y="157099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79" name="正方形/長方形 378">
          <a:extLst>
            <a:ext uri="{FF2B5EF4-FFF2-40B4-BE49-F238E27FC236}">
              <a16:creationId xmlns:a16="http://schemas.microsoft.com/office/drawing/2014/main" id="{03FC26C3-D71E-4304-8F73-75BD2807FE14}"/>
            </a:ext>
          </a:extLst>
        </xdr:cNvPr>
        <xdr:cNvSpPr/>
      </xdr:nvSpPr>
      <xdr:spPr>
        <a:xfrm>
          <a:off x="1714500" y="159131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80" name="正方形/長方形 379">
          <a:extLst>
            <a:ext uri="{FF2B5EF4-FFF2-40B4-BE49-F238E27FC236}">
              <a16:creationId xmlns:a16="http://schemas.microsoft.com/office/drawing/2014/main" id="{171E2E8C-9FB9-40CB-96D2-20DB1056F339}"/>
            </a:ext>
          </a:extLst>
        </xdr:cNvPr>
        <xdr:cNvSpPr/>
      </xdr:nvSpPr>
      <xdr:spPr>
        <a:xfrm>
          <a:off x="2743200" y="157099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81" name="正方形/長方形 380">
          <a:extLst>
            <a:ext uri="{FF2B5EF4-FFF2-40B4-BE49-F238E27FC236}">
              <a16:creationId xmlns:a16="http://schemas.microsoft.com/office/drawing/2014/main" id="{0EF18AAF-91A9-4E16-8645-C2C7A473641A}"/>
            </a:ext>
          </a:extLst>
        </xdr:cNvPr>
        <xdr:cNvSpPr/>
      </xdr:nvSpPr>
      <xdr:spPr>
        <a:xfrm>
          <a:off x="2743200" y="159131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82" name="正方形/長方形 381">
          <a:extLst>
            <a:ext uri="{FF2B5EF4-FFF2-40B4-BE49-F238E27FC236}">
              <a16:creationId xmlns:a16="http://schemas.microsoft.com/office/drawing/2014/main" id="{8724856B-AA6B-44E9-B74C-0AA8229A6A42}"/>
            </a:ext>
          </a:extLst>
        </xdr:cNvPr>
        <xdr:cNvSpPr/>
      </xdr:nvSpPr>
      <xdr:spPr>
        <a:xfrm>
          <a:off x="685800" y="16192500"/>
          <a:ext cx="42672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91</xdr:row>
      <xdr:rowOff>19050</xdr:rowOff>
    </xdr:from>
    <xdr:to>
      <xdr:col>59</xdr:col>
      <xdr:colOff>88900</xdr:colOff>
      <xdr:row>94</xdr:row>
      <xdr:rowOff>139700</xdr:rowOff>
    </xdr:to>
    <xdr:sp macro="" textlink="">
      <xdr:nvSpPr>
        <xdr:cNvPr id="383" name="正方形/長方形 382">
          <a:extLst>
            <a:ext uri="{FF2B5EF4-FFF2-40B4-BE49-F238E27FC236}">
              <a16:creationId xmlns:a16="http://schemas.microsoft.com/office/drawing/2014/main" id="{2E954A6E-EEB6-41F4-9BDB-3E2B06423AC5}"/>
            </a:ext>
          </a:extLst>
        </xdr:cNvPr>
        <xdr:cNvSpPr/>
      </xdr:nvSpPr>
      <xdr:spPr>
        <a:xfrm>
          <a:off x="5956300" y="15049500"/>
          <a:ext cx="424815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384" name="正方形/長方形 383">
          <a:extLst>
            <a:ext uri="{FF2B5EF4-FFF2-40B4-BE49-F238E27FC236}">
              <a16:creationId xmlns:a16="http://schemas.microsoft.com/office/drawing/2014/main" id="{7847BF4D-2DFF-49C1-A14D-49344751AFEE}"/>
            </a:ext>
          </a:extLst>
        </xdr:cNvPr>
        <xdr:cNvSpPr/>
      </xdr:nvSpPr>
      <xdr:spPr>
        <a:xfrm>
          <a:off x="6064250" y="157099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385" name="正方形/長方形 384">
          <a:extLst>
            <a:ext uri="{FF2B5EF4-FFF2-40B4-BE49-F238E27FC236}">
              <a16:creationId xmlns:a16="http://schemas.microsoft.com/office/drawing/2014/main" id="{2B2090C5-293F-42EF-9153-2ADA41574077}"/>
            </a:ext>
          </a:extLst>
        </xdr:cNvPr>
        <xdr:cNvSpPr/>
      </xdr:nvSpPr>
      <xdr:spPr>
        <a:xfrm>
          <a:off x="6064250" y="159131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386" name="正方形/長方形 385">
          <a:extLst>
            <a:ext uri="{FF2B5EF4-FFF2-40B4-BE49-F238E27FC236}">
              <a16:creationId xmlns:a16="http://schemas.microsoft.com/office/drawing/2014/main" id="{1717B455-E32F-4C45-A9C8-D55391A56892}"/>
            </a:ext>
          </a:extLst>
        </xdr:cNvPr>
        <xdr:cNvSpPr/>
      </xdr:nvSpPr>
      <xdr:spPr>
        <a:xfrm>
          <a:off x="6985000" y="157099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387" name="正方形/長方形 386">
          <a:extLst>
            <a:ext uri="{FF2B5EF4-FFF2-40B4-BE49-F238E27FC236}">
              <a16:creationId xmlns:a16="http://schemas.microsoft.com/office/drawing/2014/main" id="{0C3BEB1D-6314-469B-829D-079E4F38A91F}"/>
            </a:ext>
          </a:extLst>
        </xdr:cNvPr>
        <xdr:cNvSpPr/>
      </xdr:nvSpPr>
      <xdr:spPr>
        <a:xfrm>
          <a:off x="6985000" y="159131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113,889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388" name="正方形/長方形 387">
          <a:extLst>
            <a:ext uri="{FF2B5EF4-FFF2-40B4-BE49-F238E27FC236}">
              <a16:creationId xmlns:a16="http://schemas.microsoft.com/office/drawing/2014/main" id="{A85091C0-A4A1-4E9E-93E4-FE18BD50E13F}"/>
            </a:ext>
          </a:extLst>
        </xdr:cNvPr>
        <xdr:cNvSpPr/>
      </xdr:nvSpPr>
      <xdr:spPr>
        <a:xfrm>
          <a:off x="8013700" y="157099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389" name="正方形/長方形 388">
          <a:extLst>
            <a:ext uri="{FF2B5EF4-FFF2-40B4-BE49-F238E27FC236}">
              <a16:creationId xmlns:a16="http://schemas.microsoft.com/office/drawing/2014/main" id="{4D4F2BFB-29FB-4AF0-8163-DE21E5B094AC}"/>
            </a:ext>
          </a:extLst>
        </xdr:cNvPr>
        <xdr:cNvSpPr/>
      </xdr:nvSpPr>
      <xdr:spPr>
        <a:xfrm>
          <a:off x="8013700" y="159131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221,109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390" name="正方形/長方形 389">
          <a:extLst>
            <a:ext uri="{FF2B5EF4-FFF2-40B4-BE49-F238E27FC236}">
              <a16:creationId xmlns:a16="http://schemas.microsoft.com/office/drawing/2014/main" id="{70FE9A61-5E8B-4084-A4D0-60F0AE4C0882}"/>
            </a:ext>
          </a:extLst>
        </xdr:cNvPr>
        <xdr:cNvSpPr/>
      </xdr:nvSpPr>
      <xdr:spPr>
        <a:xfrm>
          <a:off x="5956300" y="16192500"/>
          <a:ext cx="424815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24</xdr:row>
      <xdr:rowOff>76200</xdr:rowOff>
    </xdr:from>
    <xdr:to>
      <xdr:col>90</xdr:col>
      <xdr:colOff>25400</xdr:colOff>
      <xdr:row>28</xdr:row>
      <xdr:rowOff>25400</xdr:rowOff>
    </xdr:to>
    <xdr:sp macro="" textlink="">
      <xdr:nvSpPr>
        <xdr:cNvPr id="391" name="正方形/長方形 390">
          <a:extLst>
            <a:ext uri="{FF2B5EF4-FFF2-40B4-BE49-F238E27FC236}">
              <a16:creationId xmlns:a16="http://schemas.microsoft.com/office/drawing/2014/main" id="{CAE54453-EA63-4E88-A452-EAF44CAAB4FE}"/>
            </a:ext>
          </a:extLst>
        </xdr:cNvPr>
        <xdr:cNvSpPr/>
      </xdr:nvSpPr>
      <xdr:spPr>
        <a:xfrm>
          <a:off x="11207750" y="4044950"/>
          <a:ext cx="4248150" cy="6096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392" name="正方形/長方形 391">
          <a:extLst>
            <a:ext uri="{FF2B5EF4-FFF2-40B4-BE49-F238E27FC236}">
              <a16:creationId xmlns:a16="http://schemas.microsoft.com/office/drawing/2014/main" id="{B9ACD6F0-BA6D-4E00-BC1E-9182F095871E}"/>
            </a:ext>
          </a:extLst>
        </xdr:cNvPr>
        <xdr:cNvSpPr/>
      </xdr:nvSpPr>
      <xdr:spPr>
        <a:xfrm>
          <a:off x="11315700" y="467995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393" name="正方形/長方形 392">
          <a:extLst>
            <a:ext uri="{FF2B5EF4-FFF2-40B4-BE49-F238E27FC236}">
              <a16:creationId xmlns:a16="http://schemas.microsoft.com/office/drawing/2014/main" id="{EB7A27EC-DFFA-47EE-BB0B-371351CEB9E8}"/>
            </a:ext>
          </a:extLst>
        </xdr:cNvPr>
        <xdr:cNvSpPr/>
      </xdr:nvSpPr>
      <xdr:spPr>
        <a:xfrm>
          <a:off x="11315700" y="48768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23/116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394" name="正方形/長方形 393">
          <a:extLst>
            <a:ext uri="{FF2B5EF4-FFF2-40B4-BE49-F238E27FC236}">
              <a16:creationId xmlns:a16="http://schemas.microsoft.com/office/drawing/2014/main" id="{5B9F3F27-AFD6-4D75-B088-51E6705AFB45}"/>
            </a:ext>
          </a:extLst>
        </xdr:cNvPr>
        <xdr:cNvSpPr/>
      </xdr:nvSpPr>
      <xdr:spPr>
        <a:xfrm>
          <a:off x="12236450" y="467995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395" name="正方形/長方形 394">
          <a:extLst>
            <a:ext uri="{FF2B5EF4-FFF2-40B4-BE49-F238E27FC236}">
              <a16:creationId xmlns:a16="http://schemas.microsoft.com/office/drawing/2014/main" id="{A78D091A-767F-4C33-A35D-1919BF6EDC85}"/>
            </a:ext>
          </a:extLst>
        </xdr:cNvPr>
        <xdr:cNvSpPr/>
      </xdr:nvSpPr>
      <xdr:spPr>
        <a:xfrm>
          <a:off x="12236450" y="48768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396" name="正方形/長方形 395">
          <a:extLst>
            <a:ext uri="{FF2B5EF4-FFF2-40B4-BE49-F238E27FC236}">
              <a16:creationId xmlns:a16="http://schemas.microsoft.com/office/drawing/2014/main" id="{A95F48DF-76D4-4A85-ADC8-D83DEE3874F9}"/>
            </a:ext>
          </a:extLst>
        </xdr:cNvPr>
        <xdr:cNvSpPr/>
      </xdr:nvSpPr>
      <xdr:spPr>
        <a:xfrm>
          <a:off x="13265150" y="467995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397" name="正方形/長方形 396">
          <a:extLst>
            <a:ext uri="{FF2B5EF4-FFF2-40B4-BE49-F238E27FC236}">
              <a16:creationId xmlns:a16="http://schemas.microsoft.com/office/drawing/2014/main" id="{CB0493E2-3C7A-4D6D-87C4-5D7A769B3259}"/>
            </a:ext>
          </a:extLst>
        </xdr:cNvPr>
        <xdr:cNvSpPr/>
      </xdr:nvSpPr>
      <xdr:spPr>
        <a:xfrm>
          <a:off x="13265150" y="48768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398" name="正方形/長方形 397">
          <a:extLst>
            <a:ext uri="{FF2B5EF4-FFF2-40B4-BE49-F238E27FC236}">
              <a16:creationId xmlns:a16="http://schemas.microsoft.com/office/drawing/2014/main" id="{1A7080D8-15CC-4823-8D4A-D5E6D4CAAC93}"/>
            </a:ext>
          </a:extLst>
        </xdr:cNvPr>
        <xdr:cNvSpPr/>
      </xdr:nvSpPr>
      <xdr:spPr>
        <a:xfrm>
          <a:off x="11207750" y="5143500"/>
          <a:ext cx="4248150" cy="22034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399" name="テキスト ボックス 398">
          <a:extLst>
            <a:ext uri="{FF2B5EF4-FFF2-40B4-BE49-F238E27FC236}">
              <a16:creationId xmlns:a16="http://schemas.microsoft.com/office/drawing/2014/main" id="{156C84D3-956C-4CAB-83F5-2CE9A6D781FD}"/>
            </a:ext>
          </a:extLst>
        </xdr:cNvPr>
        <xdr:cNvSpPr txBox="1"/>
      </xdr:nvSpPr>
      <xdr:spPr>
        <a:xfrm>
          <a:off x="11169650" y="495935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400" name="直線コネクタ 399">
          <a:extLst>
            <a:ext uri="{FF2B5EF4-FFF2-40B4-BE49-F238E27FC236}">
              <a16:creationId xmlns:a16="http://schemas.microsoft.com/office/drawing/2014/main" id="{B0938197-A258-4FAA-AFA7-80417D06B731}"/>
            </a:ext>
          </a:extLst>
        </xdr:cNvPr>
        <xdr:cNvCxnSpPr/>
      </xdr:nvCxnSpPr>
      <xdr:spPr>
        <a:xfrm>
          <a:off x="11207750" y="734695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401" name="テキスト ボックス 400">
          <a:extLst>
            <a:ext uri="{FF2B5EF4-FFF2-40B4-BE49-F238E27FC236}">
              <a16:creationId xmlns:a16="http://schemas.microsoft.com/office/drawing/2014/main" id="{D472FFF3-A94B-4EAA-AB6C-85707286CFD5}"/>
            </a:ext>
          </a:extLst>
        </xdr:cNvPr>
        <xdr:cNvSpPr txBox="1"/>
      </xdr:nvSpPr>
      <xdr:spPr>
        <a:xfrm>
          <a:off x="10797721" y="72110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38100</xdr:rowOff>
    </xdr:from>
    <xdr:to>
      <xdr:col>89</xdr:col>
      <xdr:colOff>177800</xdr:colOff>
      <xdr:row>42</xdr:row>
      <xdr:rowOff>38100</xdr:rowOff>
    </xdr:to>
    <xdr:cxnSp macro="">
      <xdr:nvCxnSpPr>
        <xdr:cNvPr id="402" name="直線コネクタ 401">
          <a:extLst>
            <a:ext uri="{FF2B5EF4-FFF2-40B4-BE49-F238E27FC236}">
              <a16:creationId xmlns:a16="http://schemas.microsoft.com/office/drawing/2014/main" id="{D8246074-8814-4CC1-8342-05DA528EA95B}"/>
            </a:ext>
          </a:extLst>
        </xdr:cNvPr>
        <xdr:cNvCxnSpPr/>
      </xdr:nvCxnSpPr>
      <xdr:spPr>
        <a:xfrm>
          <a:off x="11207750" y="697865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41</xdr:row>
      <xdr:rowOff>67327</xdr:rowOff>
    </xdr:from>
    <xdr:ext cx="467179" cy="259045"/>
    <xdr:sp macro="" textlink="">
      <xdr:nvSpPr>
        <xdr:cNvPr id="403" name="テキスト ボックス 402">
          <a:extLst>
            <a:ext uri="{FF2B5EF4-FFF2-40B4-BE49-F238E27FC236}">
              <a16:creationId xmlns:a16="http://schemas.microsoft.com/office/drawing/2014/main" id="{CA6D931D-8F43-450D-A1BA-BD9B1E017B63}"/>
            </a:ext>
          </a:extLst>
        </xdr:cNvPr>
        <xdr:cNvSpPr txBox="1"/>
      </xdr:nvSpPr>
      <xdr:spPr>
        <a:xfrm>
          <a:off x="10797721" y="684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0</xdr:rowOff>
    </xdr:from>
    <xdr:to>
      <xdr:col>89</xdr:col>
      <xdr:colOff>177800</xdr:colOff>
      <xdr:row>40</xdr:row>
      <xdr:rowOff>0</xdr:rowOff>
    </xdr:to>
    <xdr:cxnSp macro="">
      <xdr:nvCxnSpPr>
        <xdr:cNvPr id="404" name="直線コネクタ 403">
          <a:extLst>
            <a:ext uri="{FF2B5EF4-FFF2-40B4-BE49-F238E27FC236}">
              <a16:creationId xmlns:a16="http://schemas.microsoft.com/office/drawing/2014/main" id="{802D6E0C-3E28-499D-A189-CBE77DFA1D17}"/>
            </a:ext>
          </a:extLst>
        </xdr:cNvPr>
        <xdr:cNvCxnSpPr/>
      </xdr:nvCxnSpPr>
      <xdr:spPr>
        <a:xfrm>
          <a:off x="11207750" y="661035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29227</xdr:rowOff>
    </xdr:from>
    <xdr:ext cx="403059" cy="259045"/>
    <xdr:sp macro="" textlink="">
      <xdr:nvSpPr>
        <xdr:cNvPr id="405" name="テキスト ボックス 404">
          <a:extLst>
            <a:ext uri="{FF2B5EF4-FFF2-40B4-BE49-F238E27FC236}">
              <a16:creationId xmlns:a16="http://schemas.microsoft.com/office/drawing/2014/main" id="{A5876FB6-BB47-4B62-B291-47465FF7C0DB}"/>
            </a:ext>
          </a:extLst>
        </xdr:cNvPr>
        <xdr:cNvSpPr txBox="1"/>
      </xdr:nvSpPr>
      <xdr:spPr>
        <a:xfrm>
          <a:off x="10842791" y="64744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133350</xdr:rowOff>
    </xdr:from>
    <xdr:to>
      <xdr:col>89</xdr:col>
      <xdr:colOff>177800</xdr:colOff>
      <xdr:row>37</xdr:row>
      <xdr:rowOff>133350</xdr:rowOff>
    </xdr:to>
    <xdr:cxnSp macro="">
      <xdr:nvCxnSpPr>
        <xdr:cNvPr id="406" name="直線コネクタ 405">
          <a:extLst>
            <a:ext uri="{FF2B5EF4-FFF2-40B4-BE49-F238E27FC236}">
              <a16:creationId xmlns:a16="http://schemas.microsoft.com/office/drawing/2014/main" id="{F72DBCE5-B373-4160-97F7-10CD460983E5}"/>
            </a:ext>
          </a:extLst>
        </xdr:cNvPr>
        <xdr:cNvCxnSpPr/>
      </xdr:nvCxnSpPr>
      <xdr:spPr>
        <a:xfrm>
          <a:off x="11207750" y="624840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36</xdr:row>
      <xdr:rowOff>162577</xdr:rowOff>
    </xdr:from>
    <xdr:ext cx="403059" cy="259045"/>
    <xdr:sp macro="" textlink="">
      <xdr:nvSpPr>
        <xdr:cNvPr id="407" name="テキスト ボックス 406">
          <a:extLst>
            <a:ext uri="{FF2B5EF4-FFF2-40B4-BE49-F238E27FC236}">
              <a16:creationId xmlns:a16="http://schemas.microsoft.com/office/drawing/2014/main" id="{38CBFF24-0F51-460F-9945-B0F47388A7D7}"/>
            </a:ext>
          </a:extLst>
        </xdr:cNvPr>
        <xdr:cNvSpPr txBox="1"/>
      </xdr:nvSpPr>
      <xdr:spPr>
        <a:xfrm>
          <a:off x="10842791" y="61125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95250</xdr:rowOff>
    </xdr:from>
    <xdr:to>
      <xdr:col>89</xdr:col>
      <xdr:colOff>177800</xdr:colOff>
      <xdr:row>35</xdr:row>
      <xdr:rowOff>95250</xdr:rowOff>
    </xdr:to>
    <xdr:cxnSp macro="">
      <xdr:nvCxnSpPr>
        <xdr:cNvPr id="408" name="直線コネクタ 407">
          <a:extLst>
            <a:ext uri="{FF2B5EF4-FFF2-40B4-BE49-F238E27FC236}">
              <a16:creationId xmlns:a16="http://schemas.microsoft.com/office/drawing/2014/main" id="{C7157B45-A9FA-416E-A855-88887F121E2C}"/>
            </a:ext>
          </a:extLst>
        </xdr:cNvPr>
        <xdr:cNvCxnSpPr/>
      </xdr:nvCxnSpPr>
      <xdr:spPr>
        <a:xfrm>
          <a:off x="11207750" y="588010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124477</xdr:rowOff>
    </xdr:from>
    <xdr:ext cx="403059" cy="259045"/>
    <xdr:sp macro="" textlink="">
      <xdr:nvSpPr>
        <xdr:cNvPr id="409" name="テキスト ボックス 408">
          <a:extLst>
            <a:ext uri="{FF2B5EF4-FFF2-40B4-BE49-F238E27FC236}">
              <a16:creationId xmlns:a16="http://schemas.microsoft.com/office/drawing/2014/main" id="{91D6EB28-D6D7-43C6-8239-987A79AFAF16}"/>
            </a:ext>
          </a:extLst>
        </xdr:cNvPr>
        <xdr:cNvSpPr txBox="1"/>
      </xdr:nvSpPr>
      <xdr:spPr>
        <a:xfrm>
          <a:off x="10842791" y="57442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57150</xdr:rowOff>
    </xdr:from>
    <xdr:to>
      <xdr:col>89</xdr:col>
      <xdr:colOff>177800</xdr:colOff>
      <xdr:row>33</xdr:row>
      <xdr:rowOff>57150</xdr:rowOff>
    </xdr:to>
    <xdr:cxnSp macro="">
      <xdr:nvCxnSpPr>
        <xdr:cNvPr id="410" name="直線コネクタ 409">
          <a:extLst>
            <a:ext uri="{FF2B5EF4-FFF2-40B4-BE49-F238E27FC236}">
              <a16:creationId xmlns:a16="http://schemas.microsoft.com/office/drawing/2014/main" id="{E4582DCF-AD8E-45A4-AE0B-3A9E4A0D1E95}"/>
            </a:ext>
          </a:extLst>
        </xdr:cNvPr>
        <xdr:cNvCxnSpPr/>
      </xdr:nvCxnSpPr>
      <xdr:spPr>
        <a:xfrm>
          <a:off x="11207750" y="551180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32</xdr:row>
      <xdr:rowOff>86377</xdr:rowOff>
    </xdr:from>
    <xdr:ext cx="338939" cy="259045"/>
    <xdr:sp macro="" textlink="">
      <xdr:nvSpPr>
        <xdr:cNvPr id="411" name="テキスト ボックス 410">
          <a:extLst>
            <a:ext uri="{FF2B5EF4-FFF2-40B4-BE49-F238E27FC236}">
              <a16:creationId xmlns:a16="http://schemas.microsoft.com/office/drawing/2014/main" id="{7D514C9B-37EF-447A-B7E2-7F0DDB724DE2}"/>
            </a:ext>
          </a:extLst>
        </xdr:cNvPr>
        <xdr:cNvSpPr txBox="1"/>
      </xdr:nvSpPr>
      <xdr:spPr>
        <a:xfrm>
          <a:off x="10906911" y="537592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412" name="直線コネクタ 411">
          <a:extLst>
            <a:ext uri="{FF2B5EF4-FFF2-40B4-BE49-F238E27FC236}">
              <a16:creationId xmlns:a16="http://schemas.microsoft.com/office/drawing/2014/main" id="{F9CFBBF6-718B-4E0F-AE77-C14FB7938060}"/>
            </a:ext>
          </a:extLst>
        </xdr:cNvPr>
        <xdr:cNvCxnSpPr/>
      </xdr:nvCxnSpPr>
      <xdr:spPr>
        <a:xfrm>
          <a:off x="11207750" y="514350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31</xdr:row>
      <xdr:rowOff>19050</xdr:rowOff>
    </xdr:from>
    <xdr:to>
      <xdr:col>90</xdr:col>
      <xdr:colOff>25400</xdr:colOff>
      <xdr:row>44</xdr:row>
      <xdr:rowOff>76200</xdr:rowOff>
    </xdr:to>
    <xdr:sp macro="" textlink="">
      <xdr:nvSpPr>
        <xdr:cNvPr id="413" name="【認定こども園・幼稚園・保育所】&#10;有形固定資産減価償却率グラフ枠">
          <a:extLst>
            <a:ext uri="{FF2B5EF4-FFF2-40B4-BE49-F238E27FC236}">
              <a16:creationId xmlns:a16="http://schemas.microsoft.com/office/drawing/2014/main" id="{989C9E52-54E4-4868-8FA2-6AAB51A6E8BE}"/>
            </a:ext>
          </a:extLst>
        </xdr:cNvPr>
        <xdr:cNvSpPr/>
      </xdr:nvSpPr>
      <xdr:spPr>
        <a:xfrm>
          <a:off x="11207750" y="5143500"/>
          <a:ext cx="4248150" cy="22034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57150</xdr:rowOff>
    </xdr:from>
    <xdr:to>
      <xdr:col>85</xdr:col>
      <xdr:colOff>126364</xdr:colOff>
      <xdr:row>40</xdr:row>
      <xdr:rowOff>127000</xdr:rowOff>
    </xdr:to>
    <xdr:cxnSp macro="">
      <xdr:nvCxnSpPr>
        <xdr:cNvPr id="414" name="直線コネクタ 413">
          <a:extLst>
            <a:ext uri="{FF2B5EF4-FFF2-40B4-BE49-F238E27FC236}">
              <a16:creationId xmlns:a16="http://schemas.microsoft.com/office/drawing/2014/main" id="{3DA5ADCB-3229-4E86-9B7C-AD66E9BD246A}"/>
            </a:ext>
          </a:extLst>
        </xdr:cNvPr>
        <xdr:cNvCxnSpPr/>
      </xdr:nvCxnSpPr>
      <xdr:spPr>
        <a:xfrm flipV="1">
          <a:off x="14699614" y="5511800"/>
          <a:ext cx="0" cy="12255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40</xdr:row>
      <xdr:rowOff>130827</xdr:rowOff>
    </xdr:from>
    <xdr:ext cx="469744" cy="259045"/>
    <xdr:sp macro="" textlink="">
      <xdr:nvSpPr>
        <xdr:cNvPr id="415" name="【認定こども園・幼稚園・保育所】&#10;有形固定資産減価償却率最小値テキスト">
          <a:extLst>
            <a:ext uri="{FF2B5EF4-FFF2-40B4-BE49-F238E27FC236}">
              <a16:creationId xmlns:a16="http://schemas.microsoft.com/office/drawing/2014/main" id="{86E14739-2453-4D73-A6DB-43F3CB16F292}"/>
            </a:ext>
          </a:extLst>
        </xdr:cNvPr>
        <xdr:cNvSpPr txBox="1"/>
      </xdr:nvSpPr>
      <xdr:spPr>
        <a:xfrm>
          <a:off x="14738350" y="67411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40</xdr:row>
      <xdr:rowOff>127000</xdr:rowOff>
    </xdr:from>
    <xdr:to>
      <xdr:col>86</xdr:col>
      <xdr:colOff>25400</xdr:colOff>
      <xdr:row>40</xdr:row>
      <xdr:rowOff>127000</xdr:rowOff>
    </xdr:to>
    <xdr:cxnSp macro="">
      <xdr:nvCxnSpPr>
        <xdr:cNvPr id="416" name="直線コネクタ 415">
          <a:extLst>
            <a:ext uri="{FF2B5EF4-FFF2-40B4-BE49-F238E27FC236}">
              <a16:creationId xmlns:a16="http://schemas.microsoft.com/office/drawing/2014/main" id="{65F3E2CA-DCE9-457D-ACE5-AFB50131F93B}"/>
            </a:ext>
          </a:extLst>
        </xdr:cNvPr>
        <xdr:cNvCxnSpPr/>
      </xdr:nvCxnSpPr>
      <xdr:spPr>
        <a:xfrm>
          <a:off x="14611350" y="6737350"/>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32</xdr:row>
      <xdr:rowOff>3827</xdr:rowOff>
    </xdr:from>
    <xdr:ext cx="340478" cy="259045"/>
    <xdr:sp macro="" textlink="">
      <xdr:nvSpPr>
        <xdr:cNvPr id="417" name="【認定こども園・幼稚園・保育所】&#10;有形固定資産減価償却率最大値テキスト">
          <a:extLst>
            <a:ext uri="{FF2B5EF4-FFF2-40B4-BE49-F238E27FC236}">
              <a16:creationId xmlns:a16="http://schemas.microsoft.com/office/drawing/2014/main" id="{50C02DB6-F55F-4D53-ACB9-BB085BE396C4}"/>
            </a:ext>
          </a:extLst>
        </xdr:cNvPr>
        <xdr:cNvSpPr txBox="1"/>
      </xdr:nvSpPr>
      <xdr:spPr>
        <a:xfrm>
          <a:off x="14738350" y="529337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57150</xdr:rowOff>
    </xdr:from>
    <xdr:to>
      <xdr:col>86</xdr:col>
      <xdr:colOff>25400</xdr:colOff>
      <xdr:row>33</xdr:row>
      <xdr:rowOff>57150</xdr:rowOff>
    </xdr:to>
    <xdr:cxnSp macro="">
      <xdr:nvCxnSpPr>
        <xdr:cNvPr id="418" name="直線コネクタ 417">
          <a:extLst>
            <a:ext uri="{FF2B5EF4-FFF2-40B4-BE49-F238E27FC236}">
              <a16:creationId xmlns:a16="http://schemas.microsoft.com/office/drawing/2014/main" id="{C9B4FBAA-28B0-42DA-AD33-0B4C7C303B0D}"/>
            </a:ext>
          </a:extLst>
        </xdr:cNvPr>
        <xdr:cNvCxnSpPr/>
      </xdr:nvCxnSpPr>
      <xdr:spPr>
        <a:xfrm>
          <a:off x="14611350" y="5511800"/>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37</xdr:row>
      <xdr:rowOff>7637</xdr:rowOff>
    </xdr:from>
    <xdr:ext cx="405111" cy="259045"/>
    <xdr:sp macro="" textlink="">
      <xdr:nvSpPr>
        <xdr:cNvPr id="419" name="【認定こども園・幼稚園・保育所】&#10;有形固定資産減価償却率平均値テキスト">
          <a:extLst>
            <a:ext uri="{FF2B5EF4-FFF2-40B4-BE49-F238E27FC236}">
              <a16:creationId xmlns:a16="http://schemas.microsoft.com/office/drawing/2014/main" id="{3173F99F-603D-4AA2-8F2C-4641FEFAD2BA}"/>
            </a:ext>
          </a:extLst>
        </xdr:cNvPr>
        <xdr:cNvSpPr txBox="1"/>
      </xdr:nvSpPr>
      <xdr:spPr>
        <a:xfrm>
          <a:off x="14738350" y="612268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29210</xdr:rowOff>
    </xdr:from>
    <xdr:to>
      <xdr:col>85</xdr:col>
      <xdr:colOff>177800</xdr:colOff>
      <xdr:row>37</xdr:row>
      <xdr:rowOff>130810</xdr:rowOff>
    </xdr:to>
    <xdr:sp macro="" textlink="">
      <xdr:nvSpPr>
        <xdr:cNvPr id="420" name="フローチャート: 判断 419">
          <a:extLst>
            <a:ext uri="{FF2B5EF4-FFF2-40B4-BE49-F238E27FC236}">
              <a16:creationId xmlns:a16="http://schemas.microsoft.com/office/drawing/2014/main" id="{9A9A9E6C-C551-41A1-B8B1-C4E818A2E31B}"/>
            </a:ext>
          </a:extLst>
        </xdr:cNvPr>
        <xdr:cNvSpPr/>
      </xdr:nvSpPr>
      <xdr:spPr>
        <a:xfrm>
          <a:off x="14649450" y="6144260"/>
          <a:ext cx="952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37</xdr:row>
      <xdr:rowOff>64770</xdr:rowOff>
    </xdr:from>
    <xdr:to>
      <xdr:col>81</xdr:col>
      <xdr:colOff>101600</xdr:colOff>
      <xdr:row>37</xdr:row>
      <xdr:rowOff>166370</xdr:rowOff>
    </xdr:to>
    <xdr:sp macro="" textlink="">
      <xdr:nvSpPr>
        <xdr:cNvPr id="421" name="フローチャート: 判断 420">
          <a:extLst>
            <a:ext uri="{FF2B5EF4-FFF2-40B4-BE49-F238E27FC236}">
              <a16:creationId xmlns:a16="http://schemas.microsoft.com/office/drawing/2014/main" id="{2FD445C9-68B9-42DA-BBEB-7F4509C1C72E}"/>
            </a:ext>
          </a:extLst>
        </xdr:cNvPr>
        <xdr:cNvSpPr/>
      </xdr:nvSpPr>
      <xdr:spPr>
        <a:xfrm>
          <a:off x="13887450" y="6179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37</xdr:row>
      <xdr:rowOff>60960</xdr:rowOff>
    </xdr:from>
    <xdr:to>
      <xdr:col>76</xdr:col>
      <xdr:colOff>165100</xdr:colOff>
      <xdr:row>37</xdr:row>
      <xdr:rowOff>162560</xdr:rowOff>
    </xdr:to>
    <xdr:sp macro="" textlink="">
      <xdr:nvSpPr>
        <xdr:cNvPr id="422" name="フローチャート: 判断 421">
          <a:extLst>
            <a:ext uri="{FF2B5EF4-FFF2-40B4-BE49-F238E27FC236}">
              <a16:creationId xmlns:a16="http://schemas.microsoft.com/office/drawing/2014/main" id="{25AFAA98-5548-471B-B50C-0FD13896F4FB}"/>
            </a:ext>
          </a:extLst>
        </xdr:cNvPr>
        <xdr:cNvSpPr/>
      </xdr:nvSpPr>
      <xdr:spPr>
        <a:xfrm>
          <a:off x="13093700" y="61760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37</xdr:row>
      <xdr:rowOff>38100</xdr:rowOff>
    </xdr:from>
    <xdr:to>
      <xdr:col>72</xdr:col>
      <xdr:colOff>38100</xdr:colOff>
      <xdr:row>37</xdr:row>
      <xdr:rowOff>139700</xdr:rowOff>
    </xdr:to>
    <xdr:sp macro="" textlink="">
      <xdr:nvSpPr>
        <xdr:cNvPr id="423" name="フローチャート: 判断 422">
          <a:extLst>
            <a:ext uri="{FF2B5EF4-FFF2-40B4-BE49-F238E27FC236}">
              <a16:creationId xmlns:a16="http://schemas.microsoft.com/office/drawing/2014/main" id="{46D9F0A3-5DBB-410B-9D5D-D7DB658634EA}"/>
            </a:ext>
          </a:extLst>
        </xdr:cNvPr>
        <xdr:cNvSpPr/>
      </xdr:nvSpPr>
      <xdr:spPr>
        <a:xfrm>
          <a:off x="12299950" y="6153150"/>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37</xdr:row>
      <xdr:rowOff>54610</xdr:rowOff>
    </xdr:from>
    <xdr:to>
      <xdr:col>67</xdr:col>
      <xdr:colOff>101600</xdr:colOff>
      <xdr:row>37</xdr:row>
      <xdr:rowOff>156210</xdr:rowOff>
    </xdr:to>
    <xdr:sp macro="" textlink="">
      <xdr:nvSpPr>
        <xdr:cNvPr id="424" name="フローチャート: 判断 423">
          <a:extLst>
            <a:ext uri="{FF2B5EF4-FFF2-40B4-BE49-F238E27FC236}">
              <a16:creationId xmlns:a16="http://schemas.microsoft.com/office/drawing/2014/main" id="{866A99DC-6C02-433D-86DF-8290247657A8}"/>
            </a:ext>
          </a:extLst>
        </xdr:cNvPr>
        <xdr:cNvSpPr/>
      </xdr:nvSpPr>
      <xdr:spPr>
        <a:xfrm>
          <a:off x="11487150" y="61696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425" name="テキスト ボックス 424">
          <a:extLst>
            <a:ext uri="{FF2B5EF4-FFF2-40B4-BE49-F238E27FC236}">
              <a16:creationId xmlns:a16="http://schemas.microsoft.com/office/drawing/2014/main" id="{60529C17-80B4-4A44-9893-8271348794CC}"/>
            </a:ext>
          </a:extLst>
        </xdr:cNvPr>
        <xdr:cNvSpPr txBox="1"/>
      </xdr:nvSpPr>
      <xdr:spPr>
        <a:xfrm>
          <a:off x="14528800" y="7344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426" name="テキスト ボックス 425">
          <a:extLst>
            <a:ext uri="{FF2B5EF4-FFF2-40B4-BE49-F238E27FC236}">
              <a16:creationId xmlns:a16="http://schemas.microsoft.com/office/drawing/2014/main" id="{8B568AF1-CF08-43D7-884E-D57B287DBB3E}"/>
            </a:ext>
          </a:extLst>
        </xdr:cNvPr>
        <xdr:cNvSpPr txBox="1"/>
      </xdr:nvSpPr>
      <xdr:spPr>
        <a:xfrm>
          <a:off x="13766800" y="7344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427" name="テキスト ボックス 426">
          <a:extLst>
            <a:ext uri="{FF2B5EF4-FFF2-40B4-BE49-F238E27FC236}">
              <a16:creationId xmlns:a16="http://schemas.microsoft.com/office/drawing/2014/main" id="{286AA324-1754-40AE-B088-4E31E97FD45D}"/>
            </a:ext>
          </a:extLst>
        </xdr:cNvPr>
        <xdr:cNvSpPr txBox="1"/>
      </xdr:nvSpPr>
      <xdr:spPr>
        <a:xfrm>
          <a:off x="12973050" y="7344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428" name="テキスト ボックス 427">
          <a:extLst>
            <a:ext uri="{FF2B5EF4-FFF2-40B4-BE49-F238E27FC236}">
              <a16:creationId xmlns:a16="http://schemas.microsoft.com/office/drawing/2014/main" id="{A0081F44-0869-4E7C-BCAF-2CB64397A778}"/>
            </a:ext>
          </a:extLst>
        </xdr:cNvPr>
        <xdr:cNvSpPr txBox="1"/>
      </xdr:nvSpPr>
      <xdr:spPr>
        <a:xfrm>
          <a:off x="12172950" y="7344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429" name="テキスト ボックス 428">
          <a:extLst>
            <a:ext uri="{FF2B5EF4-FFF2-40B4-BE49-F238E27FC236}">
              <a16:creationId xmlns:a16="http://schemas.microsoft.com/office/drawing/2014/main" id="{3AEDF4AA-844E-40EE-83D1-F5872A47B76B}"/>
            </a:ext>
          </a:extLst>
        </xdr:cNvPr>
        <xdr:cNvSpPr txBox="1"/>
      </xdr:nvSpPr>
      <xdr:spPr>
        <a:xfrm>
          <a:off x="11366500" y="7344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16510</xdr:rowOff>
    </xdr:from>
    <xdr:to>
      <xdr:col>85</xdr:col>
      <xdr:colOff>177800</xdr:colOff>
      <xdr:row>36</xdr:row>
      <xdr:rowOff>118110</xdr:rowOff>
    </xdr:to>
    <xdr:sp macro="" textlink="">
      <xdr:nvSpPr>
        <xdr:cNvPr id="430" name="楕円 429">
          <a:extLst>
            <a:ext uri="{FF2B5EF4-FFF2-40B4-BE49-F238E27FC236}">
              <a16:creationId xmlns:a16="http://schemas.microsoft.com/office/drawing/2014/main" id="{CDDD1541-4F90-4BDE-B365-5350B66C74FD}"/>
            </a:ext>
          </a:extLst>
        </xdr:cNvPr>
        <xdr:cNvSpPr/>
      </xdr:nvSpPr>
      <xdr:spPr>
        <a:xfrm>
          <a:off x="14649450" y="5966460"/>
          <a:ext cx="952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35</xdr:row>
      <xdr:rowOff>39387</xdr:rowOff>
    </xdr:from>
    <xdr:ext cx="405111" cy="259045"/>
    <xdr:sp macro="" textlink="">
      <xdr:nvSpPr>
        <xdr:cNvPr id="431" name="【認定こども園・幼稚園・保育所】&#10;有形固定資産減価償却率該当値テキスト">
          <a:extLst>
            <a:ext uri="{FF2B5EF4-FFF2-40B4-BE49-F238E27FC236}">
              <a16:creationId xmlns:a16="http://schemas.microsoft.com/office/drawing/2014/main" id="{D42AE330-BC77-44B8-89D0-EE034D862362}"/>
            </a:ext>
          </a:extLst>
        </xdr:cNvPr>
        <xdr:cNvSpPr txBox="1"/>
      </xdr:nvSpPr>
      <xdr:spPr>
        <a:xfrm>
          <a:off x="14738350" y="58242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35</xdr:row>
      <xdr:rowOff>144780</xdr:rowOff>
    </xdr:from>
    <xdr:to>
      <xdr:col>81</xdr:col>
      <xdr:colOff>101600</xdr:colOff>
      <xdr:row>36</xdr:row>
      <xdr:rowOff>74930</xdr:rowOff>
    </xdr:to>
    <xdr:sp macro="" textlink="">
      <xdr:nvSpPr>
        <xdr:cNvPr id="432" name="楕円 431">
          <a:extLst>
            <a:ext uri="{FF2B5EF4-FFF2-40B4-BE49-F238E27FC236}">
              <a16:creationId xmlns:a16="http://schemas.microsoft.com/office/drawing/2014/main" id="{054317BF-0EAD-4109-9582-5B7C09277640}"/>
            </a:ext>
          </a:extLst>
        </xdr:cNvPr>
        <xdr:cNvSpPr/>
      </xdr:nvSpPr>
      <xdr:spPr>
        <a:xfrm>
          <a:off x="13887450" y="5929630"/>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36</xdr:row>
      <xdr:rowOff>24130</xdr:rowOff>
    </xdr:from>
    <xdr:to>
      <xdr:col>85</xdr:col>
      <xdr:colOff>127000</xdr:colOff>
      <xdr:row>36</xdr:row>
      <xdr:rowOff>67310</xdr:rowOff>
    </xdr:to>
    <xdr:cxnSp macro="">
      <xdr:nvCxnSpPr>
        <xdr:cNvPr id="433" name="直線コネクタ 432">
          <a:extLst>
            <a:ext uri="{FF2B5EF4-FFF2-40B4-BE49-F238E27FC236}">
              <a16:creationId xmlns:a16="http://schemas.microsoft.com/office/drawing/2014/main" id="{F03E0581-3A4B-43AB-A4EE-695BE2427393}"/>
            </a:ext>
          </a:extLst>
        </xdr:cNvPr>
        <xdr:cNvCxnSpPr/>
      </xdr:nvCxnSpPr>
      <xdr:spPr>
        <a:xfrm>
          <a:off x="13938250" y="5974080"/>
          <a:ext cx="762000" cy="431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35</xdr:row>
      <xdr:rowOff>106680</xdr:rowOff>
    </xdr:from>
    <xdr:to>
      <xdr:col>76</xdr:col>
      <xdr:colOff>165100</xdr:colOff>
      <xdr:row>36</xdr:row>
      <xdr:rowOff>36830</xdr:rowOff>
    </xdr:to>
    <xdr:sp macro="" textlink="">
      <xdr:nvSpPr>
        <xdr:cNvPr id="434" name="楕円 433">
          <a:extLst>
            <a:ext uri="{FF2B5EF4-FFF2-40B4-BE49-F238E27FC236}">
              <a16:creationId xmlns:a16="http://schemas.microsoft.com/office/drawing/2014/main" id="{49AB97DD-BDCE-4A42-BFF3-AC05344B049F}"/>
            </a:ext>
          </a:extLst>
        </xdr:cNvPr>
        <xdr:cNvSpPr/>
      </xdr:nvSpPr>
      <xdr:spPr>
        <a:xfrm>
          <a:off x="13093700" y="5891530"/>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35</xdr:row>
      <xdr:rowOff>157480</xdr:rowOff>
    </xdr:from>
    <xdr:to>
      <xdr:col>81</xdr:col>
      <xdr:colOff>50800</xdr:colOff>
      <xdr:row>36</xdr:row>
      <xdr:rowOff>24130</xdr:rowOff>
    </xdr:to>
    <xdr:cxnSp macro="">
      <xdr:nvCxnSpPr>
        <xdr:cNvPr id="435" name="直線コネクタ 434">
          <a:extLst>
            <a:ext uri="{FF2B5EF4-FFF2-40B4-BE49-F238E27FC236}">
              <a16:creationId xmlns:a16="http://schemas.microsoft.com/office/drawing/2014/main" id="{24554768-4A10-48BD-8A7C-32E7D28D9D14}"/>
            </a:ext>
          </a:extLst>
        </xdr:cNvPr>
        <xdr:cNvCxnSpPr/>
      </xdr:nvCxnSpPr>
      <xdr:spPr>
        <a:xfrm>
          <a:off x="13144500" y="5942330"/>
          <a:ext cx="793750" cy="317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39</xdr:row>
      <xdr:rowOff>38100</xdr:rowOff>
    </xdr:from>
    <xdr:to>
      <xdr:col>72</xdr:col>
      <xdr:colOff>38100</xdr:colOff>
      <xdr:row>39</xdr:row>
      <xdr:rowOff>139700</xdr:rowOff>
    </xdr:to>
    <xdr:sp macro="" textlink="">
      <xdr:nvSpPr>
        <xdr:cNvPr id="436" name="楕円 435">
          <a:extLst>
            <a:ext uri="{FF2B5EF4-FFF2-40B4-BE49-F238E27FC236}">
              <a16:creationId xmlns:a16="http://schemas.microsoft.com/office/drawing/2014/main" id="{3BC695BD-5665-47C6-9039-1CEDC75CB952}"/>
            </a:ext>
          </a:extLst>
        </xdr:cNvPr>
        <xdr:cNvSpPr/>
      </xdr:nvSpPr>
      <xdr:spPr>
        <a:xfrm>
          <a:off x="12299950" y="6483350"/>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35</xdr:row>
      <xdr:rowOff>157480</xdr:rowOff>
    </xdr:from>
    <xdr:to>
      <xdr:col>76</xdr:col>
      <xdr:colOff>114300</xdr:colOff>
      <xdr:row>39</xdr:row>
      <xdr:rowOff>88900</xdr:rowOff>
    </xdr:to>
    <xdr:cxnSp macro="">
      <xdr:nvCxnSpPr>
        <xdr:cNvPr id="437" name="直線コネクタ 436">
          <a:extLst>
            <a:ext uri="{FF2B5EF4-FFF2-40B4-BE49-F238E27FC236}">
              <a16:creationId xmlns:a16="http://schemas.microsoft.com/office/drawing/2014/main" id="{858236E7-A923-4D3A-9B10-2EE75EC3C2DB}"/>
            </a:ext>
          </a:extLst>
        </xdr:cNvPr>
        <xdr:cNvCxnSpPr/>
      </xdr:nvCxnSpPr>
      <xdr:spPr>
        <a:xfrm flipV="1">
          <a:off x="12344400" y="5942330"/>
          <a:ext cx="800100" cy="5918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39</xdr:row>
      <xdr:rowOff>60960</xdr:rowOff>
    </xdr:from>
    <xdr:to>
      <xdr:col>67</xdr:col>
      <xdr:colOff>101600</xdr:colOff>
      <xdr:row>39</xdr:row>
      <xdr:rowOff>162560</xdr:rowOff>
    </xdr:to>
    <xdr:sp macro="" textlink="">
      <xdr:nvSpPr>
        <xdr:cNvPr id="438" name="楕円 437">
          <a:extLst>
            <a:ext uri="{FF2B5EF4-FFF2-40B4-BE49-F238E27FC236}">
              <a16:creationId xmlns:a16="http://schemas.microsoft.com/office/drawing/2014/main" id="{8C019553-AFA3-4D41-BC9A-93ACE972C391}"/>
            </a:ext>
          </a:extLst>
        </xdr:cNvPr>
        <xdr:cNvSpPr/>
      </xdr:nvSpPr>
      <xdr:spPr>
        <a:xfrm>
          <a:off x="11487150" y="65062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39</xdr:row>
      <xdr:rowOff>88900</xdr:rowOff>
    </xdr:from>
    <xdr:to>
      <xdr:col>71</xdr:col>
      <xdr:colOff>177800</xdr:colOff>
      <xdr:row>39</xdr:row>
      <xdr:rowOff>111760</xdr:rowOff>
    </xdr:to>
    <xdr:cxnSp macro="">
      <xdr:nvCxnSpPr>
        <xdr:cNvPr id="439" name="直線コネクタ 438">
          <a:extLst>
            <a:ext uri="{FF2B5EF4-FFF2-40B4-BE49-F238E27FC236}">
              <a16:creationId xmlns:a16="http://schemas.microsoft.com/office/drawing/2014/main" id="{7139DB56-AC95-4EF3-B5CF-99C4074C0924}"/>
            </a:ext>
          </a:extLst>
        </xdr:cNvPr>
        <xdr:cNvCxnSpPr/>
      </xdr:nvCxnSpPr>
      <xdr:spPr>
        <a:xfrm flipV="1">
          <a:off x="11537950" y="6534150"/>
          <a:ext cx="80645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37</xdr:row>
      <xdr:rowOff>157497</xdr:rowOff>
    </xdr:from>
    <xdr:ext cx="405111" cy="259045"/>
    <xdr:sp macro="" textlink="">
      <xdr:nvSpPr>
        <xdr:cNvPr id="440" name="n_1aveValue【認定こども園・幼稚園・保育所】&#10;有形固定資産減価償却率">
          <a:extLst>
            <a:ext uri="{FF2B5EF4-FFF2-40B4-BE49-F238E27FC236}">
              <a16:creationId xmlns:a16="http://schemas.microsoft.com/office/drawing/2014/main" id="{75132FF9-0373-4314-AD9E-DA52CF1E18A6}"/>
            </a:ext>
          </a:extLst>
        </xdr:cNvPr>
        <xdr:cNvSpPr txBox="1"/>
      </xdr:nvSpPr>
      <xdr:spPr>
        <a:xfrm>
          <a:off x="13742044" y="62725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37</xdr:row>
      <xdr:rowOff>153687</xdr:rowOff>
    </xdr:from>
    <xdr:ext cx="405111" cy="259045"/>
    <xdr:sp macro="" textlink="">
      <xdr:nvSpPr>
        <xdr:cNvPr id="441" name="n_2aveValue【認定こども園・幼稚園・保育所】&#10;有形固定資産減価償却率">
          <a:extLst>
            <a:ext uri="{FF2B5EF4-FFF2-40B4-BE49-F238E27FC236}">
              <a16:creationId xmlns:a16="http://schemas.microsoft.com/office/drawing/2014/main" id="{EB6393A2-ECEE-48B4-A7BB-F826C7755B97}"/>
            </a:ext>
          </a:extLst>
        </xdr:cNvPr>
        <xdr:cNvSpPr txBox="1"/>
      </xdr:nvSpPr>
      <xdr:spPr>
        <a:xfrm>
          <a:off x="12960994" y="62687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35</xdr:row>
      <xdr:rowOff>156227</xdr:rowOff>
    </xdr:from>
    <xdr:ext cx="405111" cy="259045"/>
    <xdr:sp macro="" textlink="">
      <xdr:nvSpPr>
        <xdr:cNvPr id="442" name="n_3aveValue【認定こども園・幼稚園・保育所】&#10;有形固定資産減価償却率">
          <a:extLst>
            <a:ext uri="{FF2B5EF4-FFF2-40B4-BE49-F238E27FC236}">
              <a16:creationId xmlns:a16="http://schemas.microsoft.com/office/drawing/2014/main" id="{85235E79-3BCF-4B5E-BCB2-FBA8B5FB8E7F}"/>
            </a:ext>
          </a:extLst>
        </xdr:cNvPr>
        <xdr:cNvSpPr txBox="1"/>
      </xdr:nvSpPr>
      <xdr:spPr>
        <a:xfrm>
          <a:off x="12167244" y="59410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36</xdr:row>
      <xdr:rowOff>1287</xdr:rowOff>
    </xdr:from>
    <xdr:ext cx="405111" cy="259045"/>
    <xdr:sp macro="" textlink="">
      <xdr:nvSpPr>
        <xdr:cNvPr id="443" name="n_4aveValue【認定こども園・幼稚園・保育所】&#10;有形固定資産減価償却率">
          <a:extLst>
            <a:ext uri="{FF2B5EF4-FFF2-40B4-BE49-F238E27FC236}">
              <a16:creationId xmlns:a16="http://schemas.microsoft.com/office/drawing/2014/main" id="{971FEDAA-060D-4BE2-B847-B14DEC46D484}"/>
            </a:ext>
          </a:extLst>
        </xdr:cNvPr>
        <xdr:cNvSpPr txBox="1"/>
      </xdr:nvSpPr>
      <xdr:spPr>
        <a:xfrm>
          <a:off x="11354444" y="59512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34</xdr:row>
      <xdr:rowOff>91457</xdr:rowOff>
    </xdr:from>
    <xdr:ext cx="405111" cy="259045"/>
    <xdr:sp macro="" textlink="">
      <xdr:nvSpPr>
        <xdr:cNvPr id="444" name="n_1mainValue【認定こども園・幼稚園・保育所】&#10;有形固定資産減価償却率">
          <a:extLst>
            <a:ext uri="{FF2B5EF4-FFF2-40B4-BE49-F238E27FC236}">
              <a16:creationId xmlns:a16="http://schemas.microsoft.com/office/drawing/2014/main" id="{2D85DFE8-AF72-47C8-8A0F-7BA255FCEFEF}"/>
            </a:ext>
          </a:extLst>
        </xdr:cNvPr>
        <xdr:cNvSpPr txBox="1"/>
      </xdr:nvSpPr>
      <xdr:spPr>
        <a:xfrm>
          <a:off x="13742044" y="57112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34</xdr:row>
      <xdr:rowOff>53357</xdr:rowOff>
    </xdr:from>
    <xdr:ext cx="405111" cy="259045"/>
    <xdr:sp macro="" textlink="">
      <xdr:nvSpPr>
        <xdr:cNvPr id="445" name="n_2mainValue【認定こども園・幼稚園・保育所】&#10;有形固定資産減価償却率">
          <a:extLst>
            <a:ext uri="{FF2B5EF4-FFF2-40B4-BE49-F238E27FC236}">
              <a16:creationId xmlns:a16="http://schemas.microsoft.com/office/drawing/2014/main" id="{E348D2DF-DE96-4F6B-BE68-D1FBE13759AE}"/>
            </a:ext>
          </a:extLst>
        </xdr:cNvPr>
        <xdr:cNvSpPr txBox="1"/>
      </xdr:nvSpPr>
      <xdr:spPr>
        <a:xfrm>
          <a:off x="12960994" y="56731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39</xdr:row>
      <xdr:rowOff>130827</xdr:rowOff>
    </xdr:from>
    <xdr:ext cx="405111" cy="259045"/>
    <xdr:sp macro="" textlink="">
      <xdr:nvSpPr>
        <xdr:cNvPr id="446" name="n_3mainValue【認定こども園・幼稚園・保育所】&#10;有形固定資産減価償却率">
          <a:extLst>
            <a:ext uri="{FF2B5EF4-FFF2-40B4-BE49-F238E27FC236}">
              <a16:creationId xmlns:a16="http://schemas.microsoft.com/office/drawing/2014/main" id="{81EBBF75-B34C-4EA0-8F86-72E22CE6DCF0}"/>
            </a:ext>
          </a:extLst>
        </xdr:cNvPr>
        <xdr:cNvSpPr txBox="1"/>
      </xdr:nvSpPr>
      <xdr:spPr>
        <a:xfrm>
          <a:off x="12167244" y="65760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39</xdr:row>
      <xdr:rowOff>153687</xdr:rowOff>
    </xdr:from>
    <xdr:ext cx="405111" cy="259045"/>
    <xdr:sp macro="" textlink="">
      <xdr:nvSpPr>
        <xdr:cNvPr id="447" name="n_4mainValue【認定こども園・幼稚園・保育所】&#10;有形固定資産減価償却率">
          <a:extLst>
            <a:ext uri="{FF2B5EF4-FFF2-40B4-BE49-F238E27FC236}">
              <a16:creationId xmlns:a16="http://schemas.microsoft.com/office/drawing/2014/main" id="{6B5D67C8-6E28-4392-B67F-ABA830212F49}"/>
            </a:ext>
          </a:extLst>
        </xdr:cNvPr>
        <xdr:cNvSpPr txBox="1"/>
      </xdr:nvSpPr>
      <xdr:spPr>
        <a:xfrm>
          <a:off x="11354444" y="65989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448" name="正方形/長方形 447">
          <a:extLst>
            <a:ext uri="{FF2B5EF4-FFF2-40B4-BE49-F238E27FC236}">
              <a16:creationId xmlns:a16="http://schemas.microsoft.com/office/drawing/2014/main" id="{12CF1883-B4D5-4C60-BDEB-44A3F4BBC348}"/>
            </a:ext>
          </a:extLst>
        </xdr:cNvPr>
        <xdr:cNvSpPr/>
      </xdr:nvSpPr>
      <xdr:spPr>
        <a:xfrm>
          <a:off x="16459200" y="4044950"/>
          <a:ext cx="4267200" cy="6096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449" name="正方形/長方形 448">
          <a:extLst>
            <a:ext uri="{FF2B5EF4-FFF2-40B4-BE49-F238E27FC236}">
              <a16:creationId xmlns:a16="http://schemas.microsoft.com/office/drawing/2014/main" id="{AFD7BFBD-4894-4C0C-AA5C-84CFF962F539}"/>
            </a:ext>
          </a:extLst>
        </xdr:cNvPr>
        <xdr:cNvSpPr/>
      </xdr:nvSpPr>
      <xdr:spPr>
        <a:xfrm>
          <a:off x="16586200" y="467995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450" name="正方形/長方形 449">
          <a:extLst>
            <a:ext uri="{FF2B5EF4-FFF2-40B4-BE49-F238E27FC236}">
              <a16:creationId xmlns:a16="http://schemas.microsoft.com/office/drawing/2014/main" id="{051C495A-E719-4D66-B3AC-932863875C1B}"/>
            </a:ext>
          </a:extLst>
        </xdr:cNvPr>
        <xdr:cNvSpPr/>
      </xdr:nvSpPr>
      <xdr:spPr>
        <a:xfrm>
          <a:off x="16586200" y="48768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91/116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451" name="正方形/長方形 450">
          <a:extLst>
            <a:ext uri="{FF2B5EF4-FFF2-40B4-BE49-F238E27FC236}">
              <a16:creationId xmlns:a16="http://schemas.microsoft.com/office/drawing/2014/main" id="{57D2C9F2-0D27-4791-8E05-E15B5D51B9BB}"/>
            </a:ext>
          </a:extLst>
        </xdr:cNvPr>
        <xdr:cNvSpPr/>
      </xdr:nvSpPr>
      <xdr:spPr>
        <a:xfrm>
          <a:off x="17487900" y="467995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452" name="正方形/長方形 451">
          <a:extLst>
            <a:ext uri="{FF2B5EF4-FFF2-40B4-BE49-F238E27FC236}">
              <a16:creationId xmlns:a16="http://schemas.microsoft.com/office/drawing/2014/main" id="{29DBDB77-FD0E-46F4-BAD0-DB6BBC45ABF0}"/>
            </a:ext>
          </a:extLst>
        </xdr:cNvPr>
        <xdr:cNvSpPr/>
      </xdr:nvSpPr>
      <xdr:spPr>
        <a:xfrm>
          <a:off x="17487900" y="48768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453" name="正方形/長方形 452">
          <a:extLst>
            <a:ext uri="{FF2B5EF4-FFF2-40B4-BE49-F238E27FC236}">
              <a16:creationId xmlns:a16="http://schemas.microsoft.com/office/drawing/2014/main" id="{91A3B61F-30C0-44B1-A07F-2D9EFE946B77}"/>
            </a:ext>
          </a:extLst>
        </xdr:cNvPr>
        <xdr:cNvSpPr/>
      </xdr:nvSpPr>
      <xdr:spPr>
        <a:xfrm>
          <a:off x="18516600" y="467995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454" name="正方形/長方形 453">
          <a:extLst>
            <a:ext uri="{FF2B5EF4-FFF2-40B4-BE49-F238E27FC236}">
              <a16:creationId xmlns:a16="http://schemas.microsoft.com/office/drawing/2014/main" id="{D9BAC8BB-9B03-439E-A4D0-4B5E462FAAB9}"/>
            </a:ext>
          </a:extLst>
        </xdr:cNvPr>
        <xdr:cNvSpPr/>
      </xdr:nvSpPr>
      <xdr:spPr>
        <a:xfrm>
          <a:off x="18516600" y="48768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455" name="正方形/長方形 454">
          <a:extLst>
            <a:ext uri="{FF2B5EF4-FFF2-40B4-BE49-F238E27FC236}">
              <a16:creationId xmlns:a16="http://schemas.microsoft.com/office/drawing/2014/main" id="{BECADFFB-022F-4C16-912F-A50F9AA6CCE8}"/>
            </a:ext>
          </a:extLst>
        </xdr:cNvPr>
        <xdr:cNvSpPr/>
      </xdr:nvSpPr>
      <xdr:spPr>
        <a:xfrm>
          <a:off x="16459200" y="5143500"/>
          <a:ext cx="4267200" cy="22034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456" name="テキスト ボックス 455">
          <a:extLst>
            <a:ext uri="{FF2B5EF4-FFF2-40B4-BE49-F238E27FC236}">
              <a16:creationId xmlns:a16="http://schemas.microsoft.com/office/drawing/2014/main" id="{DC05FFCA-7A3A-45BF-B39C-4C40A7FDAF13}"/>
            </a:ext>
          </a:extLst>
        </xdr:cNvPr>
        <xdr:cNvSpPr txBox="1"/>
      </xdr:nvSpPr>
      <xdr:spPr>
        <a:xfrm>
          <a:off x="16440150" y="495935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457" name="直線コネクタ 456">
          <a:extLst>
            <a:ext uri="{FF2B5EF4-FFF2-40B4-BE49-F238E27FC236}">
              <a16:creationId xmlns:a16="http://schemas.microsoft.com/office/drawing/2014/main" id="{4056BDB1-88A5-4F83-96AC-2B080D30286B}"/>
            </a:ext>
          </a:extLst>
        </xdr:cNvPr>
        <xdr:cNvCxnSpPr/>
      </xdr:nvCxnSpPr>
      <xdr:spPr>
        <a:xfrm>
          <a:off x="16459200" y="73469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41</xdr:row>
      <xdr:rowOff>133350</xdr:rowOff>
    </xdr:from>
    <xdr:to>
      <xdr:col>120</xdr:col>
      <xdr:colOff>114300</xdr:colOff>
      <xdr:row>41</xdr:row>
      <xdr:rowOff>133350</xdr:rowOff>
    </xdr:to>
    <xdr:cxnSp macro="">
      <xdr:nvCxnSpPr>
        <xdr:cNvPr id="458" name="直線コネクタ 457">
          <a:extLst>
            <a:ext uri="{FF2B5EF4-FFF2-40B4-BE49-F238E27FC236}">
              <a16:creationId xmlns:a16="http://schemas.microsoft.com/office/drawing/2014/main" id="{C7696BB2-FAAA-4F5C-AFAB-0855F0D6FF60}"/>
            </a:ext>
          </a:extLst>
        </xdr:cNvPr>
        <xdr:cNvCxnSpPr/>
      </xdr:nvCxnSpPr>
      <xdr:spPr>
        <a:xfrm>
          <a:off x="16459200" y="69088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40</xdr:row>
      <xdr:rowOff>162577</xdr:rowOff>
    </xdr:from>
    <xdr:ext cx="467179" cy="259045"/>
    <xdr:sp macro="" textlink="">
      <xdr:nvSpPr>
        <xdr:cNvPr id="459" name="テキスト ボックス 458">
          <a:extLst>
            <a:ext uri="{FF2B5EF4-FFF2-40B4-BE49-F238E27FC236}">
              <a16:creationId xmlns:a16="http://schemas.microsoft.com/office/drawing/2014/main" id="{BF8CA8CA-33A9-4485-BCCD-7B2A9411A6E7}"/>
            </a:ext>
          </a:extLst>
        </xdr:cNvPr>
        <xdr:cNvSpPr txBox="1"/>
      </xdr:nvSpPr>
      <xdr:spPr>
        <a:xfrm>
          <a:off x="16049171" y="67729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39</xdr:row>
      <xdr:rowOff>19050</xdr:rowOff>
    </xdr:from>
    <xdr:to>
      <xdr:col>120</xdr:col>
      <xdr:colOff>114300</xdr:colOff>
      <xdr:row>39</xdr:row>
      <xdr:rowOff>19050</xdr:rowOff>
    </xdr:to>
    <xdr:cxnSp macro="">
      <xdr:nvCxnSpPr>
        <xdr:cNvPr id="460" name="直線コネクタ 459">
          <a:extLst>
            <a:ext uri="{FF2B5EF4-FFF2-40B4-BE49-F238E27FC236}">
              <a16:creationId xmlns:a16="http://schemas.microsoft.com/office/drawing/2014/main" id="{7CF1AA7B-323A-46C5-95E5-7C9D52831669}"/>
            </a:ext>
          </a:extLst>
        </xdr:cNvPr>
        <xdr:cNvCxnSpPr/>
      </xdr:nvCxnSpPr>
      <xdr:spPr>
        <a:xfrm>
          <a:off x="16459200" y="64643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38</xdr:row>
      <xdr:rowOff>48277</xdr:rowOff>
    </xdr:from>
    <xdr:ext cx="467179" cy="259045"/>
    <xdr:sp macro="" textlink="">
      <xdr:nvSpPr>
        <xdr:cNvPr id="461" name="テキスト ボックス 460">
          <a:extLst>
            <a:ext uri="{FF2B5EF4-FFF2-40B4-BE49-F238E27FC236}">
              <a16:creationId xmlns:a16="http://schemas.microsoft.com/office/drawing/2014/main" id="{8AA434AE-298D-443A-9134-B787BA55365A}"/>
            </a:ext>
          </a:extLst>
        </xdr:cNvPr>
        <xdr:cNvSpPr txBox="1"/>
      </xdr:nvSpPr>
      <xdr:spPr>
        <a:xfrm>
          <a:off x="16049171" y="63284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76200</xdr:rowOff>
    </xdr:from>
    <xdr:to>
      <xdr:col>120</xdr:col>
      <xdr:colOff>114300</xdr:colOff>
      <xdr:row>36</xdr:row>
      <xdr:rowOff>76200</xdr:rowOff>
    </xdr:to>
    <xdr:cxnSp macro="">
      <xdr:nvCxnSpPr>
        <xdr:cNvPr id="462" name="直線コネクタ 461">
          <a:extLst>
            <a:ext uri="{FF2B5EF4-FFF2-40B4-BE49-F238E27FC236}">
              <a16:creationId xmlns:a16="http://schemas.microsoft.com/office/drawing/2014/main" id="{01C9647A-0E95-4876-8833-3644CD934896}"/>
            </a:ext>
          </a:extLst>
        </xdr:cNvPr>
        <xdr:cNvCxnSpPr/>
      </xdr:nvCxnSpPr>
      <xdr:spPr>
        <a:xfrm>
          <a:off x="16459200" y="60261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35</xdr:row>
      <xdr:rowOff>105427</xdr:rowOff>
    </xdr:from>
    <xdr:ext cx="467179" cy="259045"/>
    <xdr:sp macro="" textlink="">
      <xdr:nvSpPr>
        <xdr:cNvPr id="463" name="テキスト ボックス 462">
          <a:extLst>
            <a:ext uri="{FF2B5EF4-FFF2-40B4-BE49-F238E27FC236}">
              <a16:creationId xmlns:a16="http://schemas.microsoft.com/office/drawing/2014/main" id="{0B1AF80A-530E-47AB-9431-1F420BFC6BAC}"/>
            </a:ext>
          </a:extLst>
        </xdr:cNvPr>
        <xdr:cNvSpPr txBox="1"/>
      </xdr:nvSpPr>
      <xdr:spPr>
        <a:xfrm>
          <a:off x="16049171" y="5890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133350</xdr:rowOff>
    </xdr:from>
    <xdr:to>
      <xdr:col>120</xdr:col>
      <xdr:colOff>114300</xdr:colOff>
      <xdr:row>33</xdr:row>
      <xdr:rowOff>133350</xdr:rowOff>
    </xdr:to>
    <xdr:cxnSp macro="">
      <xdr:nvCxnSpPr>
        <xdr:cNvPr id="464" name="直線コネクタ 463">
          <a:extLst>
            <a:ext uri="{FF2B5EF4-FFF2-40B4-BE49-F238E27FC236}">
              <a16:creationId xmlns:a16="http://schemas.microsoft.com/office/drawing/2014/main" id="{E137E2FF-BC35-4380-8B9E-791A09CDC4EB}"/>
            </a:ext>
          </a:extLst>
        </xdr:cNvPr>
        <xdr:cNvCxnSpPr/>
      </xdr:nvCxnSpPr>
      <xdr:spPr>
        <a:xfrm>
          <a:off x="16459200" y="55880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162577</xdr:rowOff>
    </xdr:from>
    <xdr:ext cx="467179" cy="259045"/>
    <xdr:sp macro="" textlink="">
      <xdr:nvSpPr>
        <xdr:cNvPr id="465" name="テキスト ボックス 464">
          <a:extLst>
            <a:ext uri="{FF2B5EF4-FFF2-40B4-BE49-F238E27FC236}">
              <a16:creationId xmlns:a16="http://schemas.microsoft.com/office/drawing/2014/main" id="{6BF008CE-2611-4613-99FC-ADFE1AF83830}"/>
            </a:ext>
          </a:extLst>
        </xdr:cNvPr>
        <xdr:cNvSpPr txBox="1"/>
      </xdr:nvSpPr>
      <xdr:spPr>
        <a:xfrm>
          <a:off x="16049171" y="54521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466" name="直線コネクタ 465">
          <a:extLst>
            <a:ext uri="{FF2B5EF4-FFF2-40B4-BE49-F238E27FC236}">
              <a16:creationId xmlns:a16="http://schemas.microsoft.com/office/drawing/2014/main" id="{D0740EE1-E172-40B4-AE92-048485B6822C}"/>
            </a:ext>
          </a:extLst>
        </xdr:cNvPr>
        <xdr:cNvCxnSpPr/>
      </xdr:nvCxnSpPr>
      <xdr:spPr>
        <a:xfrm>
          <a:off x="16459200" y="51435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30</xdr:row>
      <xdr:rowOff>48277</xdr:rowOff>
    </xdr:from>
    <xdr:ext cx="467179" cy="259045"/>
    <xdr:sp macro="" textlink="">
      <xdr:nvSpPr>
        <xdr:cNvPr id="467" name="テキスト ボックス 466">
          <a:extLst>
            <a:ext uri="{FF2B5EF4-FFF2-40B4-BE49-F238E27FC236}">
              <a16:creationId xmlns:a16="http://schemas.microsoft.com/office/drawing/2014/main" id="{CA514920-DA55-4F01-A9B7-7B294687C329}"/>
            </a:ext>
          </a:extLst>
        </xdr:cNvPr>
        <xdr:cNvSpPr txBox="1"/>
      </xdr:nvSpPr>
      <xdr:spPr>
        <a:xfrm>
          <a:off x="16049171" y="50076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468" name="【認定こども園・幼稚園・保育所】&#10;一人当たり面積グラフ枠">
          <a:extLst>
            <a:ext uri="{FF2B5EF4-FFF2-40B4-BE49-F238E27FC236}">
              <a16:creationId xmlns:a16="http://schemas.microsoft.com/office/drawing/2014/main" id="{20C21412-FDE5-4989-BE6B-6DFA866F1BF1}"/>
            </a:ext>
          </a:extLst>
        </xdr:cNvPr>
        <xdr:cNvSpPr/>
      </xdr:nvSpPr>
      <xdr:spPr>
        <a:xfrm>
          <a:off x="16459200" y="5143500"/>
          <a:ext cx="4267200" cy="22034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33</xdr:row>
      <xdr:rowOff>158496</xdr:rowOff>
    </xdr:from>
    <xdr:to>
      <xdr:col>116</xdr:col>
      <xdr:colOff>62864</xdr:colOff>
      <xdr:row>41</xdr:row>
      <xdr:rowOff>117348</xdr:rowOff>
    </xdr:to>
    <xdr:cxnSp macro="">
      <xdr:nvCxnSpPr>
        <xdr:cNvPr id="469" name="直線コネクタ 468">
          <a:extLst>
            <a:ext uri="{FF2B5EF4-FFF2-40B4-BE49-F238E27FC236}">
              <a16:creationId xmlns:a16="http://schemas.microsoft.com/office/drawing/2014/main" id="{B4975DD5-996D-4309-AB13-24FA2E0458C5}"/>
            </a:ext>
          </a:extLst>
        </xdr:cNvPr>
        <xdr:cNvCxnSpPr/>
      </xdr:nvCxnSpPr>
      <xdr:spPr>
        <a:xfrm flipV="1">
          <a:off x="19951064" y="5613146"/>
          <a:ext cx="0" cy="127965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41</xdr:row>
      <xdr:rowOff>121175</xdr:rowOff>
    </xdr:from>
    <xdr:ext cx="469744" cy="259045"/>
    <xdr:sp macro="" textlink="">
      <xdr:nvSpPr>
        <xdr:cNvPr id="470" name="【認定こども園・幼稚園・保育所】&#10;一人当たり面積最小値テキスト">
          <a:extLst>
            <a:ext uri="{FF2B5EF4-FFF2-40B4-BE49-F238E27FC236}">
              <a16:creationId xmlns:a16="http://schemas.microsoft.com/office/drawing/2014/main" id="{2C11E634-D3C0-40F4-B674-CE0DF0BF46C0}"/>
            </a:ext>
          </a:extLst>
        </xdr:cNvPr>
        <xdr:cNvSpPr txBox="1"/>
      </xdr:nvSpPr>
      <xdr:spPr>
        <a:xfrm>
          <a:off x="19989800" y="68966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41</xdr:row>
      <xdr:rowOff>117348</xdr:rowOff>
    </xdr:from>
    <xdr:to>
      <xdr:col>116</xdr:col>
      <xdr:colOff>152400</xdr:colOff>
      <xdr:row>41</xdr:row>
      <xdr:rowOff>117348</xdr:rowOff>
    </xdr:to>
    <xdr:cxnSp macro="">
      <xdr:nvCxnSpPr>
        <xdr:cNvPr id="471" name="直線コネクタ 470">
          <a:extLst>
            <a:ext uri="{FF2B5EF4-FFF2-40B4-BE49-F238E27FC236}">
              <a16:creationId xmlns:a16="http://schemas.microsoft.com/office/drawing/2014/main" id="{573FD855-436A-48CC-A392-A50434CA4D14}"/>
            </a:ext>
          </a:extLst>
        </xdr:cNvPr>
        <xdr:cNvCxnSpPr/>
      </xdr:nvCxnSpPr>
      <xdr:spPr>
        <a:xfrm>
          <a:off x="19881850" y="6892798"/>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32</xdr:row>
      <xdr:rowOff>105173</xdr:rowOff>
    </xdr:from>
    <xdr:ext cx="469744" cy="259045"/>
    <xdr:sp macro="" textlink="">
      <xdr:nvSpPr>
        <xdr:cNvPr id="472" name="【認定こども園・幼稚園・保育所】&#10;一人当たり面積最大値テキスト">
          <a:extLst>
            <a:ext uri="{FF2B5EF4-FFF2-40B4-BE49-F238E27FC236}">
              <a16:creationId xmlns:a16="http://schemas.microsoft.com/office/drawing/2014/main" id="{B60601D9-B842-4EF5-A60D-93FE09085A88}"/>
            </a:ext>
          </a:extLst>
        </xdr:cNvPr>
        <xdr:cNvSpPr txBox="1"/>
      </xdr:nvSpPr>
      <xdr:spPr>
        <a:xfrm>
          <a:off x="19989800" y="53947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0.589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33</xdr:row>
      <xdr:rowOff>158496</xdr:rowOff>
    </xdr:from>
    <xdr:to>
      <xdr:col>116</xdr:col>
      <xdr:colOff>152400</xdr:colOff>
      <xdr:row>33</xdr:row>
      <xdr:rowOff>158496</xdr:rowOff>
    </xdr:to>
    <xdr:cxnSp macro="">
      <xdr:nvCxnSpPr>
        <xdr:cNvPr id="473" name="直線コネクタ 472">
          <a:extLst>
            <a:ext uri="{FF2B5EF4-FFF2-40B4-BE49-F238E27FC236}">
              <a16:creationId xmlns:a16="http://schemas.microsoft.com/office/drawing/2014/main" id="{D9926A43-7C0A-45D6-AC2D-B2AF5BC76852}"/>
            </a:ext>
          </a:extLst>
        </xdr:cNvPr>
        <xdr:cNvCxnSpPr/>
      </xdr:nvCxnSpPr>
      <xdr:spPr>
        <a:xfrm>
          <a:off x="19881850" y="5613146"/>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38</xdr:row>
      <xdr:rowOff>2557</xdr:rowOff>
    </xdr:from>
    <xdr:ext cx="469744" cy="259045"/>
    <xdr:sp macro="" textlink="">
      <xdr:nvSpPr>
        <xdr:cNvPr id="474" name="【認定こども園・幼稚園・保育所】&#10;一人当たり面積平均値テキスト">
          <a:extLst>
            <a:ext uri="{FF2B5EF4-FFF2-40B4-BE49-F238E27FC236}">
              <a16:creationId xmlns:a16="http://schemas.microsoft.com/office/drawing/2014/main" id="{D81C7D69-C76B-418A-9E60-42D9CDBFACF6}"/>
            </a:ext>
          </a:extLst>
        </xdr:cNvPr>
        <xdr:cNvSpPr txBox="1"/>
      </xdr:nvSpPr>
      <xdr:spPr>
        <a:xfrm>
          <a:off x="19989800" y="628270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151130</xdr:rowOff>
    </xdr:from>
    <xdr:to>
      <xdr:col>116</xdr:col>
      <xdr:colOff>114300</xdr:colOff>
      <xdr:row>39</xdr:row>
      <xdr:rowOff>81280</xdr:rowOff>
    </xdr:to>
    <xdr:sp macro="" textlink="">
      <xdr:nvSpPr>
        <xdr:cNvPr id="475" name="フローチャート: 判断 474">
          <a:extLst>
            <a:ext uri="{FF2B5EF4-FFF2-40B4-BE49-F238E27FC236}">
              <a16:creationId xmlns:a16="http://schemas.microsoft.com/office/drawing/2014/main" id="{8E0E58E0-E4ED-4571-87D1-7BBA50FCF76D}"/>
            </a:ext>
          </a:extLst>
        </xdr:cNvPr>
        <xdr:cNvSpPr/>
      </xdr:nvSpPr>
      <xdr:spPr>
        <a:xfrm>
          <a:off x="19900900" y="6431280"/>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39</xdr:row>
      <xdr:rowOff>254</xdr:rowOff>
    </xdr:from>
    <xdr:to>
      <xdr:col>112</xdr:col>
      <xdr:colOff>38100</xdr:colOff>
      <xdr:row>39</xdr:row>
      <xdr:rowOff>101854</xdr:rowOff>
    </xdr:to>
    <xdr:sp macro="" textlink="">
      <xdr:nvSpPr>
        <xdr:cNvPr id="476" name="フローチャート: 判断 475">
          <a:extLst>
            <a:ext uri="{FF2B5EF4-FFF2-40B4-BE49-F238E27FC236}">
              <a16:creationId xmlns:a16="http://schemas.microsoft.com/office/drawing/2014/main" id="{274EF48F-8D8A-4C07-B4CC-6427F31178DE}"/>
            </a:ext>
          </a:extLst>
        </xdr:cNvPr>
        <xdr:cNvSpPr/>
      </xdr:nvSpPr>
      <xdr:spPr>
        <a:xfrm>
          <a:off x="19157950" y="6445504"/>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39</xdr:row>
      <xdr:rowOff>11684</xdr:rowOff>
    </xdr:from>
    <xdr:to>
      <xdr:col>107</xdr:col>
      <xdr:colOff>101600</xdr:colOff>
      <xdr:row>39</xdr:row>
      <xdr:rowOff>113284</xdr:rowOff>
    </xdr:to>
    <xdr:sp macro="" textlink="">
      <xdr:nvSpPr>
        <xdr:cNvPr id="477" name="フローチャート: 判断 476">
          <a:extLst>
            <a:ext uri="{FF2B5EF4-FFF2-40B4-BE49-F238E27FC236}">
              <a16:creationId xmlns:a16="http://schemas.microsoft.com/office/drawing/2014/main" id="{96547494-9A31-4212-8888-306B6BDC9658}"/>
            </a:ext>
          </a:extLst>
        </xdr:cNvPr>
        <xdr:cNvSpPr/>
      </xdr:nvSpPr>
      <xdr:spPr>
        <a:xfrm>
          <a:off x="18345150" y="64569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39</xdr:row>
      <xdr:rowOff>4826</xdr:rowOff>
    </xdr:from>
    <xdr:to>
      <xdr:col>102</xdr:col>
      <xdr:colOff>165100</xdr:colOff>
      <xdr:row>39</xdr:row>
      <xdr:rowOff>106426</xdr:rowOff>
    </xdr:to>
    <xdr:sp macro="" textlink="">
      <xdr:nvSpPr>
        <xdr:cNvPr id="478" name="フローチャート: 判断 477">
          <a:extLst>
            <a:ext uri="{FF2B5EF4-FFF2-40B4-BE49-F238E27FC236}">
              <a16:creationId xmlns:a16="http://schemas.microsoft.com/office/drawing/2014/main" id="{74EF55F7-BD15-4F55-B06F-90ED4C4BCB40}"/>
            </a:ext>
          </a:extLst>
        </xdr:cNvPr>
        <xdr:cNvSpPr/>
      </xdr:nvSpPr>
      <xdr:spPr>
        <a:xfrm>
          <a:off x="17551400" y="64500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39</xdr:row>
      <xdr:rowOff>2540</xdr:rowOff>
    </xdr:from>
    <xdr:to>
      <xdr:col>98</xdr:col>
      <xdr:colOff>38100</xdr:colOff>
      <xdr:row>39</xdr:row>
      <xdr:rowOff>104140</xdr:rowOff>
    </xdr:to>
    <xdr:sp macro="" textlink="">
      <xdr:nvSpPr>
        <xdr:cNvPr id="479" name="フローチャート: 判断 478">
          <a:extLst>
            <a:ext uri="{FF2B5EF4-FFF2-40B4-BE49-F238E27FC236}">
              <a16:creationId xmlns:a16="http://schemas.microsoft.com/office/drawing/2014/main" id="{659910F3-A81F-49A4-94E8-862E34303978}"/>
            </a:ext>
          </a:extLst>
        </xdr:cNvPr>
        <xdr:cNvSpPr/>
      </xdr:nvSpPr>
      <xdr:spPr>
        <a:xfrm>
          <a:off x="16757650" y="6447790"/>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480" name="テキスト ボックス 479">
          <a:extLst>
            <a:ext uri="{FF2B5EF4-FFF2-40B4-BE49-F238E27FC236}">
              <a16:creationId xmlns:a16="http://schemas.microsoft.com/office/drawing/2014/main" id="{8547DA7D-FE78-4E52-BEB4-F15A4980D4E8}"/>
            </a:ext>
          </a:extLst>
        </xdr:cNvPr>
        <xdr:cNvSpPr txBox="1"/>
      </xdr:nvSpPr>
      <xdr:spPr>
        <a:xfrm>
          <a:off x="19780250" y="7344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481" name="テキスト ボックス 480">
          <a:extLst>
            <a:ext uri="{FF2B5EF4-FFF2-40B4-BE49-F238E27FC236}">
              <a16:creationId xmlns:a16="http://schemas.microsoft.com/office/drawing/2014/main" id="{3B6C80D2-9828-4238-B7CE-615E03EAE64A}"/>
            </a:ext>
          </a:extLst>
        </xdr:cNvPr>
        <xdr:cNvSpPr txBox="1"/>
      </xdr:nvSpPr>
      <xdr:spPr>
        <a:xfrm>
          <a:off x="19030950" y="7344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482" name="テキスト ボックス 481">
          <a:extLst>
            <a:ext uri="{FF2B5EF4-FFF2-40B4-BE49-F238E27FC236}">
              <a16:creationId xmlns:a16="http://schemas.microsoft.com/office/drawing/2014/main" id="{19E081F6-CB0C-46A4-85EF-78AA4C90BF79}"/>
            </a:ext>
          </a:extLst>
        </xdr:cNvPr>
        <xdr:cNvSpPr txBox="1"/>
      </xdr:nvSpPr>
      <xdr:spPr>
        <a:xfrm>
          <a:off x="18224500" y="7344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483" name="テキスト ボックス 482">
          <a:extLst>
            <a:ext uri="{FF2B5EF4-FFF2-40B4-BE49-F238E27FC236}">
              <a16:creationId xmlns:a16="http://schemas.microsoft.com/office/drawing/2014/main" id="{4983016C-55C1-4117-BF1B-FAA6E1E96E19}"/>
            </a:ext>
          </a:extLst>
        </xdr:cNvPr>
        <xdr:cNvSpPr txBox="1"/>
      </xdr:nvSpPr>
      <xdr:spPr>
        <a:xfrm>
          <a:off x="17430750" y="7344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484" name="テキスト ボックス 483">
          <a:extLst>
            <a:ext uri="{FF2B5EF4-FFF2-40B4-BE49-F238E27FC236}">
              <a16:creationId xmlns:a16="http://schemas.microsoft.com/office/drawing/2014/main" id="{0FFA47A9-DF16-4B56-B79B-911C269D007D}"/>
            </a:ext>
          </a:extLst>
        </xdr:cNvPr>
        <xdr:cNvSpPr txBox="1"/>
      </xdr:nvSpPr>
      <xdr:spPr>
        <a:xfrm>
          <a:off x="16630650" y="7344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40</xdr:row>
      <xdr:rowOff>64262</xdr:rowOff>
    </xdr:from>
    <xdr:to>
      <xdr:col>116</xdr:col>
      <xdr:colOff>114300</xdr:colOff>
      <xdr:row>40</xdr:row>
      <xdr:rowOff>165862</xdr:rowOff>
    </xdr:to>
    <xdr:sp macro="" textlink="">
      <xdr:nvSpPr>
        <xdr:cNvPr id="485" name="楕円 484">
          <a:extLst>
            <a:ext uri="{FF2B5EF4-FFF2-40B4-BE49-F238E27FC236}">
              <a16:creationId xmlns:a16="http://schemas.microsoft.com/office/drawing/2014/main" id="{2E156981-0AFD-4E62-B40A-8F8ECD3E40A3}"/>
            </a:ext>
          </a:extLst>
        </xdr:cNvPr>
        <xdr:cNvSpPr/>
      </xdr:nvSpPr>
      <xdr:spPr>
        <a:xfrm>
          <a:off x="19900900" y="66746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40</xdr:row>
      <xdr:rowOff>42689</xdr:rowOff>
    </xdr:from>
    <xdr:ext cx="469744" cy="259045"/>
    <xdr:sp macro="" textlink="">
      <xdr:nvSpPr>
        <xdr:cNvPr id="486" name="【認定こども園・幼稚園・保育所】&#10;一人当たり面積該当値テキスト">
          <a:extLst>
            <a:ext uri="{FF2B5EF4-FFF2-40B4-BE49-F238E27FC236}">
              <a16:creationId xmlns:a16="http://schemas.microsoft.com/office/drawing/2014/main" id="{CA079DC6-BD6B-422D-B121-6DA734501AA3}"/>
            </a:ext>
          </a:extLst>
        </xdr:cNvPr>
        <xdr:cNvSpPr txBox="1"/>
      </xdr:nvSpPr>
      <xdr:spPr>
        <a:xfrm>
          <a:off x="19989800" y="66530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40</xdr:row>
      <xdr:rowOff>66548</xdr:rowOff>
    </xdr:from>
    <xdr:to>
      <xdr:col>112</xdr:col>
      <xdr:colOff>38100</xdr:colOff>
      <xdr:row>40</xdr:row>
      <xdr:rowOff>168148</xdr:rowOff>
    </xdr:to>
    <xdr:sp macro="" textlink="">
      <xdr:nvSpPr>
        <xdr:cNvPr id="487" name="楕円 486">
          <a:extLst>
            <a:ext uri="{FF2B5EF4-FFF2-40B4-BE49-F238E27FC236}">
              <a16:creationId xmlns:a16="http://schemas.microsoft.com/office/drawing/2014/main" id="{0BC69167-BD5B-4D4D-BA02-44D1F3689F93}"/>
            </a:ext>
          </a:extLst>
        </xdr:cNvPr>
        <xdr:cNvSpPr/>
      </xdr:nvSpPr>
      <xdr:spPr>
        <a:xfrm>
          <a:off x="19157950" y="6676898"/>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40</xdr:row>
      <xdr:rowOff>115062</xdr:rowOff>
    </xdr:from>
    <xdr:to>
      <xdr:col>116</xdr:col>
      <xdr:colOff>63500</xdr:colOff>
      <xdr:row>40</xdr:row>
      <xdr:rowOff>117348</xdr:rowOff>
    </xdr:to>
    <xdr:cxnSp macro="">
      <xdr:nvCxnSpPr>
        <xdr:cNvPr id="488" name="直線コネクタ 487">
          <a:extLst>
            <a:ext uri="{FF2B5EF4-FFF2-40B4-BE49-F238E27FC236}">
              <a16:creationId xmlns:a16="http://schemas.microsoft.com/office/drawing/2014/main" id="{C072C076-83FB-4ADF-9DE6-772310DB854D}"/>
            </a:ext>
          </a:extLst>
        </xdr:cNvPr>
        <xdr:cNvCxnSpPr/>
      </xdr:nvCxnSpPr>
      <xdr:spPr>
        <a:xfrm flipV="1">
          <a:off x="19202400" y="6725412"/>
          <a:ext cx="749300" cy="22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40</xdr:row>
      <xdr:rowOff>71120</xdr:rowOff>
    </xdr:from>
    <xdr:to>
      <xdr:col>107</xdr:col>
      <xdr:colOff>101600</xdr:colOff>
      <xdr:row>41</xdr:row>
      <xdr:rowOff>1270</xdr:rowOff>
    </xdr:to>
    <xdr:sp macro="" textlink="">
      <xdr:nvSpPr>
        <xdr:cNvPr id="489" name="楕円 488">
          <a:extLst>
            <a:ext uri="{FF2B5EF4-FFF2-40B4-BE49-F238E27FC236}">
              <a16:creationId xmlns:a16="http://schemas.microsoft.com/office/drawing/2014/main" id="{96950AC2-D70A-47A2-9446-00E731F738F9}"/>
            </a:ext>
          </a:extLst>
        </xdr:cNvPr>
        <xdr:cNvSpPr/>
      </xdr:nvSpPr>
      <xdr:spPr>
        <a:xfrm>
          <a:off x="18345150" y="6681470"/>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40</xdr:row>
      <xdr:rowOff>117348</xdr:rowOff>
    </xdr:from>
    <xdr:to>
      <xdr:col>111</xdr:col>
      <xdr:colOff>177800</xdr:colOff>
      <xdr:row>40</xdr:row>
      <xdr:rowOff>121920</xdr:rowOff>
    </xdr:to>
    <xdr:cxnSp macro="">
      <xdr:nvCxnSpPr>
        <xdr:cNvPr id="490" name="直線コネクタ 489">
          <a:extLst>
            <a:ext uri="{FF2B5EF4-FFF2-40B4-BE49-F238E27FC236}">
              <a16:creationId xmlns:a16="http://schemas.microsoft.com/office/drawing/2014/main" id="{36D01F4B-D376-4698-BF70-11F1F731B906}"/>
            </a:ext>
          </a:extLst>
        </xdr:cNvPr>
        <xdr:cNvCxnSpPr/>
      </xdr:nvCxnSpPr>
      <xdr:spPr>
        <a:xfrm flipV="1">
          <a:off x="18395950" y="6727698"/>
          <a:ext cx="80645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40</xdr:row>
      <xdr:rowOff>89408</xdr:rowOff>
    </xdr:from>
    <xdr:to>
      <xdr:col>102</xdr:col>
      <xdr:colOff>165100</xdr:colOff>
      <xdr:row>41</xdr:row>
      <xdr:rowOff>19558</xdr:rowOff>
    </xdr:to>
    <xdr:sp macro="" textlink="">
      <xdr:nvSpPr>
        <xdr:cNvPr id="491" name="楕円 490">
          <a:extLst>
            <a:ext uri="{FF2B5EF4-FFF2-40B4-BE49-F238E27FC236}">
              <a16:creationId xmlns:a16="http://schemas.microsoft.com/office/drawing/2014/main" id="{63BE9196-8CFB-4CDB-A43C-1E9FDFC3ECFE}"/>
            </a:ext>
          </a:extLst>
        </xdr:cNvPr>
        <xdr:cNvSpPr/>
      </xdr:nvSpPr>
      <xdr:spPr>
        <a:xfrm>
          <a:off x="17551400" y="6699758"/>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40</xdr:row>
      <xdr:rowOff>121920</xdr:rowOff>
    </xdr:from>
    <xdr:to>
      <xdr:col>107</xdr:col>
      <xdr:colOff>50800</xdr:colOff>
      <xdr:row>40</xdr:row>
      <xdr:rowOff>140208</xdr:rowOff>
    </xdr:to>
    <xdr:cxnSp macro="">
      <xdr:nvCxnSpPr>
        <xdr:cNvPr id="492" name="直線コネクタ 491">
          <a:extLst>
            <a:ext uri="{FF2B5EF4-FFF2-40B4-BE49-F238E27FC236}">
              <a16:creationId xmlns:a16="http://schemas.microsoft.com/office/drawing/2014/main" id="{14CB76DC-5F29-4CE3-864C-5AA43A8BDABD}"/>
            </a:ext>
          </a:extLst>
        </xdr:cNvPr>
        <xdr:cNvCxnSpPr/>
      </xdr:nvCxnSpPr>
      <xdr:spPr>
        <a:xfrm flipV="1">
          <a:off x="17602200" y="6732270"/>
          <a:ext cx="79375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40</xdr:row>
      <xdr:rowOff>2540</xdr:rowOff>
    </xdr:from>
    <xdr:to>
      <xdr:col>98</xdr:col>
      <xdr:colOff>38100</xdr:colOff>
      <xdr:row>40</xdr:row>
      <xdr:rowOff>104140</xdr:rowOff>
    </xdr:to>
    <xdr:sp macro="" textlink="">
      <xdr:nvSpPr>
        <xdr:cNvPr id="493" name="楕円 492">
          <a:extLst>
            <a:ext uri="{FF2B5EF4-FFF2-40B4-BE49-F238E27FC236}">
              <a16:creationId xmlns:a16="http://schemas.microsoft.com/office/drawing/2014/main" id="{223CB4B1-8A89-4F70-AFEB-CE27FE40DE40}"/>
            </a:ext>
          </a:extLst>
        </xdr:cNvPr>
        <xdr:cNvSpPr/>
      </xdr:nvSpPr>
      <xdr:spPr>
        <a:xfrm>
          <a:off x="16757650" y="6612890"/>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40</xdr:row>
      <xdr:rowOff>53340</xdr:rowOff>
    </xdr:from>
    <xdr:to>
      <xdr:col>102</xdr:col>
      <xdr:colOff>114300</xdr:colOff>
      <xdr:row>40</xdr:row>
      <xdr:rowOff>140208</xdr:rowOff>
    </xdr:to>
    <xdr:cxnSp macro="">
      <xdr:nvCxnSpPr>
        <xdr:cNvPr id="494" name="直線コネクタ 493">
          <a:extLst>
            <a:ext uri="{FF2B5EF4-FFF2-40B4-BE49-F238E27FC236}">
              <a16:creationId xmlns:a16="http://schemas.microsoft.com/office/drawing/2014/main" id="{B46102EA-2289-46AC-9AC9-EC626A01A6E6}"/>
            </a:ext>
          </a:extLst>
        </xdr:cNvPr>
        <xdr:cNvCxnSpPr/>
      </xdr:nvCxnSpPr>
      <xdr:spPr>
        <a:xfrm>
          <a:off x="16802100" y="6663690"/>
          <a:ext cx="800100" cy="868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37</xdr:row>
      <xdr:rowOff>118381</xdr:rowOff>
    </xdr:from>
    <xdr:ext cx="469744" cy="259045"/>
    <xdr:sp macro="" textlink="">
      <xdr:nvSpPr>
        <xdr:cNvPr id="495" name="n_1aveValue【認定こども園・幼稚園・保育所】&#10;一人当たり面積">
          <a:extLst>
            <a:ext uri="{FF2B5EF4-FFF2-40B4-BE49-F238E27FC236}">
              <a16:creationId xmlns:a16="http://schemas.microsoft.com/office/drawing/2014/main" id="{89A3F2CD-AA2F-44EE-B271-AC4124F2444B}"/>
            </a:ext>
          </a:extLst>
        </xdr:cNvPr>
        <xdr:cNvSpPr txBox="1"/>
      </xdr:nvSpPr>
      <xdr:spPr>
        <a:xfrm>
          <a:off x="18980227" y="62334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37</xdr:row>
      <xdr:rowOff>129811</xdr:rowOff>
    </xdr:from>
    <xdr:ext cx="469744" cy="259045"/>
    <xdr:sp macro="" textlink="">
      <xdr:nvSpPr>
        <xdr:cNvPr id="496" name="n_2aveValue【認定こども園・幼稚園・保育所】&#10;一人当たり面積">
          <a:extLst>
            <a:ext uri="{FF2B5EF4-FFF2-40B4-BE49-F238E27FC236}">
              <a16:creationId xmlns:a16="http://schemas.microsoft.com/office/drawing/2014/main" id="{DFD2B2DF-BCAD-4AD4-8534-687E8B7EF044}"/>
            </a:ext>
          </a:extLst>
        </xdr:cNvPr>
        <xdr:cNvSpPr txBox="1"/>
      </xdr:nvSpPr>
      <xdr:spPr>
        <a:xfrm>
          <a:off x="18180127" y="62448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37</xdr:row>
      <xdr:rowOff>122953</xdr:rowOff>
    </xdr:from>
    <xdr:ext cx="469744" cy="259045"/>
    <xdr:sp macro="" textlink="">
      <xdr:nvSpPr>
        <xdr:cNvPr id="497" name="n_3aveValue【認定こども園・幼稚園・保育所】&#10;一人当たり面積">
          <a:extLst>
            <a:ext uri="{FF2B5EF4-FFF2-40B4-BE49-F238E27FC236}">
              <a16:creationId xmlns:a16="http://schemas.microsoft.com/office/drawing/2014/main" id="{1201D700-5CC7-4E08-A9A6-494616C0A2A2}"/>
            </a:ext>
          </a:extLst>
        </xdr:cNvPr>
        <xdr:cNvSpPr txBox="1"/>
      </xdr:nvSpPr>
      <xdr:spPr>
        <a:xfrm>
          <a:off x="17386377" y="62380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37</xdr:row>
      <xdr:rowOff>120667</xdr:rowOff>
    </xdr:from>
    <xdr:ext cx="469744" cy="259045"/>
    <xdr:sp macro="" textlink="">
      <xdr:nvSpPr>
        <xdr:cNvPr id="498" name="n_4aveValue【認定こども園・幼稚園・保育所】&#10;一人当たり面積">
          <a:extLst>
            <a:ext uri="{FF2B5EF4-FFF2-40B4-BE49-F238E27FC236}">
              <a16:creationId xmlns:a16="http://schemas.microsoft.com/office/drawing/2014/main" id="{59870756-EE69-4AB3-9D0C-3418484398E8}"/>
            </a:ext>
          </a:extLst>
        </xdr:cNvPr>
        <xdr:cNvSpPr txBox="1"/>
      </xdr:nvSpPr>
      <xdr:spPr>
        <a:xfrm>
          <a:off x="16592627" y="62357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40</xdr:row>
      <xdr:rowOff>159275</xdr:rowOff>
    </xdr:from>
    <xdr:ext cx="469744" cy="259045"/>
    <xdr:sp macro="" textlink="">
      <xdr:nvSpPr>
        <xdr:cNvPr id="499" name="n_1mainValue【認定こども園・幼稚園・保育所】&#10;一人当たり面積">
          <a:extLst>
            <a:ext uri="{FF2B5EF4-FFF2-40B4-BE49-F238E27FC236}">
              <a16:creationId xmlns:a16="http://schemas.microsoft.com/office/drawing/2014/main" id="{666BB2DB-8BE6-486F-BF4C-F076247B7820}"/>
            </a:ext>
          </a:extLst>
        </xdr:cNvPr>
        <xdr:cNvSpPr txBox="1"/>
      </xdr:nvSpPr>
      <xdr:spPr>
        <a:xfrm>
          <a:off x="18980227" y="67696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40</xdr:row>
      <xdr:rowOff>163847</xdr:rowOff>
    </xdr:from>
    <xdr:ext cx="469744" cy="259045"/>
    <xdr:sp macro="" textlink="">
      <xdr:nvSpPr>
        <xdr:cNvPr id="500" name="n_2mainValue【認定こども園・幼稚園・保育所】&#10;一人当たり面積">
          <a:extLst>
            <a:ext uri="{FF2B5EF4-FFF2-40B4-BE49-F238E27FC236}">
              <a16:creationId xmlns:a16="http://schemas.microsoft.com/office/drawing/2014/main" id="{F5B37688-3A1A-4B01-9F8E-9F9DE37C2FF0}"/>
            </a:ext>
          </a:extLst>
        </xdr:cNvPr>
        <xdr:cNvSpPr txBox="1"/>
      </xdr:nvSpPr>
      <xdr:spPr>
        <a:xfrm>
          <a:off x="18180127" y="67741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41</xdr:row>
      <xdr:rowOff>10685</xdr:rowOff>
    </xdr:from>
    <xdr:ext cx="469744" cy="259045"/>
    <xdr:sp macro="" textlink="">
      <xdr:nvSpPr>
        <xdr:cNvPr id="501" name="n_3mainValue【認定こども園・幼稚園・保育所】&#10;一人当たり面積">
          <a:extLst>
            <a:ext uri="{FF2B5EF4-FFF2-40B4-BE49-F238E27FC236}">
              <a16:creationId xmlns:a16="http://schemas.microsoft.com/office/drawing/2014/main" id="{CCF13634-5482-4A29-A63F-A9AC407D1D5B}"/>
            </a:ext>
          </a:extLst>
        </xdr:cNvPr>
        <xdr:cNvSpPr txBox="1"/>
      </xdr:nvSpPr>
      <xdr:spPr>
        <a:xfrm>
          <a:off x="17386377" y="67861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40</xdr:row>
      <xdr:rowOff>95267</xdr:rowOff>
    </xdr:from>
    <xdr:ext cx="469744" cy="259045"/>
    <xdr:sp macro="" textlink="">
      <xdr:nvSpPr>
        <xdr:cNvPr id="502" name="n_4mainValue【認定こども園・幼稚園・保育所】&#10;一人当たり面積">
          <a:extLst>
            <a:ext uri="{FF2B5EF4-FFF2-40B4-BE49-F238E27FC236}">
              <a16:creationId xmlns:a16="http://schemas.microsoft.com/office/drawing/2014/main" id="{B54EFE45-DD79-4240-98DE-23E88FE82BF0}"/>
            </a:ext>
          </a:extLst>
        </xdr:cNvPr>
        <xdr:cNvSpPr txBox="1"/>
      </xdr:nvSpPr>
      <xdr:spPr>
        <a:xfrm>
          <a:off x="16592627" y="67056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503" name="正方形/長方形 502">
          <a:extLst>
            <a:ext uri="{FF2B5EF4-FFF2-40B4-BE49-F238E27FC236}">
              <a16:creationId xmlns:a16="http://schemas.microsoft.com/office/drawing/2014/main" id="{6FDAA5A8-65F8-49FA-8FF9-AF07AF9C46AC}"/>
            </a:ext>
          </a:extLst>
        </xdr:cNvPr>
        <xdr:cNvSpPr/>
      </xdr:nvSpPr>
      <xdr:spPr>
        <a:xfrm>
          <a:off x="11207750" y="7715250"/>
          <a:ext cx="4248150" cy="6096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504" name="正方形/長方形 503">
          <a:extLst>
            <a:ext uri="{FF2B5EF4-FFF2-40B4-BE49-F238E27FC236}">
              <a16:creationId xmlns:a16="http://schemas.microsoft.com/office/drawing/2014/main" id="{70FB584C-17F1-4944-93E4-A5736B130C71}"/>
            </a:ext>
          </a:extLst>
        </xdr:cNvPr>
        <xdr:cNvSpPr/>
      </xdr:nvSpPr>
      <xdr:spPr>
        <a:xfrm>
          <a:off x="11315700" y="83502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505" name="正方形/長方形 504">
          <a:extLst>
            <a:ext uri="{FF2B5EF4-FFF2-40B4-BE49-F238E27FC236}">
              <a16:creationId xmlns:a16="http://schemas.microsoft.com/office/drawing/2014/main" id="{FA6EF80B-854D-43FA-8CA1-28A833592112}"/>
            </a:ext>
          </a:extLst>
        </xdr:cNvPr>
        <xdr:cNvSpPr/>
      </xdr:nvSpPr>
      <xdr:spPr>
        <a:xfrm>
          <a:off x="11315700" y="85471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506" name="正方形/長方形 505">
          <a:extLst>
            <a:ext uri="{FF2B5EF4-FFF2-40B4-BE49-F238E27FC236}">
              <a16:creationId xmlns:a16="http://schemas.microsoft.com/office/drawing/2014/main" id="{FDA831CB-6ABE-4BA5-A642-EE789DF871B5}"/>
            </a:ext>
          </a:extLst>
        </xdr:cNvPr>
        <xdr:cNvSpPr/>
      </xdr:nvSpPr>
      <xdr:spPr>
        <a:xfrm>
          <a:off x="12236450" y="83502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507" name="正方形/長方形 506">
          <a:extLst>
            <a:ext uri="{FF2B5EF4-FFF2-40B4-BE49-F238E27FC236}">
              <a16:creationId xmlns:a16="http://schemas.microsoft.com/office/drawing/2014/main" id="{99073827-0C85-46A7-92B4-8AE272ED2C48}"/>
            </a:ext>
          </a:extLst>
        </xdr:cNvPr>
        <xdr:cNvSpPr/>
      </xdr:nvSpPr>
      <xdr:spPr>
        <a:xfrm>
          <a:off x="12236450" y="85471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508" name="正方形/長方形 507">
          <a:extLst>
            <a:ext uri="{FF2B5EF4-FFF2-40B4-BE49-F238E27FC236}">
              <a16:creationId xmlns:a16="http://schemas.microsoft.com/office/drawing/2014/main" id="{00D7DBAD-426C-4932-9178-77EEF754FDB1}"/>
            </a:ext>
          </a:extLst>
        </xdr:cNvPr>
        <xdr:cNvSpPr/>
      </xdr:nvSpPr>
      <xdr:spPr>
        <a:xfrm>
          <a:off x="13265150" y="83502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509" name="正方形/長方形 508">
          <a:extLst>
            <a:ext uri="{FF2B5EF4-FFF2-40B4-BE49-F238E27FC236}">
              <a16:creationId xmlns:a16="http://schemas.microsoft.com/office/drawing/2014/main" id="{F9D16BB0-0EFA-47D4-B4A4-E88EE0D69687}"/>
            </a:ext>
          </a:extLst>
        </xdr:cNvPr>
        <xdr:cNvSpPr/>
      </xdr:nvSpPr>
      <xdr:spPr>
        <a:xfrm>
          <a:off x="13265150" y="85471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510" name="正方形/長方形 509">
          <a:extLst>
            <a:ext uri="{FF2B5EF4-FFF2-40B4-BE49-F238E27FC236}">
              <a16:creationId xmlns:a16="http://schemas.microsoft.com/office/drawing/2014/main" id="{15E55FCD-255D-44E7-B8AB-912847276F02}"/>
            </a:ext>
          </a:extLst>
        </xdr:cNvPr>
        <xdr:cNvSpPr/>
      </xdr:nvSpPr>
      <xdr:spPr>
        <a:xfrm>
          <a:off x="11207750" y="8813800"/>
          <a:ext cx="4248150" cy="22034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511" name="テキスト ボックス 510">
          <a:extLst>
            <a:ext uri="{FF2B5EF4-FFF2-40B4-BE49-F238E27FC236}">
              <a16:creationId xmlns:a16="http://schemas.microsoft.com/office/drawing/2014/main" id="{C83D09D1-B0A0-4FDE-AC74-B6F7A03804FE}"/>
            </a:ext>
          </a:extLst>
        </xdr:cNvPr>
        <xdr:cNvSpPr txBox="1"/>
      </xdr:nvSpPr>
      <xdr:spPr>
        <a:xfrm>
          <a:off x="11169650" y="862965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512" name="直線コネクタ 511">
          <a:extLst>
            <a:ext uri="{FF2B5EF4-FFF2-40B4-BE49-F238E27FC236}">
              <a16:creationId xmlns:a16="http://schemas.microsoft.com/office/drawing/2014/main" id="{8154589A-2A70-4EF4-AA58-0D94B5255205}"/>
            </a:ext>
          </a:extLst>
        </xdr:cNvPr>
        <xdr:cNvCxnSpPr/>
      </xdr:nvCxnSpPr>
      <xdr:spPr>
        <a:xfrm>
          <a:off x="11207750" y="1101725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65</xdr:row>
      <xdr:rowOff>143527</xdr:rowOff>
    </xdr:from>
    <xdr:ext cx="467179" cy="259045"/>
    <xdr:sp macro="" textlink="">
      <xdr:nvSpPr>
        <xdr:cNvPr id="513" name="テキスト ボックス 512">
          <a:extLst>
            <a:ext uri="{FF2B5EF4-FFF2-40B4-BE49-F238E27FC236}">
              <a16:creationId xmlns:a16="http://schemas.microsoft.com/office/drawing/2014/main" id="{A4969125-F16B-4D74-8EA8-77B93C18FB24}"/>
            </a:ext>
          </a:extLst>
        </xdr:cNvPr>
        <xdr:cNvSpPr txBox="1"/>
      </xdr:nvSpPr>
      <xdr:spPr>
        <a:xfrm>
          <a:off x="10797721" y="10881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0</xdr:rowOff>
    </xdr:from>
    <xdr:to>
      <xdr:col>89</xdr:col>
      <xdr:colOff>177800</xdr:colOff>
      <xdr:row>64</xdr:row>
      <xdr:rowOff>0</xdr:rowOff>
    </xdr:to>
    <xdr:cxnSp macro="">
      <xdr:nvCxnSpPr>
        <xdr:cNvPr id="514" name="直線コネクタ 513">
          <a:extLst>
            <a:ext uri="{FF2B5EF4-FFF2-40B4-BE49-F238E27FC236}">
              <a16:creationId xmlns:a16="http://schemas.microsoft.com/office/drawing/2014/main" id="{3EABDEB3-61AE-47FB-8B97-45B10CF47723}"/>
            </a:ext>
          </a:extLst>
        </xdr:cNvPr>
        <xdr:cNvCxnSpPr/>
      </xdr:nvCxnSpPr>
      <xdr:spPr>
        <a:xfrm>
          <a:off x="11207750" y="1057275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63</xdr:row>
      <xdr:rowOff>29227</xdr:rowOff>
    </xdr:from>
    <xdr:ext cx="467179" cy="259045"/>
    <xdr:sp macro="" textlink="">
      <xdr:nvSpPr>
        <xdr:cNvPr id="515" name="テキスト ボックス 514">
          <a:extLst>
            <a:ext uri="{FF2B5EF4-FFF2-40B4-BE49-F238E27FC236}">
              <a16:creationId xmlns:a16="http://schemas.microsoft.com/office/drawing/2014/main" id="{2781D9B8-CD82-4059-82DA-9C4310BED0AA}"/>
            </a:ext>
          </a:extLst>
        </xdr:cNvPr>
        <xdr:cNvSpPr txBox="1"/>
      </xdr:nvSpPr>
      <xdr:spPr>
        <a:xfrm>
          <a:off x="10797721" y="104368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57150</xdr:rowOff>
    </xdr:from>
    <xdr:to>
      <xdr:col>89</xdr:col>
      <xdr:colOff>177800</xdr:colOff>
      <xdr:row>61</xdr:row>
      <xdr:rowOff>57150</xdr:rowOff>
    </xdr:to>
    <xdr:cxnSp macro="">
      <xdr:nvCxnSpPr>
        <xdr:cNvPr id="516" name="直線コネクタ 515">
          <a:extLst>
            <a:ext uri="{FF2B5EF4-FFF2-40B4-BE49-F238E27FC236}">
              <a16:creationId xmlns:a16="http://schemas.microsoft.com/office/drawing/2014/main" id="{5CBFC6F2-3E55-4074-8CF5-DA1A91B5CFD8}"/>
            </a:ext>
          </a:extLst>
        </xdr:cNvPr>
        <xdr:cNvCxnSpPr/>
      </xdr:nvCxnSpPr>
      <xdr:spPr>
        <a:xfrm>
          <a:off x="11207750" y="1013460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60</xdr:row>
      <xdr:rowOff>86377</xdr:rowOff>
    </xdr:from>
    <xdr:ext cx="403059" cy="259045"/>
    <xdr:sp macro="" textlink="">
      <xdr:nvSpPr>
        <xdr:cNvPr id="517" name="テキスト ボックス 516">
          <a:extLst>
            <a:ext uri="{FF2B5EF4-FFF2-40B4-BE49-F238E27FC236}">
              <a16:creationId xmlns:a16="http://schemas.microsoft.com/office/drawing/2014/main" id="{3ED7B4A8-F59E-4610-9FC4-FDC88449B985}"/>
            </a:ext>
          </a:extLst>
        </xdr:cNvPr>
        <xdr:cNvSpPr txBox="1"/>
      </xdr:nvSpPr>
      <xdr:spPr>
        <a:xfrm>
          <a:off x="10842791" y="99987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58</xdr:row>
      <xdr:rowOff>114300</xdr:rowOff>
    </xdr:from>
    <xdr:to>
      <xdr:col>89</xdr:col>
      <xdr:colOff>177800</xdr:colOff>
      <xdr:row>58</xdr:row>
      <xdr:rowOff>114300</xdr:rowOff>
    </xdr:to>
    <xdr:cxnSp macro="">
      <xdr:nvCxnSpPr>
        <xdr:cNvPr id="518" name="直線コネクタ 517">
          <a:extLst>
            <a:ext uri="{FF2B5EF4-FFF2-40B4-BE49-F238E27FC236}">
              <a16:creationId xmlns:a16="http://schemas.microsoft.com/office/drawing/2014/main" id="{7B3C12AD-EFDD-4A4F-924C-0B5E7B604575}"/>
            </a:ext>
          </a:extLst>
        </xdr:cNvPr>
        <xdr:cNvCxnSpPr/>
      </xdr:nvCxnSpPr>
      <xdr:spPr>
        <a:xfrm>
          <a:off x="11207750" y="969645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57</xdr:row>
      <xdr:rowOff>143527</xdr:rowOff>
    </xdr:from>
    <xdr:ext cx="403059" cy="259045"/>
    <xdr:sp macro="" textlink="">
      <xdr:nvSpPr>
        <xdr:cNvPr id="519" name="テキスト ボックス 518">
          <a:extLst>
            <a:ext uri="{FF2B5EF4-FFF2-40B4-BE49-F238E27FC236}">
              <a16:creationId xmlns:a16="http://schemas.microsoft.com/office/drawing/2014/main" id="{9B3D55B2-4BD4-46AB-930A-0CF58DE6F602}"/>
            </a:ext>
          </a:extLst>
        </xdr:cNvPr>
        <xdr:cNvSpPr txBox="1"/>
      </xdr:nvSpPr>
      <xdr:spPr>
        <a:xfrm>
          <a:off x="10842791" y="956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56</xdr:row>
      <xdr:rowOff>0</xdr:rowOff>
    </xdr:from>
    <xdr:to>
      <xdr:col>89</xdr:col>
      <xdr:colOff>177800</xdr:colOff>
      <xdr:row>56</xdr:row>
      <xdr:rowOff>0</xdr:rowOff>
    </xdr:to>
    <xdr:cxnSp macro="">
      <xdr:nvCxnSpPr>
        <xdr:cNvPr id="520" name="直線コネクタ 519">
          <a:extLst>
            <a:ext uri="{FF2B5EF4-FFF2-40B4-BE49-F238E27FC236}">
              <a16:creationId xmlns:a16="http://schemas.microsoft.com/office/drawing/2014/main" id="{52EC1042-4E2C-4793-B7AC-DFEE850B8558}"/>
            </a:ext>
          </a:extLst>
        </xdr:cNvPr>
        <xdr:cNvCxnSpPr/>
      </xdr:nvCxnSpPr>
      <xdr:spPr>
        <a:xfrm>
          <a:off x="11207750" y="925195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55</xdr:row>
      <xdr:rowOff>29227</xdr:rowOff>
    </xdr:from>
    <xdr:ext cx="403059" cy="259045"/>
    <xdr:sp macro="" textlink="">
      <xdr:nvSpPr>
        <xdr:cNvPr id="521" name="テキスト ボックス 520">
          <a:extLst>
            <a:ext uri="{FF2B5EF4-FFF2-40B4-BE49-F238E27FC236}">
              <a16:creationId xmlns:a16="http://schemas.microsoft.com/office/drawing/2014/main" id="{55A8FD79-8CB2-4B97-8775-000C70D82FEE}"/>
            </a:ext>
          </a:extLst>
        </xdr:cNvPr>
        <xdr:cNvSpPr txBox="1"/>
      </xdr:nvSpPr>
      <xdr:spPr>
        <a:xfrm>
          <a:off x="10842791" y="91160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522" name="直線コネクタ 521">
          <a:extLst>
            <a:ext uri="{FF2B5EF4-FFF2-40B4-BE49-F238E27FC236}">
              <a16:creationId xmlns:a16="http://schemas.microsoft.com/office/drawing/2014/main" id="{40685909-880D-4BE2-89E5-D4E22AC80DE2}"/>
            </a:ext>
          </a:extLst>
        </xdr:cNvPr>
        <xdr:cNvCxnSpPr/>
      </xdr:nvCxnSpPr>
      <xdr:spPr>
        <a:xfrm>
          <a:off x="11207750" y="881380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52</xdr:row>
      <xdr:rowOff>86377</xdr:rowOff>
    </xdr:from>
    <xdr:ext cx="403059" cy="259045"/>
    <xdr:sp macro="" textlink="">
      <xdr:nvSpPr>
        <xdr:cNvPr id="523" name="テキスト ボックス 522">
          <a:extLst>
            <a:ext uri="{FF2B5EF4-FFF2-40B4-BE49-F238E27FC236}">
              <a16:creationId xmlns:a16="http://schemas.microsoft.com/office/drawing/2014/main" id="{020F0305-E8D8-4666-85B8-5318EED1C8B7}"/>
            </a:ext>
          </a:extLst>
        </xdr:cNvPr>
        <xdr:cNvSpPr txBox="1"/>
      </xdr:nvSpPr>
      <xdr:spPr>
        <a:xfrm>
          <a:off x="10842791" y="86779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524" name="【学校施設】&#10;有形固定資産減価償却率グラフ枠">
          <a:extLst>
            <a:ext uri="{FF2B5EF4-FFF2-40B4-BE49-F238E27FC236}">
              <a16:creationId xmlns:a16="http://schemas.microsoft.com/office/drawing/2014/main" id="{AA26B337-B1FE-4BB4-AABE-5FD4F50C69E4}"/>
            </a:ext>
          </a:extLst>
        </xdr:cNvPr>
        <xdr:cNvSpPr/>
      </xdr:nvSpPr>
      <xdr:spPr>
        <a:xfrm>
          <a:off x="11207750" y="8813800"/>
          <a:ext cx="4248150" cy="22034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55</xdr:row>
      <xdr:rowOff>36576</xdr:rowOff>
    </xdr:from>
    <xdr:to>
      <xdr:col>85</xdr:col>
      <xdr:colOff>126364</xdr:colOff>
      <xdr:row>62</xdr:row>
      <xdr:rowOff>66294</xdr:rowOff>
    </xdr:to>
    <xdr:cxnSp macro="">
      <xdr:nvCxnSpPr>
        <xdr:cNvPr id="525" name="直線コネクタ 524">
          <a:extLst>
            <a:ext uri="{FF2B5EF4-FFF2-40B4-BE49-F238E27FC236}">
              <a16:creationId xmlns:a16="http://schemas.microsoft.com/office/drawing/2014/main" id="{7952EF0D-DBBD-48DF-9A15-96D1AA216107}"/>
            </a:ext>
          </a:extLst>
        </xdr:cNvPr>
        <xdr:cNvCxnSpPr/>
      </xdr:nvCxnSpPr>
      <xdr:spPr>
        <a:xfrm flipV="1">
          <a:off x="14699614" y="9123426"/>
          <a:ext cx="0" cy="118541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62</xdr:row>
      <xdr:rowOff>70121</xdr:rowOff>
    </xdr:from>
    <xdr:ext cx="405111" cy="259045"/>
    <xdr:sp macro="" textlink="">
      <xdr:nvSpPr>
        <xdr:cNvPr id="526" name="【学校施設】&#10;有形固定資産減価償却率最小値テキスト">
          <a:extLst>
            <a:ext uri="{FF2B5EF4-FFF2-40B4-BE49-F238E27FC236}">
              <a16:creationId xmlns:a16="http://schemas.microsoft.com/office/drawing/2014/main" id="{AA1E0E36-8B6A-4F82-9A9B-9135C6F3F523}"/>
            </a:ext>
          </a:extLst>
        </xdr:cNvPr>
        <xdr:cNvSpPr txBox="1"/>
      </xdr:nvSpPr>
      <xdr:spPr>
        <a:xfrm>
          <a:off x="14738350" y="1031267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62</xdr:row>
      <xdr:rowOff>66294</xdr:rowOff>
    </xdr:from>
    <xdr:to>
      <xdr:col>86</xdr:col>
      <xdr:colOff>25400</xdr:colOff>
      <xdr:row>62</xdr:row>
      <xdr:rowOff>66294</xdr:rowOff>
    </xdr:to>
    <xdr:cxnSp macro="">
      <xdr:nvCxnSpPr>
        <xdr:cNvPr id="527" name="直線コネクタ 526">
          <a:extLst>
            <a:ext uri="{FF2B5EF4-FFF2-40B4-BE49-F238E27FC236}">
              <a16:creationId xmlns:a16="http://schemas.microsoft.com/office/drawing/2014/main" id="{0739329E-6E14-48A8-8570-19D053C83AAA}"/>
            </a:ext>
          </a:extLst>
        </xdr:cNvPr>
        <xdr:cNvCxnSpPr/>
      </xdr:nvCxnSpPr>
      <xdr:spPr>
        <a:xfrm>
          <a:off x="14611350" y="10308844"/>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53</xdr:row>
      <xdr:rowOff>154703</xdr:rowOff>
    </xdr:from>
    <xdr:ext cx="405111" cy="259045"/>
    <xdr:sp macro="" textlink="">
      <xdr:nvSpPr>
        <xdr:cNvPr id="528" name="【学校施設】&#10;有形固定資産減価償却率最大値テキスト">
          <a:extLst>
            <a:ext uri="{FF2B5EF4-FFF2-40B4-BE49-F238E27FC236}">
              <a16:creationId xmlns:a16="http://schemas.microsoft.com/office/drawing/2014/main" id="{3900E1C1-A0FC-433B-AB05-E5CFD35F9868}"/>
            </a:ext>
          </a:extLst>
        </xdr:cNvPr>
        <xdr:cNvSpPr txBox="1"/>
      </xdr:nvSpPr>
      <xdr:spPr>
        <a:xfrm>
          <a:off x="14738350" y="89113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55</xdr:row>
      <xdr:rowOff>36576</xdr:rowOff>
    </xdr:from>
    <xdr:to>
      <xdr:col>86</xdr:col>
      <xdr:colOff>25400</xdr:colOff>
      <xdr:row>55</xdr:row>
      <xdr:rowOff>36576</xdr:rowOff>
    </xdr:to>
    <xdr:cxnSp macro="">
      <xdr:nvCxnSpPr>
        <xdr:cNvPr id="529" name="直線コネクタ 528">
          <a:extLst>
            <a:ext uri="{FF2B5EF4-FFF2-40B4-BE49-F238E27FC236}">
              <a16:creationId xmlns:a16="http://schemas.microsoft.com/office/drawing/2014/main" id="{11534B4F-9FDD-451B-95A7-5A2DB3889BE9}"/>
            </a:ext>
          </a:extLst>
        </xdr:cNvPr>
        <xdr:cNvCxnSpPr/>
      </xdr:nvCxnSpPr>
      <xdr:spPr>
        <a:xfrm>
          <a:off x="14611350" y="9123426"/>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58</xdr:row>
      <xdr:rowOff>94505</xdr:rowOff>
    </xdr:from>
    <xdr:ext cx="405111" cy="259045"/>
    <xdr:sp macro="" textlink="">
      <xdr:nvSpPr>
        <xdr:cNvPr id="530" name="【学校施設】&#10;有形固定資産減価償却率平均値テキスト">
          <a:extLst>
            <a:ext uri="{FF2B5EF4-FFF2-40B4-BE49-F238E27FC236}">
              <a16:creationId xmlns:a16="http://schemas.microsoft.com/office/drawing/2014/main" id="{A40EB0DB-CEFD-4AB9-AD5C-512F31D267F3}"/>
            </a:ext>
          </a:extLst>
        </xdr:cNvPr>
        <xdr:cNvSpPr txBox="1"/>
      </xdr:nvSpPr>
      <xdr:spPr>
        <a:xfrm>
          <a:off x="14738350" y="9676655"/>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58</xdr:row>
      <xdr:rowOff>116078</xdr:rowOff>
    </xdr:from>
    <xdr:to>
      <xdr:col>85</xdr:col>
      <xdr:colOff>177800</xdr:colOff>
      <xdr:row>59</xdr:row>
      <xdr:rowOff>46228</xdr:rowOff>
    </xdr:to>
    <xdr:sp macro="" textlink="">
      <xdr:nvSpPr>
        <xdr:cNvPr id="531" name="フローチャート: 判断 530">
          <a:extLst>
            <a:ext uri="{FF2B5EF4-FFF2-40B4-BE49-F238E27FC236}">
              <a16:creationId xmlns:a16="http://schemas.microsoft.com/office/drawing/2014/main" id="{B1735153-D061-440F-89EF-691D33F7DC7D}"/>
            </a:ext>
          </a:extLst>
        </xdr:cNvPr>
        <xdr:cNvSpPr/>
      </xdr:nvSpPr>
      <xdr:spPr>
        <a:xfrm>
          <a:off x="14649450" y="9698228"/>
          <a:ext cx="952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58</xdr:row>
      <xdr:rowOff>109220</xdr:rowOff>
    </xdr:from>
    <xdr:to>
      <xdr:col>81</xdr:col>
      <xdr:colOff>101600</xdr:colOff>
      <xdr:row>59</xdr:row>
      <xdr:rowOff>39370</xdr:rowOff>
    </xdr:to>
    <xdr:sp macro="" textlink="">
      <xdr:nvSpPr>
        <xdr:cNvPr id="532" name="フローチャート: 判断 531">
          <a:extLst>
            <a:ext uri="{FF2B5EF4-FFF2-40B4-BE49-F238E27FC236}">
              <a16:creationId xmlns:a16="http://schemas.microsoft.com/office/drawing/2014/main" id="{0E5064C5-F1FC-4162-8924-DAE0BD615FD1}"/>
            </a:ext>
          </a:extLst>
        </xdr:cNvPr>
        <xdr:cNvSpPr/>
      </xdr:nvSpPr>
      <xdr:spPr>
        <a:xfrm>
          <a:off x="13887450" y="9691370"/>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58</xdr:row>
      <xdr:rowOff>88646</xdr:rowOff>
    </xdr:from>
    <xdr:to>
      <xdr:col>76</xdr:col>
      <xdr:colOff>165100</xdr:colOff>
      <xdr:row>59</xdr:row>
      <xdr:rowOff>18796</xdr:rowOff>
    </xdr:to>
    <xdr:sp macro="" textlink="">
      <xdr:nvSpPr>
        <xdr:cNvPr id="533" name="フローチャート: 判断 532">
          <a:extLst>
            <a:ext uri="{FF2B5EF4-FFF2-40B4-BE49-F238E27FC236}">
              <a16:creationId xmlns:a16="http://schemas.microsoft.com/office/drawing/2014/main" id="{DA9CEEE1-BFD4-46DE-B182-912EBE8129C8}"/>
            </a:ext>
          </a:extLst>
        </xdr:cNvPr>
        <xdr:cNvSpPr/>
      </xdr:nvSpPr>
      <xdr:spPr>
        <a:xfrm>
          <a:off x="13093700" y="9670796"/>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58</xdr:row>
      <xdr:rowOff>74930</xdr:rowOff>
    </xdr:from>
    <xdr:to>
      <xdr:col>72</xdr:col>
      <xdr:colOff>38100</xdr:colOff>
      <xdr:row>59</xdr:row>
      <xdr:rowOff>5080</xdr:rowOff>
    </xdr:to>
    <xdr:sp macro="" textlink="">
      <xdr:nvSpPr>
        <xdr:cNvPr id="534" name="フローチャート: 判断 533">
          <a:extLst>
            <a:ext uri="{FF2B5EF4-FFF2-40B4-BE49-F238E27FC236}">
              <a16:creationId xmlns:a16="http://schemas.microsoft.com/office/drawing/2014/main" id="{3D2DE56E-1810-4056-AECE-800848886E5E}"/>
            </a:ext>
          </a:extLst>
        </xdr:cNvPr>
        <xdr:cNvSpPr/>
      </xdr:nvSpPr>
      <xdr:spPr>
        <a:xfrm>
          <a:off x="12299950" y="9657080"/>
          <a:ext cx="825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58</xdr:row>
      <xdr:rowOff>68072</xdr:rowOff>
    </xdr:from>
    <xdr:to>
      <xdr:col>67</xdr:col>
      <xdr:colOff>101600</xdr:colOff>
      <xdr:row>58</xdr:row>
      <xdr:rowOff>169672</xdr:rowOff>
    </xdr:to>
    <xdr:sp macro="" textlink="">
      <xdr:nvSpPr>
        <xdr:cNvPr id="535" name="フローチャート: 判断 534">
          <a:extLst>
            <a:ext uri="{FF2B5EF4-FFF2-40B4-BE49-F238E27FC236}">
              <a16:creationId xmlns:a16="http://schemas.microsoft.com/office/drawing/2014/main" id="{568DA464-80E0-4546-AA7C-982908547E5A}"/>
            </a:ext>
          </a:extLst>
        </xdr:cNvPr>
        <xdr:cNvSpPr/>
      </xdr:nvSpPr>
      <xdr:spPr>
        <a:xfrm>
          <a:off x="11487150" y="9650222"/>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536" name="テキスト ボックス 535">
          <a:extLst>
            <a:ext uri="{FF2B5EF4-FFF2-40B4-BE49-F238E27FC236}">
              <a16:creationId xmlns:a16="http://schemas.microsoft.com/office/drawing/2014/main" id="{4D73C669-2CB3-4AEC-B33C-554CEA9F80EC}"/>
            </a:ext>
          </a:extLst>
        </xdr:cNvPr>
        <xdr:cNvSpPr txBox="1"/>
      </xdr:nvSpPr>
      <xdr:spPr>
        <a:xfrm>
          <a:off x="14528800" y="11014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537" name="テキスト ボックス 536">
          <a:extLst>
            <a:ext uri="{FF2B5EF4-FFF2-40B4-BE49-F238E27FC236}">
              <a16:creationId xmlns:a16="http://schemas.microsoft.com/office/drawing/2014/main" id="{37EE4073-0DAF-4A3F-82A6-A3E6FD95C2DE}"/>
            </a:ext>
          </a:extLst>
        </xdr:cNvPr>
        <xdr:cNvSpPr txBox="1"/>
      </xdr:nvSpPr>
      <xdr:spPr>
        <a:xfrm>
          <a:off x="13766800" y="11014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538" name="テキスト ボックス 537">
          <a:extLst>
            <a:ext uri="{FF2B5EF4-FFF2-40B4-BE49-F238E27FC236}">
              <a16:creationId xmlns:a16="http://schemas.microsoft.com/office/drawing/2014/main" id="{C19E9D53-E0AC-46B6-AD97-2669DCF19A66}"/>
            </a:ext>
          </a:extLst>
        </xdr:cNvPr>
        <xdr:cNvSpPr txBox="1"/>
      </xdr:nvSpPr>
      <xdr:spPr>
        <a:xfrm>
          <a:off x="12973050" y="11014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539" name="テキスト ボックス 538">
          <a:extLst>
            <a:ext uri="{FF2B5EF4-FFF2-40B4-BE49-F238E27FC236}">
              <a16:creationId xmlns:a16="http://schemas.microsoft.com/office/drawing/2014/main" id="{D159B942-B46A-4537-A546-2B8365774499}"/>
            </a:ext>
          </a:extLst>
        </xdr:cNvPr>
        <xdr:cNvSpPr txBox="1"/>
      </xdr:nvSpPr>
      <xdr:spPr>
        <a:xfrm>
          <a:off x="12172950" y="11014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540" name="テキスト ボックス 539">
          <a:extLst>
            <a:ext uri="{FF2B5EF4-FFF2-40B4-BE49-F238E27FC236}">
              <a16:creationId xmlns:a16="http://schemas.microsoft.com/office/drawing/2014/main" id="{E16BC432-9FDB-4161-8283-6C4E59441E73}"/>
            </a:ext>
          </a:extLst>
        </xdr:cNvPr>
        <xdr:cNvSpPr txBox="1"/>
      </xdr:nvSpPr>
      <xdr:spPr>
        <a:xfrm>
          <a:off x="11366500" y="11014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55</xdr:row>
      <xdr:rowOff>157226</xdr:rowOff>
    </xdr:from>
    <xdr:to>
      <xdr:col>85</xdr:col>
      <xdr:colOff>177800</xdr:colOff>
      <xdr:row>56</xdr:row>
      <xdr:rowOff>87376</xdr:rowOff>
    </xdr:to>
    <xdr:sp macro="" textlink="">
      <xdr:nvSpPr>
        <xdr:cNvPr id="541" name="楕円 540">
          <a:extLst>
            <a:ext uri="{FF2B5EF4-FFF2-40B4-BE49-F238E27FC236}">
              <a16:creationId xmlns:a16="http://schemas.microsoft.com/office/drawing/2014/main" id="{B32ECF17-A407-406A-9D0E-D72402894AE4}"/>
            </a:ext>
          </a:extLst>
        </xdr:cNvPr>
        <xdr:cNvSpPr/>
      </xdr:nvSpPr>
      <xdr:spPr>
        <a:xfrm>
          <a:off x="14649450" y="9244076"/>
          <a:ext cx="952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55</xdr:row>
      <xdr:rowOff>8653</xdr:rowOff>
    </xdr:from>
    <xdr:ext cx="405111" cy="259045"/>
    <xdr:sp macro="" textlink="">
      <xdr:nvSpPr>
        <xdr:cNvPr id="542" name="【学校施設】&#10;有形固定資産減価償却率該当値テキスト">
          <a:extLst>
            <a:ext uri="{FF2B5EF4-FFF2-40B4-BE49-F238E27FC236}">
              <a16:creationId xmlns:a16="http://schemas.microsoft.com/office/drawing/2014/main" id="{DCE35AF2-7D17-44F4-9BA4-287CB3D77395}"/>
            </a:ext>
          </a:extLst>
        </xdr:cNvPr>
        <xdr:cNvSpPr txBox="1"/>
      </xdr:nvSpPr>
      <xdr:spPr>
        <a:xfrm>
          <a:off x="14738350" y="909550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55</xdr:row>
      <xdr:rowOff>106934</xdr:rowOff>
    </xdr:from>
    <xdr:to>
      <xdr:col>81</xdr:col>
      <xdr:colOff>101600</xdr:colOff>
      <xdr:row>56</xdr:row>
      <xdr:rowOff>37084</xdr:rowOff>
    </xdr:to>
    <xdr:sp macro="" textlink="">
      <xdr:nvSpPr>
        <xdr:cNvPr id="543" name="楕円 542">
          <a:extLst>
            <a:ext uri="{FF2B5EF4-FFF2-40B4-BE49-F238E27FC236}">
              <a16:creationId xmlns:a16="http://schemas.microsoft.com/office/drawing/2014/main" id="{369AE0DC-F3A2-446F-8268-71FF52E0716C}"/>
            </a:ext>
          </a:extLst>
        </xdr:cNvPr>
        <xdr:cNvSpPr/>
      </xdr:nvSpPr>
      <xdr:spPr>
        <a:xfrm>
          <a:off x="13887450" y="9193784"/>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55</xdr:row>
      <xdr:rowOff>157734</xdr:rowOff>
    </xdr:from>
    <xdr:to>
      <xdr:col>85</xdr:col>
      <xdr:colOff>127000</xdr:colOff>
      <xdr:row>56</xdr:row>
      <xdr:rowOff>36576</xdr:rowOff>
    </xdr:to>
    <xdr:cxnSp macro="">
      <xdr:nvCxnSpPr>
        <xdr:cNvPr id="544" name="直線コネクタ 543">
          <a:extLst>
            <a:ext uri="{FF2B5EF4-FFF2-40B4-BE49-F238E27FC236}">
              <a16:creationId xmlns:a16="http://schemas.microsoft.com/office/drawing/2014/main" id="{A984BC8D-467D-46DF-974C-D358B5CD9B27}"/>
            </a:ext>
          </a:extLst>
        </xdr:cNvPr>
        <xdr:cNvCxnSpPr/>
      </xdr:nvCxnSpPr>
      <xdr:spPr>
        <a:xfrm>
          <a:off x="13938250" y="9244584"/>
          <a:ext cx="762000" cy="439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55</xdr:row>
      <xdr:rowOff>70358</xdr:rowOff>
    </xdr:from>
    <xdr:to>
      <xdr:col>76</xdr:col>
      <xdr:colOff>165100</xdr:colOff>
      <xdr:row>56</xdr:row>
      <xdr:rowOff>508</xdr:rowOff>
    </xdr:to>
    <xdr:sp macro="" textlink="">
      <xdr:nvSpPr>
        <xdr:cNvPr id="545" name="楕円 544">
          <a:extLst>
            <a:ext uri="{FF2B5EF4-FFF2-40B4-BE49-F238E27FC236}">
              <a16:creationId xmlns:a16="http://schemas.microsoft.com/office/drawing/2014/main" id="{3D493115-A8E6-4073-BC27-E44E0E196AFB}"/>
            </a:ext>
          </a:extLst>
        </xdr:cNvPr>
        <xdr:cNvSpPr/>
      </xdr:nvSpPr>
      <xdr:spPr>
        <a:xfrm>
          <a:off x="13093700" y="9157208"/>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55</xdr:row>
      <xdr:rowOff>121158</xdr:rowOff>
    </xdr:from>
    <xdr:to>
      <xdr:col>81</xdr:col>
      <xdr:colOff>50800</xdr:colOff>
      <xdr:row>55</xdr:row>
      <xdr:rowOff>157734</xdr:rowOff>
    </xdr:to>
    <xdr:cxnSp macro="">
      <xdr:nvCxnSpPr>
        <xdr:cNvPr id="546" name="直線コネクタ 545">
          <a:extLst>
            <a:ext uri="{FF2B5EF4-FFF2-40B4-BE49-F238E27FC236}">
              <a16:creationId xmlns:a16="http://schemas.microsoft.com/office/drawing/2014/main" id="{08F3D567-440E-4544-9F1A-9ABE5AF5308D}"/>
            </a:ext>
          </a:extLst>
        </xdr:cNvPr>
        <xdr:cNvCxnSpPr/>
      </xdr:nvCxnSpPr>
      <xdr:spPr>
        <a:xfrm>
          <a:off x="13144500" y="9208008"/>
          <a:ext cx="793750" cy="36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55</xdr:row>
      <xdr:rowOff>88646</xdr:rowOff>
    </xdr:from>
    <xdr:to>
      <xdr:col>72</xdr:col>
      <xdr:colOff>38100</xdr:colOff>
      <xdr:row>56</xdr:row>
      <xdr:rowOff>18796</xdr:rowOff>
    </xdr:to>
    <xdr:sp macro="" textlink="">
      <xdr:nvSpPr>
        <xdr:cNvPr id="547" name="楕円 546">
          <a:extLst>
            <a:ext uri="{FF2B5EF4-FFF2-40B4-BE49-F238E27FC236}">
              <a16:creationId xmlns:a16="http://schemas.microsoft.com/office/drawing/2014/main" id="{66A43F71-8E58-4359-88D6-8E5E4EC45E6D}"/>
            </a:ext>
          </a:extLst>
        </xdr:cNvPr>
        <xdr:cNvSpPr/>
      </xdr:nvSpPr>
      <xdr:spPr>
        <a:xfrm>
          <a:off x="12299950" y="9175496"/>
          <a:ext cx="825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55</xdr:row>
      <xdr:rowOff>121158</xdr:rowOff>
    </xdr:from>
    <xdr:to>
      <xdr:col>76</xdr:col>
      <xdr:colOff>114300</xdr:colOff>
      <xdr:row>55</xdr:row>
      <xdr:rowOff>139446</xdr:rowOff>
    </xdr:to>
    <xdr:cxnSp macro="">
      <xdr:nvCxnSpPr>
        <xdr:cNvPr id="548" name="直線コネクタ 547">
          <a:extLst>
            <a:ext uri="{FF2B5EF4-FFF2-40B4-BE49-F238E27FC236}">
              <a16:creationId xmlns:a16="http://schemas.microsoft.com/office/drawing/2014/main" id="{C160ACC8-C52C-476F-9167-F924C93664C9}"/>
            </a:ext>
          </a:extLst>
        </xdr:cNvPr>
        <xdr:cNvCxnSpPr/>
      </xdr:nvCxnSpPr>
      <xdr:spPr>
        <a:xfrm flipV="1">
          <a:off x="12344400" y="9208008"/>
          <a:ext cx="8001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57</xdr:row>
      <xdr:rowOff>102362</xdr:rowOff>
    </xdr:from>
    <xdr:to>
      <xdr:col>67</xdr:col>
      <xdr:colOff>101600</xdr:colOff>
      <xdr:row>58</xdr:row>
      <xdr:rowOff>32512</xdr:rowOff>
    </xdr:to>
    <xdr:sp macro="" textlink="">
      <xdr:nvSpPr>
        <xdr:cNvPr id="549" name="楕円 548">
          <a:extLst>
            <a:ext uri="{FF2B5EF4-FFF2-40B4-BE49-F238E27FC236}">
              <a16:creationId xmlns:a16="http://schemas.microsoft.com/office/drawing/2014/main" id="{42EE0FC6-2CFF-4674-8D52-BC82A35B29BD}"/>
            </a:ext>
          </a:extLst>
        </xdr:cNvPr>
        <xdr:cNvSpPr/>
      </xdr:nvSpPr>
      <xdr:spPr>
        <a:xfrm>
          <a:off x="11487150" y="9519412"/>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55</xdr:row>
      <xdr:rowOff>139446</xdr:rowOff>
    </xdr:from>
    <xdr:to>
      <xdr:col>71</xdr:col>
      <xdr:colOff>177800</xdr:colOff>
      <xdr:row>57</xdr:row>
      <xdr:rowOff>153162</xdr:rowOff>
    </xdr:to>
    <xdr:cxnSp macro="">
      <xdr:nvCxnSpPr>
        <xdr:cNvPr id="550" name="直線コネクタ 549">
          <a:extLst>
            <a:ext uri="{FF2B5EF4-FFF2-40B4-BE49-F238E27FC236}">
              <a16:creationId xmlns:a16="http://schemas.microsoft.com/office/drawing/2014/main" id="{3F84BD37-E715-46BE-BB21-5FFBCB75A53B}"/>
            </a:ext>
          </a:extLst>
        </xdr:cNvPr>
        <xdr:cNvCxnSpPr/>
      </xdr:nvCxnSpPr>
      <xdr:spPr>
        <a:xfrm flipV="1">
          <a:off x="11537950" y="9226296"/>
          <a:ext cx="806450" cy="3439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59</xdr:row>
      <xdr:rowOff>30497</xdr:rowOff>
    </xdr:from>
    <xdr:ext cx="405111" cy="259045"/>
    <xdr:sp macro="" textlink="">
      <xdr:nvSpPr>
        <xdr:cNvPr id="551" name="n_1aveValue【学校施設】&#10;有形固定資産減価償却率">
          <a:extLst>
            <a:ext uri="{FF2B5EF4-FFF2-40B4-BE49-F238E27FC236}">
              <a16:creationId xmlns:a16="http://schemas.microsoft.com/office/drawing/2014/main" id="{60D81C92-965E-4C66-818F-137263187FC7}"/>
            </a:ext>
          </a:extLst>
        </xdr:cNvPr>
        <xdr:cNvSpPr txBox="1"/>
      </xdr:nvSpPr>
      <xdr:spPr>
        <a:xfrm>
          <a:off x="13742044" y="97777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59</xdr:row>
      <xdr:rowOff>9923</xdr:rowOff>
    </xdr:from>
    <xdr:ext cx="405111" cy="259045"/>
    <xdr:sp macro="" textlink="">
      <xdr:nvSpPr>
        <xdr:cNvPr id="552" name="n_2aveValue【学校施設】&#10;有形固定資産減価償却率">
          <a:extLst>
            <a:ext uri="{FF2B5EF4-FFF2-40B4-BE49-F238E27FC236}">
              <a16:creationId xmlns:a16="http://schemas.microsoft.com/office/drawing/2014/main" id="{29FEF4D1-604B-43C7-9D93-FF900C406B8C}"/>
            </a:ext>
          </a:extLst>
        </xdr:cNvPr>
        <xdr:cNvSpPr txBox="1"/>
      </xdr:nvSpPr>
      <xdr:spPr>
        <a:xfrm>
          <a:off x="12960994" y="975717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58</xdr:row>
      <xdr:rowOff>167657</xdr:rowOff>
    </xdr:from>
    <xdr:ext cx="405111" cy="259045"/>
    <xdr:sp macro="" textlink="">
      <xdr:nvSpPr>
        <xdr:cNvPr id="553" name="n_3aveValue【学校施設】&#10;有形固定資産減価償却率">
          <a:extLst>
            <a:ext uri="{FF2B5EF4-FFF2-40B4-BE49-F238E27FC236}">
              <a16:creationId xmlns:a16="http://schemas.microsoft.com/office/drawing/2014/main" id="{56083033-9F38-4FEE-B0FF-010DE0CDCF44}"/>
            </a:ext>
          </a:extLst>
        </xdr:cNvPr>
        <xdr:cNvSpPr txBox="1"/>
      </xdr:nvSpPr>
      <xdr:spPr>
        <a:xfrm>
          <a:off x="12167244" y="97498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58</xdr:row>
      <xdr:rowOff>160799</xdr:rowOff>
    </xdr:from>
    <xdr:ext cx="405111" cy="259045"/>
    <xdr:sp macro="" textlink="">
      <xdr:nvSpPr>
        <xdr:cNvPr id="554" name="n_4aveValue【学校施設】&#10;有形固定資産減価償却率">
          <a:extLst>
            <a:ext uri="{FF2B5EF4-FFF2-40B4-BE49-F238E27FC236}">
              <a16:creationId xmlns:a16="http://schemas.microsoft.com/office/drawing/2014/main" id="{C10E077F-17D0-4B02-992A-06D980382A1F}"/>
            </a:ext>
          </a:extLst>
        </xdr:cNvPr>
        <xdr:cNvSpPr txBox="1"/>
      </xdr:nvSpPr>
      <xdr:spPr>
        <a:xfrm>
          <a:off x="11354444" y="974294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54</xdr:row>
      <xdr:rowOff>53611</xdr:rowOff>
    </xdr:from>
    <xdr:ext cx="405111" cy="259045"/>
    <xdr:sp macro="" textlink="">
      <xdr:nvSpPr>
        <xdr:cNvPr id="555" name="n_1mainValue【学校施設】&#10;有形固定資産減価償却率">
          <a:extLst>
            <a:ext uri="{FF2B5EF4-FFF2-40B4-BE49-F238E27FC236}">
              <a16:creationId xmlns:a16="http://schemas.microsoft.com/office/drawing/2014/main" id="{5FE70D33-33F9-4A19-9826-A63AD16F8D72}"/>
            </a:ext>
          </a:extLst>
        </xdr:cNvPr>
        <xdr:cNvSpPr txBox="1"/>
      </xdr:nvSpPr>
      <xdr:spPr>
        <a:xfrm>
          <a:off x="13742044" y="897536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54</xdr:row>
      <xdr:rowOff>17035</xdr:rowOff>
    </xdr:from>
    <xdr:ext cx="405111" cy="259045"/>
    <xdr:sp macro="" textlink="">
      <xdr:nvSpPr>
        <xdr:cNvPr id="556" name="n_2mainValue【学校施設】&#10;有形固定資産減価償却率">
          <a:extLst>
            <a:ext uri="{FF2B5EF4-FFF2-40B4-BE49-F238E27FC236}">
              <a16:creationId xmlns:a16="http://schemas.microsoft.com/office/drawing/2014/main" id="{76443F5F-4A27-4468-B348-D056B2E9A853}"/>
            </a:ext>
          </a:extLst>
        </xdr:cNvPr>
        <xdr:cNvSpPr txBox="1"/>
      </xdr:nvSpPr>
      <xdr:spPr>
        <a:xfrm>
          <a:off x="12960994" y="893878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54</xdr:row>
      <xdr:rowOff>35323</xdr:rowOff>
    </xdr:from>
    <xdr:ext cx="405111" cy="259045"/>
    <xdr:sp macro="" textlink="">
      <xdr:nvSpPr>
        <xdr:cNvPr id="557" name="n_3mainValue【学校施設】&#10;有形固定資産減価償却率">
          <a:extLst>
            <a:ext uri="{FF2B5EF4-FFF2-40B4-BE49-F238E27FC236}">
              <a16:creationId xmlns:a16="http://schemas.microsoft.com/office/drawing/2014/main" id="{AF28ECF3-49E9-477A-B80C-728F22384291}"/>
            </a:ext>
          </a:extLst>
        </xdr:cNvPr>
        <xdr:cNvSpPr txBox="1"/>
      </xdr:nvSpPr>
      <xdr:spPr>
        <a:xfrm>
          <a:off x="12167244" y="895707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56</xdr:row>
      <xdr:rowOff>49039</xdr:rowOff>
    </xdr:from>
    <xdr:ext cx="405111" cy="259045"/>
    <xdr:sp macro="" textlink="">
      <xdr:nvSpPr>
        <xdr:cNvPr id="558" name="n_4mainValue【学校施設】&#10;有形固定資産減価償却率">
          <a:extLst>
            <a:ext uri="{FF2B5EF4-FFF2-40B4-BE49-F238E27FC236}">
              <a16:creationId xmlns:a16="http://schemas.microsoft.com/office/drawing/2014/main" id="{B196B767-85D2-4073-8AA1-83323ABA30E1}"/>
            </a:ext>
          </a:extLst>
        </xdr:cNvPr>
        <xdr:cNvSpPr txBox="1"/>
      </xdr:nvSpPr>
      <xdr:spPr>
        <a:xfrm>
          <a:off x="11354444" y="930098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559" name="正方形/長方形 558">
          <a:extLst>
            <a:ext uri="{FF2B5EF4-FFF2-40B4-BE49-F238E27FC236}">
              <a16:creationId xmlns:a16="http://schemas.microsoft.com/office/drawing/2014/main" id="{55D817A9-0700-4234-A3FA-E71C1FAAEEA4}"/>
            </a:ext>
          </a:extLst>
        </xdr:cNvPr>
        <xdr:cNvSpPr/>
      </xdr:nvSpPr>
      <xdr:spPr>
        <a:xfrm>
          <a:off x="16459200" y="7715250"/>
          <a:ext cx="4267200" cy="6096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560" name="正方形/長方形 559">
          <a:extLst>
            <a:ext uri="{FF2B5EF4-FFF2-40B4-BE49-F238E27FC236}">
              <a16:creationId xmlns:a16="http://schemas.microsoft.com/office/drawing/2014/main" id="{8C03346D-A774-4E3B-95BC-0EC8A777F2DE}"/>
            </a:ext>
          </a:extLst>
        </xdr:cNvPr>
        <xdr:cNvSpPr/>
      </xdr:nvSpPr>
      <xdr:spPr>
        <a:xfrm>
          <a:off x="16586200" y="83502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561" name="正方形/長方形 560">
          <a:extLst>
            <a:ext uri="{FF2B5EF4-FFF2-40B4-BE49-F238E27FC236}">
              <a16:creationId xmlns:a16="http://schemas.microsoft.com/office/drawing/2014/main" id="{C075A8D7-BA4E-4574-92DE-0D7CD33FB2DA}"/>
            </a:ext>
          </a:extLst>
        </xdr:cNvPr>
        <xdr:cNvSpPr/>
      </xdr:nvSpPr>
      <xdr:spPr>
        <a:xfrm>
          <a:off x="16586200" y="85471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81/127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562" name="正方形/長方形 561">
          <a:extLst>
            <a:ext uri="{FF2B5EF4-FFF2-40B4-BE49-F238E27FC236}">
              <a16:creationId xmlns:a16="http://schemas.microsoft.com/office/drawing/2014/main" id="{E30B911D-32E7-438B-9EA4-DEB03BA2B61D}"/>
            </a:ext>
          </a:extLst>
        </xdr:cNvPr>
        <xdr:cNvSpPr/>
      </xdr:nvSpPr>
      <xdr:spPr>
        <a:xfrm>
          <a:off x="17487900" y="83502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563" name="正方形/長方形 562">
          <a:extLst>
            <a:ext uri="{FF2B5EF4-FFF2-40B4-BE49-F238E27FC236}">
              <a16:creationId xmlns:a16="http://schemas.microsoft.com/office/drawing/2014/main" id="{6690FDD7-44D3-43E7-8E43-912B0E8D7052}"/>
            </a:ext>
          </a:extLst>
        </xdr:cNvPr>
        <xdr:cNvSpPr/>
      </xdr:nvSpPr>
      <xdr:spPr>
        <a:xfrm>
          <a:off x="17487900" y="85471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564" name="正方形/長方形 563">
          <a:extLst>
            <a:ext uri="{FF2B5EF4-FFF2-40B4-BE49-F238E27FC236}">
              <a16:creationId xmlns:a16="http://schemas.microsoft.com/office/drawing/2014/main" id="{A476F13C-4E04-4A1C-A679-5562A886E84C}"/>
            </a:ext>
          </a:extLst>
        </xdr:cNvPr>
        <xdr:cNvSpPr/>
      </xdr:nvSpPr>
      <xdr:spPr>
        <a:xfrm>
          <a:off x="18516600" y="83502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565" name="正方形/長方形 564">
          <a:extLst>
            <a:ext uri="{FF2B5EF4-FFF2-40B4-BE49-F238E27FC236}">
              <a16:creationId xmlns:a16="http://schemas.microsoft.com/office/drawing/2014/main" id="{CBCC0E28-BA47-4868-A4A7-1F3720D8C352}"/>
            </a:ext>
          </a:extLst>
        </xdr:cNvPr>
        <xdr:cNvSpPr/>
      </xdr:nvSpPr>
      <xdr:spPr>
        <a:xfrm>
          <a:off x="18516600" y="85471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566" name="正方形/長方形 565">
          <a:extLst>
            <a:ext uri="{FF2B5EF4-FFF2-40B4-BE49-F238E27FC236}">
              <a16:creationId xmlns:a16="http://schemas.microsoft.com/office/drawing/2014/main" id="{ED3CE3F6-DEC0-4F23-8909-6BAF91BE3AAA}"/>
            </a:ext>
          </a:extLst>
        </xdr:cNvPr>
        <xdr:cNvSpPr/>
      </xdr:nvSpPr>
      <xdr:spPr>
        <a:xfrm>
          <a:off x="16459200" y="8813800"/>
          <a:ext cx="4267200" cy="22034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567" name="テキスト ボックス 566">
          <a:extLst>
            <a:ext uri="{FF2B5EF4-FFF2-40B4-BE49-F238E27FC236}">
              <a16:creationId xmlns:a16="http://schemas.microsoft.com/office/drawing/2014/main" id="{5F64D41D-492E-4490-9EE0-83059F65B83A}"/>
            </a:ext>
          </a:extLst>
        </xdr:cNvPr>
        <xdr:cNvSpPr txBox="1"/>
      </xdr:nvSpPr>
      <xdr:spPr>
        <a:xfrm>
          <a:off x="16440150" y="862965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568" name="直線コネクタ 567">
          <a:extLst>
            <a:ext uri="{FF2B5EF4-FFF2-40B4-BE49-F238E27FC236}">
              <a16:creationId xmlns:a16="http://schemas.microsoft.com/office/drawing/2014/main" id="{D18F355B-0188-47AE-9532-3CAE3F2BECB7}"/>
            </a:ext>
          </a:extLst>
        </xdr:cNvPr>
        <xdr:cNvCxnSpPr/>
      </xdr:nvCxnSpPr>
      <xdr:spPr>
        <a:xfrm>
          <a:off x="16459200" y="110172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130628</xdr:rowOff>
    </xdr:from>
    <xdr:to>
      <xdr:col>120</xdr:col>
      <xdr:colOff>114300</xdr:colOff>
      <xdr:row>64</xdr:row>
      <xdr:rowOff>130628</xdr:rowOff>
    </xdr:to>
    <xdr:cxnSp macro="">
      <xdr:nvCxnSpPr>
        <xdr:cNvPr id="569" name="直線コネクタ 568">
          <a:extLst>
            <a:ext uri="{FF2B5EF4-FFF2-40B4-BE49-F238E27FC236}">
              <a16:creationId xmlns:a16="http://schemas.microsoft.com/office/drawing/2014/main" id="{DECE8E8B-DAE2-493E-98DC-019E0DFD32A5}"/>
            </a:ext>
          </a:extLst>
        </xdr:cNvPr>
        <xdr:cNvCxnSpPr/>
      </xdr:nvCxnSpPr>
      <xdr:spPr>
        <a:xfrm>
          <a:off x="16459200" y="10703378"/>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159855</xdr:rowOff>
    </xdr:from>
    <xdr:ext cx="467179" cy="259045"/>
    <xdr:sp macro="" textlink="">
      <xdr:nvSpPr>
        <xdr:cNvPr id="570" name="テキスト ボックス 569">
          <a:extLst>
            <a:ext uri="{FF2B5EF4-FFF2-40B4-BE49-F238E27FC236}">
              <a16:creationId xmlns:a16="http://schemas.microsoft.com/office/drawing/2014/main" id="{ED78745E-5628-41BB-9163-A0CF039F5CF6}"/>
            </a:ext>
          </a:extLst>
        </xdr:cNvPr>
        <xdr:cNvSpPr txBox="1"/>
      </xdr:nvSpPr>
      <xdr:spPr>
        <a:xfrm>
          <a:off x="16049171" y="105675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146957</xdr:rowOff>
    </xdr:from>
    <xdr:to>
      <xdr:col>120</xdr:col>
      <xdr:colOff>114300</xdr:colOff>
      <xdr:row>62</xdr:row>
      <xdr:rowOff>146957</xdr:rowOff>
    </xdr:to>
    <xdr:cxnSp macro="">
      <xdr:nvCxnSpPr>
        <xdr:cNvPr id="571" name="直線コネクタ 570">
          <a:extLst>
            <a:ext uri="{FF2B5EF4-FFF2-40B4-BE49-F238E27FC236}">
              <a16:creationId xmlns:a16="http://schemas.microsoft.com/office/drawing/2014/main" id="{76779AAB-72F0-4E4A-8933-358CF11C93E5}"/>
            </a:ext>
          </a:extLst>
        </xdr:cNvPr>
        <xdr:cNvCxnSpPr/>
      </xdr:nvCxnSpPr>
      <xdr:spPr>
        <a:xfrm>
          <a:off x="16459200" y="10389507"/>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62</xdr:row>
      <xdr:rowOff>4734</xdr:rowOff>
    </xdr:from>
    <xdr:ext cx="467179" cy="259045"/>
    <xdr:sp macro="" textlink="">
      <xdr:nvSpPr>
        <xdr:cNvPr id="572" name="テキスト ボックス 571">
          <a:extLst>
            <a:ext uri="{FF2B5EF4-FFF2-40B4-BE49-F238E27FC236}">
              <a16:creationId xmlns:a16="http://schemas.microsoft.com/office/drawing/2014/main" id="{FF1E677E-0562-481C-A6C2-F5E95722B928}"/>
            </a:ext>
          </a:extLst>
        </xdr:cNvPr>
        <xdr:cNvSpPr txBox="1"/>
      </xdr:nvSpPr>
      <xdr:spPr>
        <a:xfrm>
          <a:off x="16049171" y="1024728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163285</xdr:rowOff>
    </xdr:from>
    <xdr:to>
      <xdr:col>120</xdr:col>
      <xdr:colOff>114300</xdr:colOff>
      <xdr:row>60</xdr:row>
      <xdr:rowOff>163285</xdr:rowOff>
    </xdr:to>
    <xdr:cxnSp macro="">
      <xdr:nvCxnSpPr>
        <xdr:cNvPr id="573" name="直線コネクタ 572">
          <a:extLst>
            <a:ext uri="{FF2B5EF4-FFF2-40B4-BE49-F238E27FC236}">
              <a16:creationId xmlns:a16="http://schemas.microsoft.com/office/drawing/2014/main" id="{39556C55-A0AA-40E5-9FF7-DC77042BD14E}"/>
            </a:ext>
          </a:extLst>
        </xdr:cNvPr>
        <xdr:cNvCxnSpPr/>
      </xdr:nvCxnSpPr>
      <xdr:spPr>
        <a:xfrm>
          <a:off x="16459200" y="10075635"/>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60</xdr:row>
      <xdr:rowOff>21062</xdr:rowOff>
    </xdr:from>
    <xdr:ext cx="467179" cy="259045"/>
    <xdr:sp macro="" textlink="">
      <xdr:nvSpPr>
        <xdr:cNvPr id="574" name="テキスト ボックス 573">
          <a:extLst>
            <a:ext uri="{FF2B5EF4-FFF2-40B4-BE49-F238E27FC236}">
              <a16:creationId xmlns:a16="http://schemas.microsoft.com/office/drawing/2014/main" id="{1C4E0E80-425C-4739-B00D-5A1F3C140D51}"/>
            </a:ext>
          </a:extLst>
        </xdr:cNvPr>
        <xdr:cNvSpPr txBox="1"/>
      </xdr:nvSpPr>
      <xdr:spPr>
        <a:xfrm>
          <a:off x="16049171" y="993341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59</xdr:row>
      <xdr:rowOff>8165</xdr:rowOff>
    </xdr:from>
    <xdr:to>
      <xdr:col>120</xdr:col>
      <xdr:colOff>114300</xdr:colOff>
      <xdr:row>59</xdr:row>
      <xdr:rowOff>8165</xdr:rowOff>
    </xdr:to>
    <xdr:cxnSp macro="">
      <xdr:nvCxnSpPr>
        <xdr:cNvPr id="575" name="直線コネクタ 574">
          <a:extLst>
            <a:ext uri="{FF2B5EF4-FFF2-40B4-BE49-F238E27FC236}">
              <a16:creationId xmlns:a16="http://schemas.microsoft.com/office/drawing/2014/main" id="{59EFBA5E-DF01-4264-9A62-5FD75582911B}"/>
            </a:ext>
          </a:extLst>
        </xdr:cNvPr>
        <xdr:cNvCxnSpPr/>
      </xdr:nvCxnSpPr>
      <xdr:spPr>
        <a:xfrm>
          <a:off x="16459200" y="9755415"/>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58</xdr:row>
      <xdr:rowOff>37392</xdr:rowOff>
    </xdr:from>
    <xdr:ext cx="467179" cy="259045"/>
    <xdr:sp macro="" textlink="">
      <xdr:nvSpPr>
        <xdr:cNvPr id="576" name="テキスト ボックス 575">
          <a:extLst>
            <a:ext uri="{FF2B5EF4-FFF2-40B4-BE49-F238E27FC236}">
              <a16:creationId xmlns:a16="http://schemas.microsoft.com/office/drawing/2014/main" id="{FB940FF0-609C-445E-B6E9-97079766EA84}"/>
            </a:ext>
          </a:extLst>
        </xdr:cNvPr>
        <xdr:cNvSpPr txBox="1"/>
      </xdr:nvSpPr>
      <xdr:spPr>
        <a:xfrm>
          <a:off x="16049171" y="961954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24493</xdr:rowOff>
    </xdr:from>
    <xdr:to>
      <xdr:col>120</xdr:col>
      <xdr:colOff>114300</xdr:colOff>
      <xdr:row>57</xdr:row>
      <xdr:rowOff>24493</xdr:rowOff>
    </xdr:to>
    <xdr:cxnSp macro="">
      <xdr:nvCxnSpPr>
        <xdr:cNvPr id="577" name="直線コネクタ 576">
          <a:extLst>
            <a:ext uri="{FF2B5EF4-FFF2-40B4-BE49-F238E27FC236}">
              <a16:creationId xmlns:a16="http://schemas.microsoft.com/office/drawing/2014/main" id="{35E1F070-4FE5-48AC-AAD8-E0B34EEFF14C}"/>
            </a:ext>
          </a:extLst>
        </xdr:cNvPr>
        <xdr:cNvCxnSpPr/>
      </xdr:nvCxnSpPr>
      <xdr:spPr>
        <a:xfrm>
          <a:off x="16459200" y="9441543"/>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53720</xdr:rowOff>
    </xdr:from>
    <xdr:ext cx="467179" cy="259045"/>
    <xdr:sp macro="" textlink="">
      <xdr:nvSpPr>
        <xdr:cNvPr id="578" name="テキスト ボックス 577">
          <a:extLst>
            <a:ext uri="{FF2B5EF4-FFF2-40B4-BE49-F238E27FC236}">
              <a16:creationId xmlns:a16="http://schemas.microsoft.com/office/drawing/2014/main" id="{0C79899E-84E5-40F5-A972-1A3F3A041C8D}"/>
            </a:ext>
          </a:extLst>
        </xdr:cNvPr>
        <xdr:cNvSpPr txBox="1"/>
      </xdr:nvSpPr>
      <xdr:spPr>
        <a:xfrm>
          <a:off x="16049171" y="930567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40822</xdr:rowOff>
    </xdr:from>
    <xdr:to>
      <xdr:col>120</xdr:col>
      <xdr:colOff>114300</xdr:colOff>
      <xdr:row>55</xdr:row>
      <xdr:rowOff>40822</xdr:rowOff>
    </xdr:to>
    <xdr:cxnSp macro="">
      <xdr:nvCxnSpPr>
        <xdr:cNvPr id="579" name="直線コネクタ 578">
          <a:extLst>
            <a:ext uri="{FF2B5EF4-FFF2-40B4-BE49-F238E27FC236}">
              <a16:creationId xmlns:a16="http://schemas.microsoft.com/office/drawing/2014/main" id="{760B1BAD-CBFB-424B-BCF9-312314169F56}"/>
            </a:ext>
          </a:extLst>
        </xdr:cNvPr>
        <xdr:cNvCxnSpPr/>
      </xdr:nvCxnSpPr>
      <xdr:spPr>
        <a:xfrm>
          <a:off x="16459200" y="9127672"/>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54</xdr:row>
      <xdr:rowOff>70049</xdr:rowOff>
    </xdr:from>
    <xdr:ext cx="531299" cy="259045"/>
    <xdr:sp macro="" textlink="">
      <xdr:nvSpPr>
        <xdr:cNvPr id="580" name="テキスト ボックス 579">
          <a:extLst>
            <a:ext uri="{FF2B5EF4-FFF2-40B4-BE49-F238E27FC236}">
              <a16:creationId xmlns:a16="http://schemas.microsoft.com/office/drawing/2014/main" id="{4A3FF590-C794-4DB1-8595-82C7843E5CB3}"/>
            </a:ext>
          </a:extLst>
        </xdr:cNvPr>
        <xdr:cNvSpPr txBox="1"/>
      </xdr:nvSpPr>
      <xdr:spPr>
        <a:xfrm>
          <a:off x="15985051" y="899179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581" name="直線コネクタ 580">
          <a:extLst>
            <a:ext uri="{FF2B5EF4-FFF2-40B4-BE49-F238E27FC236}">
              <a16:creationId xmlns:a16="http://schemas.microsoft.com/office/drawing/2014/main" id="{0FAFAA72-9B45-4E11-A467-7D142691A39C}"/>
            </a:ext>
          </a:extLst>
        </xdr:cNvPr>
        <xdr:cNvCxnSpPr/>
      </xdr:nvCxnSpPr>
      <xdr:spPr>
        <a:xfrm>
          <a:off x="16459200" y="88138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52</xdr:row>
      <xdr:rowOff>86377</xdr:rowOff>
    </xdr:from>
    <xdr:ext cx="531299" cy="259045"/>
    <xdr:sp macro="" textlink="">
      <xdr:nvSpPr>
        <xdr:cNvPr id="582" name="テキスト ボックス 581">
          <a:extLst>
            <a:ext uri="{FF2B5EF4-FFF2-40B4-BE49-F238E27FC236}">
              <a16:creationId xmlns:a16="http://schemas.microsoft.com/office/drawing/2014/main" id="{8843201D-3F56-449E-8FFF-3B4FE7533CC5}"/>
            </a:ext>
          </a:extLst>
        </xdr:cNvPr>
        <xdr:cNvSpPr txBox="1"/>
      </xdr:nvSpPr>
      <xdr:spPr>
        <a:xfrm>
          <a:off x="15985051" y="86779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583" name="【学校施設】&#10;一人当たり面積グラフ枠">
          <a:extLst>
            <a:ext uri="{FF2B5EF4-FFF2-40B4-BE49-F238E27FC236}">
              <a16:creationId xmlns:a16="http://schemas.microsoft.com/office/drawing/2014/main" id="{1D2055A0-95C5-47F9-9576-61E2CB6A97FE}"/>
            </a:ext>
          </a:extLst>
        </xdr:cNvPr>
        <xdr:cNvSpPr/>
      </xdr:nvSpPr>
      <xdr:spPr>
        <a:xfrm>
          <a:off x="16459200" y="8813800"/>
          <a:ext cx="4267200" cy="22034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55</xdr:row>
      <xdr:rowOff>124587</xdr:rowOff>
    </xdr:from>
    <xdr:to>
      <xdr:col>116</xdr:col>
      <xdr:colOff>62864</xdr:colOff>
      <xdr:row>63</xdr:row>
      <xdr:rowOff>122301</xdr:rowOff>
    </xdr:to>
    <xdr:cxnSp macro="">
      <xdr:nvCxnSpPr>
        <xdr:cNvPr id="584" name="直線コネクタ 583">
          <a:extLst>
            <a:ext uri="{FF2B5EF4-FFF2-40B4-BE49-F238E27FC236}">
              <a16:creationId xmlns:a16="http://schemas.microsoft.com/office/drawing/2014/main" id="{09513DF0-448A-4C35-A422-A303E30777F0}"/>
            </a:ext>
          </a:extLst>
        </xdr:cNvPr>
        <xdr:cNvCxnSpPr/>
      </xdr:nvCxnSpPr>
      <xdr:spPr>
        <a:xfrm flipV="1">
          <a:off x="19951064" y="9211437"/>
          <a:ext cx="0" cy="131851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63</xdr:row>
      <xdr:rowOff>126128</xdr:rowOff>
    </xdr:from>
    <xdr:ext cx="469744" cy="259045"/>
    <xdr:sp macro="" textlink="">
      <xdr:nvSpPr>
        <xdr:cNvPr id="585" name="【学校施設】&#10;一人当たり面積最小値テキスト">
          <a:extLst>
            <a:ext uri="{FF2B5EF4-FFF2-40B4-BE49-F238E27FC236}">
              <a16:creationId xmlns:a16="http://schemas.microsoft.com/office/drawing/2014/main" id="{1C4C41D6-11EA-4767-A053-DF51C3AC857F}"/>
            </a:ext>
          </a:extLst>
        </xdr:cNvPr>
        <xdr:cNvSpPr txBox="1"/>
      </xdr:nvSpPr>
      <xdr:spPr>
        <a:xfrm>
          <a:off x="19989800" y="105337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63</xdr:row>
      <xdr:rowOff>122301</xdr:rowOff>
    </xdr:from>
    <xdr:to>
      <xdr:col>116</xdr:col>
      <xdr:colOff>152400</xdr:colOff>
      <xdr:row>63</xdr:row>
      <xdr:rowOff>122301</xdr:rowOff>
    </xdr:to>
    <xdr:cxnSp macro="">
      <xdr:nvCxnSpPr>
        <xdr:cNvPr id="586" name="直線コネクタ 585">
          <a:extLst>
            <a:ext uri="{FF2B5EF4-FFF2-40B4-BE49-F238E27FC236}">
              <a16:creationId xmlns:a16="http://schemas.microsoft.com/office/drawing/2014/main" id="{7220D0BF-5133-4663-9ADF-324709138CA7}"/>
            </a:ext>
          </a:extLst>
        </xdr:cNvPr>
        <xdr:cNvCxnSpPr/>
      </xdr:nvCxnSpPr>
      <xdr:spPr>
        <a:xfrm>
          <a:off x="19881850" y="10529951"/>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54</xdr:row>
      <xdr:rowOff>71264</xdr:rowOff>
    </xdr:from>
    <xdr:ext cx="469744" cy="259045"/>
    <xdr:sp macro="" textlink="">
      <xdr:nvSpPr>
        <xdr:cNvPr id="587" name="【学校施設】&#10;一人当たり面積最大値テキスト">
          <a:extLst>
            <a:ext uri="{FF2B5EF4-FFF2-40B4-BE49-F238E27FC236}">
              <a16:creationId xmlns:a16="http://schemas.microsoft.com/office/drawing/2014/main" id="{C33E9FB8-CB70-41B9-97A5-6F4277F15E13}"/>
            </a:ext>
          </a:extLst>
        </xdr:cNvPr>
        <xdr:cNvSpPr txBox="1"/>
      </xdr:nvSpPr>
      <xdr:spPr>
        <a:xfrm>
          <a:off x="19989800" y="89930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55</xdr:row>
      <xdr:rowOff>124587</xdr:rowOff>
    </xdr:from>
    <xdr:to>
      <xdr:col>116</xdr:col>
      <xdr:colOff>152400</xdr:colOff>
      <xdr:row>55</xdr:row>
      <xdr:rowOff>124587</xdr:rowOff>
    </xdr:to>
    <xdr:cxnSp macro="">
      <xdr:nvCxnSpPr>
        <xdr:cNvPr id="588" name="直線コネクタ 587">
          <a:extLst>
            <a:ext uri="{FF2B5EF4-FFF2-40B4-BE49-F238E27FC236}">
              <a16:creationId xmlns:a16="http://schemas.microsoft.com/office/drawing/2014/main" id="{FDF6F40B-EF8A-48E3-B318-7227DF761E84}"/>
            </a:ext>
          </a:extLst>
        </xdr:cNvPr>
        <xdr:cNvCxnSpPr/>
      </xdr:nvCxnSpPr>
      <xdr:spPr>
        <a:xfrm>
          <a:off x="19881850" y="9211437"/>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61</xdr:row>
      <xdr:rowOff>54210</xdr:rowOff>
    </xdr:from>
    <xdr:ext cx="469744" cy="259045"/>
    <xdr:sp macro="" textlink="">
      <xdr:nvSpPr>
        <xdr:cNvPr id="589" name="【学校施設】&#10;一人当たり面積平均値テキスト">
          <a:extLst>
            <a:ext uri="{FF2B5EF4-FFF2-40B4-BE49-F238E27FC236}">
              <a16:creationId xmlns:a16="http://schemas.microsoft.com/office/drawing/2014/main" id="{DB2D4767-B708-4981-B365-5D1DAD51F687}"/>
            </a:ext>
          </a:extLst>
        </xdr:cNvPr>
        <xdr:cNvSpPr txBox="1"/>
      </xdr:nvSpPr>
      <xdr:spPr>
        <a:xfrm>
          <a:off x="19989800" y="1013166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62</xdr:row>
      <xdr:rowOff>31333</xdr:rowOff>
    </xdr:from>
    <xdr:to>
      <xdr:col>116</xdr:col>
      <xdr:colOff>114300</xdr:colOff>
      <xdr:row>62</xdr:row>
      <xdr:rowOff>132933</xdr:rowOff>
    </xdr:to>
    <xdr:sp macro="" textlink="">
      <xdr:nvSpPr>
        <xdr:cNvPr id="590" name="フローチャート: 判断 589">
          <a:extLst>
            <a:ext uri="{FF2B5EF4-FFF2-40B4-BE49-F238E27FC236}">
              <a16:creationId xmlns:a16="http://schemas.microsoft.com/office/drawing/2014/main" id="{32932A2E-7DBB-4FF1-880E-174971E8588E}"/>
            </a:ext>
          </a:extLst>
        </xdr:cNvPr>
        <xdr:cNvSpPr/>
      </xdr:nvSpPr>
      <xdr:spPr>
        <a:xfrm>
          <a:off x="19900900" y="102738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62</xdr:row>
      <xdr:rowOff>44886</xdr:rowOff>
    </xdr:from>
    <xdr:to>
      <xdr:col>112</xdr:col>
      <xdr:colOff>38100</xdr:colOff>
      <xdr:row>62</xdr:row>
      <xdr:rowOff>146486</xdr:rowOff>
    </xdr:to>
    <xdr:sp macro="" textlink="">
      <xdr:nvSpPr>
        <xdr:cNvPr id="591" name="フローチャート: 判断 590">
          <a:extLst>
            <a:ext uri="{FF2B5EF4-FFF2-40B4-BE49-F238E27FC236}">
              <a16:creationId xmlns:a16="http://schemas.microsoft.com/office/drawing/2014/main" id="{0A71B806-0819-4156-A8E0-81CFDA6484B5}"/>
            </a:ext>
          </a:extLst>
        </xdr:cNvPr>
        <xdr:cNvSpPr/>
      </xdr:nvSpPr>
      <xdr:spPr>
        <a:xfrm>
          <a:off x="19157950" y="10287436"/>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62</xdr:row>
      <xdr:rowOff>50927</xdr:rowOff>
    </xdr:from>
    <xdr:to>
      <xdr:col>107</xdr:col>
      <xdr:colOff>101600</xdr:colOff>
      <xdr:row>62</xdr:row>
      <xdr:rowOff>152527</xdr:rowOff>
    </xdr:to>
    <xdr:sp macro="" textlink="">
      <xdr:nvSpPr>
        <xdr:cNvPr id="592" name="フローチャート: 判断 591">
          <a:extLst>
            <a:ext uri="{FF2B5EF4-FFF2-40B4-BE49-F238E27FC236}">
              <a16:creationId xmlns:a16="http://schemas.microsoft.com/office/drawing/2014/main" id="{1A4EFB5F-C156-417A-92EB-529421FA6E17}"/>
            </a:ext>
          </a:extLst>
        </xdr:cNvPr>
        <xdr:cNvSpPr/>
      </xdr:nvSpPr>
      <xdr:spPr>
        <a:xfrm>
          <a:off x="18345150" y="102934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62</xdr:row>
      <xdr:rowOff>53539</xdr:rowOff>
    </xdr:from>
    <xdr:to>
      <xdr:col>102</xdr:col>
      <xdr:colOff>165100</xdr:colOff>
      <xdr:row>62</xdr:row>
      <xdr:rowOff>155139</xdr:rowOff>
    </xdr:to>
    <xdr:sp macro="" textlink="">
      <xdr:nvSpPr>
        <xdr:cNvPr id="593" name="フローチャート: 判断 592">
          <a:extLst>
            <a:ext uri="{FF2B5EF4-FFF2-40B4-BE49-F238E27FC236}">
              <a16:creationId xmlns:a16="http://schemas.microsoft.com/office/drawing/2014/main" id="{DD987B29-226C-4ABA-A9C8-A4A4FE977BE2}"/>
            </a:ext>
          </a:extLst>
        </xdr:cNvPr>
        <xdr:cNvSpPr/>
      </xdr:nvSpPr>
      <xdr:spPr>
        <a:xfrm>
          <a:off x="17551400" y="102960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62</xdr:row>
      <xdr:rowOff>34435</xdr:rowOff>
    </xdr:from>
    <xdr:to>
      <xdr:col>98</xdr:col>
      <xdr:colOff>38100</xdr:colOff>
      <xdr:row>62</xdr:row>
      <xdr:rowOff>136035</xdr:rowOff>
    </xdr:to>
    <xdr:sp macro="" textlink="">
      <xdr:nvSpPr>
        <xdr:cNvPr id="594" name="フローチャート: 判断 593">
          <a:extLst>
            <a:ext uri="{FF2B5EF4-FFF2-40B4-BE49-F238E27FC236}">
              <a16:creationId xmlns:a16="http://schemas.microsoft.com/office/drawing/2014/main" id="{9E99F243-35B3-4FEE-88AB-32A27BE061A8}"/>
            </a:ext>
          </a:extLst>
        </xdr:cNvPr>
        <xdr:cNvSpPr/>
      </xdr:nvSpPr>
      <xdr:spPr>
        <a:xfrm>
          <a:off x="16757650" y="10276985"/>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595" name="テキスト ボックス 594">
          <a:extLst>
            <a:ext uri="{FF2B5EF4-FFF2-40B4-BE49-F238E27FC236}">
              <a16:creationId xmlns:a16="http://schemas.microsoft.com/office/drawing/2014/main" id="{8D49E711-ED9F-41EB-8C57-0360C6F3C340}"/>
            </a:ext>
          </a:extLst>
        </xdr:cNvPr>
        <xdr:cNvSpPr txBox="1"/>
      </xdr:nvSpPr>
      <xdr:spPr>
        <a:xfrm>
          <a:off x="19780250" y="11014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596" name="テキスト ボックス 595">
          <a:extLst>
            <a:ext uri="{FF2B5EF4-FFF2-40B4-BE49-F238E27FC236}">
              <a16:creationId xmlns:a16="http://schemas.microsoft.com/office/drawing/2014/main" id="{A4842227-CC30-409B-9B55-7AC6887439FA}"/>
            </a:ext>
          </a:extLst>
        </xdr:cNvPr>
        <xdr:cNvSpPr txBox="1"/>
      </xdr:nvSpPr>
      <xdr:spPr>
        <a:xfrm>
          <a:off x="19030950" y="11014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597" name="テキスト ボックス 596">
          <a:extLst>
            <a:ext uri="{FF2B5EF4-FFF2-40B4-BE49-F238E27FC236}">
              <a16:creationId xmlns:a16="http://schemas.microsoft.com/office/drawing/2014/main" id="{73F6688C-4EE7-4FC6-AB9B-64649868BC30}"/>
            </a:ext>
          </a:extLst>
        </xdr:cNvPr>
        <xdr:cNvSpPr txBox="1"/>
      </xdr:nvSpPr>
      <xdr:spPr>
        <a:xfrm>
          <a:off x="18224500" y="11014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598" name="テキスト ボックス 597">
          <a:extLst>
            <a:ext uri="{FF2B5EF4-FFF2-40B4-BE49-F238E27FC236}">
              <a16:creationId xmlns:a16="http://schemas.microsoft.com/office/drawing/2014/main" id="{ADE9653C-5E07-45C5-93AF-470AC1B238E0}"/>
            </a:ext>
          </a:extLst>
        </xdr:cNvPr>
        <xdr:cNvSpPr txBox="1"/>
      </xdr:nvSpPr>
      <xdr:spPr>
        <a:xfrm>
          <a:off x="17430750" y="11014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599" name="テキスト ボックス 598">
          <a:extLst>
            <a:ext uri="{FF2B5EF4-FFF2-40B4-BE49-F238E27FC236}">
              <a16:creationId xmlns:a16="http://schemas.microsoft.com/office/drawing/2014/main" id="{D6737CDA-B911-472F-A199-DDFCCB6E7139}"/>
            </a:ext>
          </a:extLst>
        </xdr:cNvPr>
        <xdr:cNvSpPr txBox="1"/>
      </xdr:nvSpPr>
      <xdr:spPr>
        <a:xfrm>
          <a:off x="16630650" y="11014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62</xdr:row>
      <xdr:rowOff>82931</xdr:rowOff>
    </xdr:from>
    <xdr:to>
      <xdr:col>116</xdr:col>
      <xdr:colOff>114300</xdr:colOff>
      <xdr:row>63</xdr:row>
      <xdr:rowOff>13081</xdr:rowOff>
    </xdr:to>
    <xdr:sp macro="" textlink="">
      <xdr:nvSpPr>
        <xdr:cNvPr id="600" name="楕円 599">
          <a:extLst>
            <a:ext uri="{FF2B5EF4-FFF2-40B4-BE49-F238E27FC236}">
              <a16:creationId xmlns:a16="http://schemas.microsoft.com/office/drawing/2014/main" id="{F3465BFD-5015-458B-A6BA-93DC78347ABD}"/>
            </a:ext>
          </a:extLst>
        </xdr:cNvPr>
        <xdr:cNvSpPr/>
      </xdr:nvSpPr>
      <xdr:spPr>
        <a:xfrm>
          <a:off x="19900900" y="10325481"/>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62</xdr:row>
      <xdr:rowOff>61358</xdr:rowOff>
    </xdr:from>
    <xdr:ext cx="469744" cy="259045"/>
    <xdr:sp macro="" textlink="">
      <xdr:nvSpPr>
        <xdr:cNvPr id="601" name="【学校施設】&#10;一人当たり面積該当値テキスト">
          <a:extLst>
            <a:ext uri="{FF2B5EF4-FFF2-40B4-BE49-F238E27FC236}">
              <a16:creationId xmlns:a16="http://schemas.microsoft.com/office/drawing/2014/main" id="{757713A8-847B-4821-BA11-9058227C3160}"/>
            </a:ext>
          </a:extLst>
        </xdr:cNvPr>
        <xdr:cNvSpPr txBox="1"/>
      </xdr:nvSpPr>
      <xdr:spPr>
        <a:xfrm>
          <a:off x="19989800" y="103039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62</xdr:row>
      <xdr:rowOff>86523</xdr:rowOff>
    </xdr:from>
    <xdr:to>
      <xdr:col>112</xdr:col>
      <xdr:colOff>38100</xdr:colOff>
      <xdr:row>63</xdr:row>
      <xdr:rowOff>16673</xdr:rowOff>
    </xdr:to>
    <xdr:sp macro="" textlink="">
      <xdr:nvSpPr>
        <xdr:cNvPr id="602" name="楕円 601">
          <a:extLst>
            <a:ext uri="{FF2B5EF4-FFF2-40B4-BE49-F238E27FC236}">
              <a16:creationId xmlns:a16="http://schemas.microsoft.com/office/drawing/2014/main" id="{D234C3C5-67AB-4DD0-A3BF-0C0A53ABF269}"/>
            </a:ext>
          </a:extLst>
        </xdr:cNvPr>
        <xdr:cNvSpPr/>
      </xdr:nvSpPr>
      <xdr:spPr>
        <a:xfrm>
          <a:off x="19157950" y="10329073"/>
          <a:ext cx="825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62</xdr:row>
      <xdr:rowOff>133731</xdr:rowOff>
    </xdr:from>
    <xdr:to>
      <xdr:col>116</xdr:col>
      <xdr:colOff>63500</xdr:colOff>
      <xdr:row>62</xdr:row>
      <xdr:rowOff>137323</xdr:rowOff>
    </xdr:to>
    <xdr:cxnSp macro="">
      <xdr:nvCxnSpPr>
        <xdr:cNvPr id="603" name="直線コネクタ 602">
          <a:extLst>
            <a:ext uri="{FF2B5EF4-FFF2-40B4-BE49-F238E27FC236}">
              <a16:creationId xmlns:a16="http://schemas.microsoft.com/office/drawing/2014/main" id="{13088DC1-04B1-4065-A3BC-080D8B6BBA7C}"/>
            </a:ext>
          </a:extLst>
        </xdr:cNvPr>
        <xdr:cNvCxnSpPr/>
      </xdr:nvCxnSpPr>
      <xdr:spPr>
        <a:xfrm flipV="1">
          <a:off x="19202400" y="10376281"/>
          <a:ext cx="749300" cy="35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62</xdr:row>
      <xdr:rowOff>92239</xdr:rowOff>
    </xdr:from>
    <xdr:to>
      <xdr:col>107</xdr:col>
      <xdr:colOff>101600</xdr:colOff>
      <xdr:row>63</xdr:row>
      <xdr:rowOff>22389</xdr:rowOff>
    </xdr:to>
    <xdr:sp macro="" textlink="">
      <xdr:nvSpPr>
        <xdr:cNvPr id="604" name="楕円 603">
          <a:extLst>
            <a:ext uri="{FF2B5EF4-FFF2-40B4-BE49-F238E27FC236}">
              <a16:creationId xmlns:a16="http://schemas.microsoft.com/office/drawing/2014/main" id="{C9AEA8B0-31C6-4C21-B1BA-1069F0B0850C}"/>
            </a:ext>
          </a:extLst>
        </xdr:cNvPr>
        <xdr:cNvSpPr/>
      </xdr:nvSpPr>
      <xdr:spPr>
        <a:xfrm>
          <a:off x="18345150" y="10334789"/>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62</xdr:row>
      <xdr:rowOff>137323</xdr:rowOff>
    </xdr:from>
    <xdr:to>
      <xdr:col>111</xdr:col>
      <xdr:colOff>177800</xdr:colOff>
      <xdr:row>62</xdr:row>
      <xdr:rowOff>143039</xdr:rowOff>
    </xdr:to>
    <xdr:cxnSp macro="">
      <xdr:nvCxnSpPr>
        <xdr:cNvPr id="605" name="直線コネクタ 604">
          <a:extLst>
            <a:ext uri="{FF2B5EF4-FFF2-40B4-BE49-F238E27FC236}">
              <a16:creationId xmlns:a16="http://schemas.microsoft.com/office/drawing/2014/main" id="{9B054E6F-BE86-4DE4-9B7F-09F054D63301}"/>
            </a:ext>
          </a:extLst>
        </xdr:cNvPr>
        <xdr:cNvCxnSpPr/>
      </xdr:nvCxnSpPr>
      <xdr:spPr>
        <a:xfrm flipV="1">
          <a:off x="18395950" y="10379873"/>
          <a:ext cx="806450" cy="5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62</xdr:row>
      <xdr:rowOff>98606</xdr:rowOff>
    </xdr:from>
    <xdr:to>
      <xdr:col>102</xdr:col>
      <xdr:colOff>165100</xdr:colOff>
      <xdr:row>63</xdr:row>
      <xdr:rowOff>28756</xdr:rowOff>
    </xdr:to>
    <xdr:sp macro="" textlink="">
      <xdr:nvSpPr>
        <xdr:cNvPr id="606" name="楕円 605">
          <a:extLst>
            <a:ext uri="{FF2B5EF4-FFF2-40B4-BE49-F238E27FC236}">
              <a16:creationId xmlns:a16="http://schemas.microsoft.com/office/drawing/2014/main" id="{EF0799FA-8CBB-401F-BE1D-D3328E9DFC0D}"/>
            </a:ext>
          </a:extLst>
        </xdr:cNvPr>
        <xdr:cNvSpPr/>
      </xdr:nvSpPr>
      <xdr:spPr>
        <a:xfrm>
          <a:off x="17551400" y="10341156"/>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62</xdr:row>
      <xdr:rowOff>143039</xdr:rowOff>
    </xdr:from>
    <xdr:to>
      <xdr:col>107</xdr:col>
      <xdr:colOff>50800</xdr:colOff>
      <xdr:row>62</xdr:row>
      <xdr:rowOff>149406</xdr:rowOff>
    </xdr:to>
    <xdr:cxnSp macro="">
      <xdr:nvCxnSpPr>
        <xdr:cNvPr id="607" name="直線コネクタ 606">
          <a:extLst>
            <a:ext uri="{FF2B5EF4-FFF2-40B4-BE49-F238E27FC236}">
              <a16:creationId xmlns:a16="http://schemas.microsoft.com/office/drawing/2014/main" id="{DC52A32B-6CBF-4248-96EE-8277C1C746F9}"/>
            </a:ext>
          </a:extLst>
        </xdr:cNvPr>
        <xdr:cNvCxnSpPr/>
      </xdr:nvCxnSpPr>
      <xdr:spPr>
        <a:xfrm flipV="1">
          <a:off x="17602200" y="10385589"/>
          <a:ext cx="793750" cy="63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61</xdr:row>
      <xdr:rowOff>100730</xdr:rowOff>
    </xdr:from>
    <xdr:to>
      <xdr:col>98</xdr:col>
      <xdr:colOff>38100</xdr:colOff>
      <xdr:row>62</xdr:row>
      <xdr:rowOff>30880</xdr:rowOff>
    </xdr:to>
    <xdr:sp macro="" textlink="">
      <xdr:nvSpPr>
        <xdr:cNvPr id="608" name="楕円 607">
          <a:extLst>
            <a:ext uri="{FF2B5EF4-FFF2-40B4-BE49-F238E27FC236}">
              <a16:creationId xmlns:a16="http://schemas.microsoft.com/office/drawing/2014/main" id="{0E338E77-9FDE-4556-A4D9-7C01E6AE8515}"/>
            </a:ext>
          </a:extLst>
        </xdr:cNvPr>
        <xdr:cNvSpPr/>
      </xdr:nvSpPr>
      <xdr:spPr>
        <a:xfrm>
          <a:off x="16757650" y="10178180"/>
          <a:ext cx="825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61</xdr:row>
      <xdr:rowOff>151530</xdr:rowOff>
    </xdr:from>
    <xdr:to>
      <xdr:col>102</xdr:col>
      <xdr:colOff>114300</xdr:colOff>
      <xdr:row>62</xdr:row>
      <xdr:rowOff>149406</xdr:rowOff>
    </xdr:to>
    <xdr:cxnSp macro="">
      <xdr:nvCxnSpPr>
        <xdr:cNvPr id="609" name="直線コネクタ 608">
          <a:extLst>
            <a:ext uri="{FF2B5EF4-FFF2-40B4-BE49-F238E27FC236}">
              <a16:creationId xmlns:a16="http://schemas.microsoft.com/office/drawing/2014/main" id="{036CB64D-2D71-494C-AAA5-0A2D5FF04F05}"/>
            </a:ext>
          </a:extLst>
        </xdr:cNvPr>
        <xdr:cNvCxnSpPr/>
      </xdr:nvCxnSpPr>
      <xdr:spPr>
        <a:xfrm>
          <a:off x="16802100" y="10228980"/>
          <a:ext cx="800100" cy="1629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60</xdr:row>
      <xdr:rowOff>163013</xdr:rowOff>
    </xdr:from>
    <xdr:ext cx="469744" cy="259045"/>
    <xdr:sp macro="" textlink="">
      <xdr:nvSpPr>
        <xdr:cNvPr id="610" name="n_1aveValue【学校施設】&#10;一人当たり面積">
          <a:extLst>
            <a:ext uri="{FF2B5EF4-FFF2-40B4-BE49-F238E27FC236}">
              <a16:creationId xmlns:a16="http://schemas.microsoft.com/office/drawing/2014/main" id="{56A1C0A9-826E-4AC5-B10F-3696BF5EBA3D}"/>
            </a:ext>
          </a:extLst>
        </xdr:cNvPr>
        <xdr:cNvSpPr txBox="1"/>
      </xdr:nvSpPr>
      <xdr:spPr>
        <a:xfrm>
          <a:off x="18980227" y="100753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60</xdr:row>
      <xdr:rowOff>169054</xdr:rowOff>
    </xdr:from>
    <xdr:ext cx="469744" cy="259045"/>
    <xdr:sp macro="" textlink="">
      <xdr:nvSpPr>
        <xdr:cNvPr id="611" name="n_2aveValue【学校施設】&#10;一人当たり面積">
          <a:extLst>
            <a:ext uri="{FF2B5EF4-FFF2-40B4-BE49-F238E27FC236}">
              <a16:creationId xmlns:a16="http://schemas.microsoft.com/office/drawing/2014/main" id="{65ADEFF1-ACB3-4299-92E2-CE801237798C}"/>
            </a:ext>
          </a:extLst>
        </xdr:cNvPr>
        <xdr:cNvSpPr txBox="1"/>
      </xdr:nvSpPr>
      <xdr:spPr>
        <a:xfrm>
          <a:off x="18180127" y="100750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61</xdr:row>
      <xdr:rowOff>216</xdr:rowOff>
    </xdr:from>
    <xdr:ext cx="469744" cy="259045"/>
    <xdr:sp macro="" textlink="">
      <xdr:nvSpPr>
        <xdr:cNvPr id="612" name="n_3aveValue【学校施設】&#10;一人当たり面積">
          <a:extLst>
            <a:ext uri="{FF2B5EF4-FFF2-40B4-BE49-F238E27FC236}">
              <a16:creationId xmlns:a16="http://schemas.microsoft.com/office/drawing/2014/main" id="{36B5628F-D53B-4FD3-8E2B-6FB3A1845A1D}"/>
            </a:ext>
          </a:extLst>
        </xdr:cNvPr>
        <xdr:cNvSpPr txBox="1"/>
      </xdr:nvSpPr>
      <xdr:spPr>
        <a:xfrm>
          <a:off x="17386377" y="100776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62</xdr:row>
      <xdr:rowOff>127162</xdr:rowOff>
    </xdr:from>
    <xdr:ext cx="469744" cy="259045"/>
    <xdr:sp macro="" textlink="">
      <xdr:nvSpPr>
        <xdr:cNvPr id="613" name="n_4aveValue【学校施設】&#10;一人当たり面積">
          <a:extLst>
            <a:ext uri="{FF2B5EF4-FFF2-40B4-BE49-F238E27FC236}">
              <a16:creationId xmlns:a16="http://schemas.microsoft.com/office/drawing/2014/main" id="{2FF863BE-51BB-43A0-89F4-C761303AB6AE}"/>
            </a:ext>
          </a:extLst>
        </xdr:cNvPr>
        <xdr:cNvSpPr txBox="1"/>
      </xdr:nvSpPr>
      <xdr:spPr>
        <a:xfrm>
          <a:off x="16592627" y="103697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63</xdr:row>
      <xdr:rowOff>7800</xdr:rowOff>
    </xdr:from>
    <xdr:ext cx="469744" cy="259045"/>
    <xdr:sp macro="" textlink="">
      <xdr:nvSpPr>
        <xdr:cNvPr id="614" name="n_1mainValue【学校施設】&#10;一人当たり面積">
          <a:extLst>
            <a:ext uri="{FF2B5EF4-FFF2-40B4-BE49-F238E27FC236}">
              <a16:creationId xmlns:a16="http://schemas.microsoft.com/office/drawing/2014/main" id="{1B7EBA64-0A22-4F61-84EE-88CCB0B0E170}"/>
            </a:ext>
          </a:extLst>
        </xdr:cNvPr>
        <xdr:cNvSpPr txBox="1"/>
      </xdr:nvSpPr>
      <xdr:spPr>
        <a:xfrm>
          <a:off x="18980227" y="104154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63</xdr:row>
      <xdr:rowOff>13516</xdr:rowOff>
    </xdr:from>
    <xdr:ext cx="469744" cy="259045"/>
    <xdr:sp macro="" textlink="">
      <xdr:nvSpPr>
        <xdr:cNvPr id="615" name="n_2mainValue【学校施設】&#10;一人当たり面積">
          <a:extLst>
            <a:ext uri="{FF2B5EF4-FFF2-40B4-BE49-F238E27FC236}">
              <a16:creationId xmlns:a16="http://schemas.microsoft.com/office/drawing/2014/main" id="{AF02E1CF-DAA9-4BB3-BC26-D8E2810232FA}"/>
            </a:ext>
          </a:extLst>
        </xdr:cNvPr>
        <xdr:cNvSpPr txBox="1"/>
      </xdr:nvSpPr>
      <xdr:spPr>
        <a:xfrm>
          <a:off x="18180127" y="104211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63</xdr:row>
      <xdr:rowOff>19883</xdr:rowOff>
    </xdr:from>
    <xdr:ext cx="469744" cy="259045"/>
    <xdr:sp macro="" textlink="">
      <xdr:nvSpPr>
        <xdr:cNvPr id="616" name="n_3mainValue【学校施設】&#10;一人当たり面積">
          <a:extLst>
            <a:ext uri="{FF2B5EF4-FFF2-40B4-BE49-F238E27FC236}">
              <a16:creationId xmlns:a16="http://schemas.microsoft.com/office/drawing/2014/main" id="{8FB02369-7CC4-42DA-9431-EC5ABBD8D084}"/>
            </a:ext>
          </a:extLst>
        </xdr:cNvPr>
        <xdr:cNvSpPr txBox="1"/>
      </xdr:nvSpPr>
      <xdr:spPr>
        <a:xfrm>
          <a:off x="17386377" y="104275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60</xdr:row>
      <xdr:rowOff>47407</xdr:rowOff>
    </xdr:from>
    <xdr:ext cx="469744" cy="259045"/>
    <xdr:sp macro="" textlink="">
      <xdr:nvSpPr>
        <xdr:cNvPr id="617" name="n_4mainValue【学校施設】&#10;一人当たり面積">
          <a:extLst>
            <a:ext uri="{FF2B5EF4-FFF2-40B4-BE49-F238E27FC236}">
              <a16:creationId xmlns:a16="http://schemas.microsoft.com/office/drawing/2014/main" id="{68343034-139B-4565-B44E-2033E42818E9}"/>
            </a:ext>
          </a:extLst>
        </xdr:cNvPr>
        <xdr:cNvSpPr txBox="1"/>
      </xdr:nvSpPr>
      <xdr:spPr>
        <a:xfrm>
          <a:off x="16592627" y="99597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618" name="正方形/長方形 617">
          <a:extLst>
            <a:ext uri="{FF2B5EF4-FFF2-40B4-BE49-F238E27FC236}">
              <a16:creationId xmlns:a16="http://schemas.microsoft.com/office/drawing/2014/main" id="{B9DA39FA-D7DD-4763-A306-6A614EF33380}"/>
            </a:ext>
          </a:extLst>
        </xdr:cNvPr>
        <xdr:cNvSpPr/>
      </xdr:nvSpPr>
      <xdr:spPr>
        <a:xfrm>
          <a:off x="11207750" y="11385550"/>
          <a:ext cx="4248150" cy="6096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619" name="正方形/長方形 618">
          <a:extLst>
            <a:ext uri="{FF2B5EF4-FFF2-40B4-BE49-F238E27FC236}">
              <a16:creationId xmlns:a16="http://schemas.microsoft.com/office/drawing/2014/main" id="{B4E5C28E-A91D-4FA5-B2F2-440C4AF5EC38}"/>
            </a:ext>
          </a:extLst>
        </xdr:cNvPr>
        <xdr:cNvSpPr/>
      </xdr:nvSpPr>
      <xdr:spPr>
        <a:xfrm>
          <a:off x="11315700" y="120205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620" name="正方形/長方形 619">
          <a:extLst>
            <a:ext uri="{FF2B5EF4-FFF2-40B4-BE49-F238E27FC236}">
              <a16:creationId xmlns:a16="http://schemas.microsoft.com/office/drawing/2014/main" id="{DA868D32-CB8A-4392-AF57-83D0528FDF3A}"/>
            </a:ext>
          </a:extLst>
        </xdr:cNvPr>
        <xdr:cNvSpPr/>
      </xdr:nvSpPr>
      <xdr:spPr>
        <a:xfrm>
          <a:off x="11315700" y="122174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621" name="正方形/長方形 620">
          <a:extLst>
            <a:ext uri="{FF2B5EF4-FFF2-40B4-BE49-F238E27FC236}">
              <a16:creationId xmlns:a16="http://schemas.microsoft.com/office/drawing/2014/main" id="{96111DE4-FA25-499E-B947-38A32C1D07B9}"/>
            </a:ext>
          </a:extLst>
        </xdr:cNvPr>
        <xdr:cNvSpPr/>
      </xdr:nvSpPr>
      <xdr:spPr>
        <a:xfrm>
          <a:off x="12236450" y="120205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622" name="正方形/長方形 621">
          <a:extLst>
            <a:ext uri="{FF2B5EF4-FFF2-40B4-BE49-F238E27FC236}">
              <a16:creationId xmlns:a16="http://schemas.microsoft.com/office/drawing/2014/main" id="{3B4C23C2-ACDC-41EF-9463-2C410C40172A}"/>
            </a:ext>
          </a:extLst>
        </xdr:cNvPr>
        <xdr:cNvSpPr/>
      </xdr:nvSpPr>
      <xdr:spPr>
        <a:xfrm>
          <a:off x="12236450" y="122174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623" name="正方形/長方形 622">
          <a:extLst>
            <a:ext uri="{FF2B5EF4-FFF2-40B4-BE49-F238E27FC236}">
              <a16:creationId xmlns:a16="http://schemas.microsoft.com/office/drawing/2014/main" id="{E74F770D-F81A-4EAF-B2AA-517998C5DC12}"/>
            </a:ext>
          </a:extLst>
        </xdr:cNvPr>
        <xdr:cNvSpPr/>
      </xdr:nvSpPr>
      <xdr:spPr>
        <a:xfrm>
          <a:off x="13265150" y="120205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624" name="正方形/長方形 623">
          <a:extLst>
            <a:ext uri="{FF2B5EF4-FFF2-40B4-BE49-F238E27FC236}">
              <a16:creationId xmlns:a16="http://schemas.microsoft.com/office/drawing/2014/main" id="{CC37B77E-5885-479E-97BA-9D88631BC6CD}"/>
            </a:ext>
          </a:extLst>
        </xdr:cNvPr>
        <xdr:cNvSpPr/>
      </xdr:nvSpPr>
      <xdr:spPr>
        <a:xfrm>
          <a:off x="13265150" y="122174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625" name="正方形/長方形 624">
          <a:extLst>
            <a:ext uri="{FF2B5EF4-FFF2-40B4-BE49-F238E27FC236}">
              <a16:creationId xmlns:a16="http://schemas.microsoft.com/office/drawing/2014/main" id="{9A1600DC-DA57-4B40-96DB-BB18C759D896}"/>
            </a:ext>
          </a:extLst>
        </xdr:cNvPr>
        <xdr:cNvSpPr/>
      </xdr:nvSpPr>
      <xdr:spPr>
        <a:xfrm>
          <a:off x="11207750" y="12484100"/>
          <a:ext cx="4248150" cy="22034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626" name="テキスト ボックス 625">
          <a:extLst>
            <a:ext uri="{FF2B5EF4-FFF2-40B4-BE49-F238E27FC236}">
              <a16:creationId xmlns:a16="http://schemas.microsoft.com/office/drawing/2014/main" id="{45B9DD27-54F8-40E5-9E16-8B7D36F39E30}"/>
            </a:ext>
          </a:extLst>
        </xdr:cNvPr>
        <xdr:cNvSpPr txBox="1"/>
      </xdr:nvSpPr>
      <xdr:spPr>
        <a:xfrm>
          <a:off x="11169650" y="1229995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627" name="直線コネクタ 626">
          <a:extLst>
            <a:ext uri="{FF2B5EF4-FFF2-40B4-BE49-F238E27FC236}">
              <a16:creationId xmlns:a16="http://schemas.microsoft.com/office/drawing/2014/main" id="{25DEDD05-3D60-4ACB-8546-717751B49C93}"/>
            </a:ext>
          </a:extLst>
        </xdr:cNvPr>
        <xdr:cNvCxnSpPr/>
      </xdr:nvCxnSpPr>
      <xdr:spPr>
        <a:xfrm>
          <a:off x="11207750" y="1468755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88</xdr:row>
      <xdr:rowOff>10177</xdr:rowOff>
    </xdr:from>
    <xdr:ext cx="467179" cy="259045"/>
    <xdr:sp macro="" textlink="">
      <xdr:nvSpPr>
        <xdr:cNvPr id="628" name="テキスト ボックス 627">
          <a:extLst>
            <a:ext uri="{FF2B5EF4-FFF2-40B4-BE49-F238E27FC236}">
              <a16:creationId xmlns:a16="http://schemas.microsoft.com/office/drawing/2014/main" id="{F235A142-4174-4A2F-BE88-055D6EAE3914}"/>
            </a:ext>
          </a:extLst>
        </xdr:cNvPr>
        <xdr:cNvSpPr txBox="1"/>
      </xdr:nvSpPr>
      <xdr:spPr>
        <a:xfrm>
          <a:off x="10797721" y="145453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168729</xdr:rowOff>
    </xdr:from>
    <xdr:to>
      <xdr:col>89</xdr:col>
      <xdr:colOff>177800</xdr:colOff>
      <xdr:row>86</xdr:row>
      <xdr:rowOff>168729</xdr:rowOff>
    </xdr:to>
    <xdr:cxnSp macro="">
      <xdr:nvCxnSpPr>
        <xdr:cNvPr id="629" name="直線コネクタ 628">
          <a:extLst>
            <a:ext uri="{FF2B5EF4-FFF2-40B4-BE49-F238E27FC236}">
              <a16:creationId xmlns:a16="http://schemas.microsoft.com/office/drawing/2014/main" id="{0B52204D-2EBA-41B3-BB84-61206565FB59}"/>
            </a:ext>
          </a:extLst>
        </xdr:cNvPr>
        <xdr:cNvCxnSpPr/>
      </xdr:nvCxnSpPr>
      <xdr:spPr>
        <a:xfrm>
          <a:off x="11207750" y="14367329"/>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86</xdr:row>
      <xdr:rowOff>26506</xdr:rowOff>
    </xdr:from>
    <xdr:ext cx="467179" cy="259045"/>
    <xdr:sp macro="" textlink="">
      <xdr:nvSpPr>
        <xdr:cNvPr id="630" name="テキスト ボックス 629">
          <a:extLst>
            <a:ext uri="{FF2B5EF4-FFF2-40B4-BE49-F238E27FC236}">
              <a16:creationId xmlns:a16="http://schemas.microsoft.com/office/drawing/2014/main" id="{65507C8B-1BAD-43BC-BA81-EBAE275B39E9}"/>
            </a:ext>
          </a:extLst>
        </xdr:cNvPr>
        <xdr:cNvSpPr txBox="1"/>
      </xdr:nvSpPr>
      <xdr:spPr>
        <a:xfrm>
          <a:off x="10797721" y="1423145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85</xdr:row>
      <xdr:rowOff>13607</xdr:rowOff>
    </xdr:from>
    <xdr:to>
      <xdr:col>89</xdr:col>
      <xdr:colOff>177800</xdr:colOff>
      <xdr:row>85</xdr:row>
      <xdr:rowOff>13607</xdr:rowOff>
    </xdr:to>
    <xdr:cxnSp macro="">
      <xdr:nvCxnSpPr>
        <xdr:cNvPr id="631" name="直線コネクタ 630">
          <a:extLst>
            <a:ext uri="{FF2B5EF4-FFF2-40B4-BE49-F238E27FC236}">
              <a16:creationId xmlns:a16="http://schemas.microsoft.com/office/drawing/2014/main" id="{91A30DDC-D5F0-45CA-B39F-29B6AA13C447}"/>
            </a:ext>
          </a:extLst>
        </xdr:cNvPr>
        <xdr:cNvCxnSpPr/>
      </xdr:nvCxnSpPr>
      <xdr:spPr>
        <a:xfrm>
          <a:off x="11207750" y="14053457"/>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84</xdr:row>
      <xdr:rowOff>42834</xdr:rowOff>
    </xdr:from>
    <xdr:ext cx="403059" cy="259045"/>
    <xdr:sp macro="" textlink="">
      <xdr:nvSpPr>
        <xdr:cNvPr id="632" name="テキスト ボックス 631">
          <a:extLst>
            <a:ext uri="{FF2B5EF4-FFF2-40B4-BE49-F238E27FC236}">
              <a16:creationId xmlns:a16="http://schemas.microsoft.com/office/drawing/2014/main" id="{602C764C-DB63-461B-9802-879CC5E6682A}"/>
            </a:ext>
          </a:extLst>
        </xdr:cNvPr>
        <xdr:cNvSpPr txBox="1"/>
      </xdr:nvSpPr>
      <xdr:spPr>
        <a:xfrm>
          <a:off x="10842791" y="1391758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29936</xdr:rowOff>
    </xdr:from>
    <xdr:to>
      <xdr:col>89</xdr:col>
      <xdr:colOff>177800</xdr:colOff>
      <xdr:row>83</xdr:row>
      <xdr:rowOff>29936</xdr:rowOff>
    </xdr:to>
    <xdr:cxnSp macro="">
      <xdr:nvCxnSpPr>
        <xdr:cNvPr id="633" name="直線コネクタ 632">
          <a:extLst>
            <a:ext uri="{FF2B5EF4-FFF2-40B4-BE49-F238E27FC236}">
              <a16:creationId xmlns:a16="http://schemas.microsoft.com/office/drawing/2014/main" id="{D0A9ADB6-13CD-42C3-AA3B-88EFF8F2744C}"/>
            </a:ext>
          </a:extLst>
        </xdr:cNvPr>
        <xdr:cNvCxnSpPr/>
      </xdr:nvCxnSpPr>
      <xdr:spPr>
        <a:xfrm>
          <a:off x="11207750" y="13739586"/>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82</xdr:row>
      <xdr:rowOff>59163</xdr:rowOff>
    </xdr:from>
    <xdr:ext cx="403059" cy="259045"/>
    <xdr:sp macro="" textlink="">
      <xdr:nvSpPr>
        <xdr:cNvPr id="634" name="テキスト ボックス 633">
          <a:extLst>
            <a:ext uri="{FF2B5EF4-FFF2-40B4-BE49-F238E27FC236}">
              <a16:creationId xmlns:a16="http://schemas.microsoft.com/office/drawing/2014/main" id="{353580FB-E412-4199-A308-9D36D8197505}"/>
            </a:ext>
          </a:extLst>
        </xdr:cNvPr>
        <xdr:cNvSpPr txBox="1"/>
      </xdr:nvSpPr>
      <xdr:spPr>
        <a:xfrm>
          <a:off x="10842791" y="1360371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46264</xdr:rowOff>
    </xdr:from>
    <xdr:to>
      <xdr:col>89</xdr:col>
      <xdr:colOff>177800</xdr:colOff>
      <xdr:row>81</xdr:row>
      <xdr:rowOff>46264</xdr:rowOff>
    </xdr:to>
    <xdr:cxnSp macro="">
      <xdr:nvCxnSpPr>
        <xdr:cNvPr id="635" name="直線コネクタ 634">
          <a:extLst>
            <a:ext uri="{FF2B5EF4-FFF2-40B4-BE49-F238E27FC236}">
              <a16:creationId xmlns:a16="http://schemas.microsoft.com/office/drawing/2014/main" id="{DE8552EE-15C7-4423-9B6E-6CE60503EB4D}"/>
            </a:ext>
          </a:extLst>
        </xdr:cNvPr>
        <xdr:cNvCxnSpPr/>
      </xdr:nvCxnSpPr>
      <xdr:spPr>
        <a:xfrm>
          <a:off x="11207750" y="13425714"/>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80</xdr:row>
      <xdr:rowOff>75491</xdr:rowOff>
    </xdr:from>
    <xdr:ext cx="403059" cy="259045"/>
    <xdr:sp macro="" textlink="">
      <xdr:nvSpPr>
        <xdr:cNvPr id="636" name="テキスト ボックス 635">
          <a:extLst>
            <a:ext uri="{FF2B5EF4-FFF2-40B4-BE49-F238E27FC236}">
              <a16:creationId xmlns:a16="http://schemas.microsoft.com/office/drawing/2014/main" id="{059EE9A5-70C4-48A0-B52A-11ECE213CE60}"/>
            </a:ext>
          </a:extLst>
        </xdr:cNvPr>
        <xdr:cNvSpPr txBox="1"/>
      </xdr:nvSpPr>
      <xdr:spPr>
        <a:xfrm>
          <a:off x="10842791" y="1328984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79</xdr:row>
      <xdr:rowOff>62593</xdr:rowOff>
    </xdr:from>
    <xdr:to>
      <xdr:col>89</xdr:col>
      <xdr:colOff>177800</xdr:colOff>
      <xdr:row>79</xdr:row>
      <xdr:rowOff>62593</xdr:rowOff>
    </xdr:to>
    <xdr:cxnSp macro="">
      <xdr:nvCxnSpPr>
        <xdr:cNvPr id="637" name="直線コネクタ 636">
          <a:extLst>
            <a:ext uri="{FF2B5EF4-FFF2-40B4-BE49-F238E27FC236}">
              <a16:creationId xmlns:a16="http://schemas.microsoft.com/office/drawing/2014/main" id="{E1D9E289-1F7F-4C38-B04D-4F885991DBCF}"/>
            </a:ext>
          </a:extLst>
        </xdr:cNvPr>
        <xdr:cNvCxnSpPr/>
      </xdr:nvCxnSpPr>
      <xdr:spPr>
        <a:xfrm>
          <a:off x="11207750" y="13111843"/>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78</xdr:row>
      <xdr:rowOff>91820</xdr:rowOff>
    </xdr:from>
    <xdr:ext cx="403059" cy="259045"/>
    <xdr:sp macro="" textlink="">
      <xdr:nvSpPr>
        <xdr:cNvPr id="638" name="テキスト ボックス 637">
          <a:extLst>
            <a:ext uri="{FF2B5EF4-FFF2-40B4-BE49-F238E27FC236}">
              <a16:creationId xmlns:a16="http://schemas.microsoft.com/office/drawing/2014/main" id="{0D0C51F2-F280-43E0-9153-36DD8C430E0C}"/>
            </a:ext>
          </a:extLst>
        </xdr:cNvPr>
        <xdr:cNvSpPr txBox="1"/>
      </xdr:nvSpPr>
      <xdr:spPr>
        <a:xfrm>
          <a:off x="10842791" y="1297597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78921</xdr:rowOff>
    </xdr:from>
    <xdr:to>
      <xdr:col>89</xdr:col>
      <xdr:colOff>177800</xdr:colOff>
      <xdr:row>77</xdr:row>
      <xdr:rowOff>78921</xdr:rowOff>
    </xdr:to>
    <xdr:cxnSp macro="">
      <xdr:nvCxnSpPr>
        <xdr:cNvPr id="639" name="直線コネクタ 638">
          <a:extLst>
            <a:ext uri="{FF2B5EF4-FFF2-40B4-BE49-F238E27FC236}">
              <a16:creationId xmlns:a16="http://schemas.microsoft.com/office/drawing/2014/main" id="{EF764E0A-1495-4F02-892E-746D7956107D}"/>
            </a:ext>
          </a:extLst>
        </xdr:cNvPr>
        <xdr:cNvCxnSpPr/>
      </xdr:nvCxnSpPr>
      <xdr:spPr>
        <a:xfrm>
          <a:off x="11207750" y="12797971"/>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76</xdr:row>
      <xdr:rowOff>108148</xdr:rowOff>
    </xdr:from>
    <xdr:ext cx="338939" cy="259045"/>
    <xdr:sp macro="" textlink="">
      <xdr:nvSpPr>
        <xdr:cNvPr id="640" name="テキスト ボックス 639">
          <a:extLst>
            <a:ext uri="{FF2B5EF4-FFF2-40B4-BE49-F238E27FC236}">
              <a16:creationId xmlns:a16="http://schemas.microsoft.com/office/drawing/2014/main" id="{3CF8BF1A-FE27-449A-862C-48E0744E61BB}"/>
            </a:ext>
          </a:extLst>
        </xdr:cNvPr>
        <xdr:cNvSpPr txBox="1"/>
      </xdr:nvSpPr>
      <xdr:spPr>
        <a:xfrm>
          <a:off x="10906911" y="1266209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641" name="直線コネクタ 640">
          <a:extLst>
            <a:ext uri="{FF2B5EF4-FFF2-40B4-BE49-F238E27FC236}">
              <a16:creationId xmlns:a16="http://schemas.microsoft.com/office/drawing/2014/main" id="{7B872952-8E61-4B00-A576-5E84B4C5027E}"/>
            </a:ext>
          </a:extLst>
        </xdr:cNvPr>
        <xdr:cNvCxnSpPr/>
      </xdr:nvCxnSpPr>
      <xdr:spPr>
        <a:xfrm>
          <a:off x="11207750" y="1248410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75</xdr:row>
      <xdr:rowOff>95250</xdr:rowOff>
    </xdr:from>
    <xdr:to>
      <xdr:col>90</xdr:col>
      <xdr:colOff>25400</xdr:colOff>
      <xdr:row>88</xdr:row>
      <xdr:rowOff>152400</xdr:rowOff>
    </xdr:to>
    <xdr:sp macro="" textlink="">
      <xdr:nvSpPr>
        <xdr:cNvPr id="642" name="【児童館】&#10;有形固定資産減価償却率グラフ枠">
          <a:extLst>
            <a:ext uri="{FF2B5EF4-FFF2-40B4-BE49-F238E27FC236}">
              <a16:creationId xmlns:a16="http://schemas.microsoft.com/office/drawing/2014/main" id="{E7061847-C615-4990-A9E8-D228CCE4EF84}"/>
            </a:ext>
          </a:extLst>
        </xdr:cNvPr>
        <xdr:cNvSpPr/>
      </xdr:nvSpPr>
      <xdr:spPr>
        <a:xfrm>
          <a:off x="11207750" y="12484100"/>
          <a:ext cx="4248150" cy="22034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78</xdr:row>
      <xdr:rowOff>5443</xdr:rowOff>
    </xdr:from>
    <xdr:to>
      <xdr:col>85</xdr:col>
      <xdr:colOff>126364</xdr:colOff>
      <xdr:row>86</xdr:row>
      <xdr:rowOff>168729</xdr:rowOff>
    </xdr:to>
    <xdr:cxnSp macro="">
      <xdr:nvCxnSpPr>
        <xdr:cNvPr id="643" name="直線コネクタ 642">
          <a:extLst>
            <a:ext uri="{FF2B5EF4-FFF2-40B4-BE49-F238E27FC236}">
              <a16:creationId xmlns:a16="http://schemas.microsoft.com/office/drawing/2014/main" id="{281E3E4C-17E7-4953-82E7-7428302ED103}"/>
            </a:ext>
          </a:extLst>
        </xdr:cNvPr>
        <xdr:cNvCxnSpPr/>
      </xdr:nvCxnSpPr>
      <xdr:spPr>
        <a:xfrm flipV="1">
          <a:off x="14699614" y="12889593"/>
          <a:ext cx="0" cy="147773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87</xdr:row>
      <xdr:rowOff>1106</xdr:rowOff>
    </xdr:from>
    <xdr:ext cx="469744" cy="259045"/>
    <xdr:sp macro="" textlink="">
      <xdr:nvSpPr>
        <xdr:cNvPr id="644" name="【児童館】&#10;有形固定資産減価償却率最小値テキスト">
          <a:extLst>
            <a:ext uri="{FF2B5EF4-FFF2-40B4-BE49-F238E27FC236}">
              <a16:creationId xmlns:a16="http://schemas.microsoft.com/office/drawing/2014/main" id="{9C94F7BD-0E50-47DB-BB88-2201079AF325}"/>
            </a:ext>
          </a:extLst>
        </xdr:cNvPr>
        <xdr:cNvSpPr txBox="1"/>
      </xdr:nvSpPr>
      <xdr:spPr>
        <a:xfrm>
          <a:off x="14738350" y="143711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86</xdr:row>
      <xdr:rowOff>168729</xdr:rowOff>
    </xdr:from>
    <xdr:to>
      <xdr:col>86</xdr:col>
      <xdr:colOff>25400</xdr:colOff>
      <xdr:row>86</xdr:row>
      <xdr:rowOff>168729</xdr:rowOff>
    </xdr:to>
    <xdr:cxnSp macro="">
      <xdr:nvCxnSpPr>
        <xdr:cNvPr id="645" name="直線コネクタ 644">
          <a:extLst>
            <a:ext uri="{FF2B5EF4-FFF2-40B4-BE49-F238E27FC236}">
              <a16:creationId xmlns:a16="http://schemas.microsoft.com/office/drawing/2014/main" id="{B450C137-E653-4AFB-BA42-468BF02F0F1B}"/>
            </a:ext>
          </a:extLst>
        </xdr:cNvPr>
        <xdr:cNvCxnSpPr/>
      </xdr:nvCxnSpPr>
      <xdr:spPr>
        <a:xfrm>
          <a:off x="14611350" y="14367329"/>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76</xdr:row>
      <xdr:rowOff>123570</xdr:rowOff>
    </xdr:from>
    <xdr:ext cx="340478" cy="259045"/>
    <xdr:sp macro="" textlink="">
      <xdr:nvSpPr>
        <xdr:cNvPr id="646" name="【児童館】&#10;有形固定資産減価償却率最大値テキスト">
          <a:extLst>
            <a:ext uri="{FF2B5EF4-FFF2-40B4-BE49-F238E27FC236}">
              <a16:creationId xmlns:a16="http://schemas.microsoft.com/office/drawing/2014/main" id="{B838D782-B12D-4C39-8B0A-F00A93B9BC29}"/>
            </a:ext>
          </a:extLst>
        </xdr:cNvPr>
        <xdr:cNvSpPr txBox="1"/>
      </xdr:nvSpPr>
      <xdr:spPr>
        <a:xfrm>
          <a:off x="14738350" y="12677520"/>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5443</xdr:rowOff>
    </xdr:from>
    <xdr:to>
      <xdr:col>86</xdr:col>
      <xdr:colOff>25400</xdr:colOff>
      <xdr:row>78</xdr:row>
      <xdr:rowOff>5443</xdr:rowOff>
    </xdr:to>
    <xdr:cxnSp macro="">
      <xdr:nvCxnSpPr>
        <xdr:cNvPr id="647" name="直線コネクタ 646">
          <a:extLst>
            <a:ext uri="{FF2B5EF4-FFF2-40B4-BE49-F238E27FC236}">
              <a16:creationId xmlns:a16="http://schemas.microsoft.com/office/drawing/2014/main" id="{D7CFF1A1-68EA-439C-8837-CB1EE2FB2696}"/>
            </a:ext>
          </a:extLst>
        </xdr:cNvPr>
        <xdr:cNvCxnSpPr/>
      </xdr:nvCxnSpPr>
      <xdr:spPr>
        <a:xfrm>
          <a:off x="14611350" y="12889593"/>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81</xdr:row>
      <xdr:rowOff>152235</xdr:rowOff>
    </xdr:from>
    <xdr:ext cx="405111" cy="259045"/>
    <xdr:sp macro="" textlink="">
      <xdr:nvSpPr>
        <xdr:cNvPr id="648" name="【児童館】&#10;有形固定資産減価償却率平均値テキスト">
          <a:extLst>
            <a:ext uri="{FF2B5EF4-FFF2-40B4-BE49-F238E27FC236}">
              <a16:creationId xmlns:a16="http://schemas.microsoft.com/office/drawing/2014/main" id="{09238DDF-DD50-4B8C-98BA-1154C317A37C}"/>
            </a:ext>
          </a:extLst>
        </xdr:cNvPr>
        <xdr:cNvSpPr txBox="1"/>
      </xdr:nvSpPr>
      <xdr:spPr>
        <a:xfrm>
          <a:off x="14738350" y="13531685"/>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82</xdr:row>
      <xdr:rowOff>129358</xdr:rowOff>
    </xdr:from>
    <xdr:to>
      <xdr:col>85</xdr:col>
      <xdr:colOff>177800</xdr:colOff>
      <xdr:row>83</xdr:row>
      <xdr:rowOff>59508</xdr:rowOff>
    </xdr:to>
    <xdr:sp macro="" textlink="">
      <xdr:nvSpPr>
        <xdr:cNvPr id="649" name="フローチャート: 判断 648">
          <a:extLst>
            <a:ext uri="{FF2B5EF4-FFF2-40B4-BE49-F238E27FC236}">
              <a16:creationId xmlns:a16="http://schemas.microsoft.com/office/drawing/2014/main" id="{970056A0-E6E2-4767-BD62-FB6E435580CB}"/>
            </a:ext>
          </a:extLst>
        </xdr:cNvPr>
        <xdr:cNvSpPr/>
      </xdr:nvSpPr>
      <xdr:spPr>
        <a:xfrm>
          <a:off x="14649450" y="13673908"/>
          <a:ext cx="952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82</xdr:row>
      <xdr:rowOff>77107</xdr:rowOff>
    </xdr:from>
    <xdr:to>
      <xdr:col>81</xdr:col>
      <xdr:colOff>101600</xdr:colOff>
      <xdr:row>83</xdr:row>
      <xdr:rowOff>7257</xdr:rowOff>
    </xdr:to>
    <xdr:sp macro="" textlink="">
      <xdr:nvSpPr>
        <xdr:cNvPr id="650" name="フローチャート: 判断 649">
          <a:extLst>
            <a:ext uri="{FF2B5EF4-FFF2-40B4-BE49-F238E27FC236}">
              <a16:creationId xmlns:a16="http://schemas.microsoft.com/office/drawing/2014/main" id="{9563FBF7-3507-4D69-B4AF-B6CBE36B8EAC}"/>
            </a:ext>
          </a:extLst>
        </xdr:cNvPr>
        <xdr:cNvSpPr/>
      </xdr:nvSpPr>
      <xdr:spPr>
        <a:xfrm>
          <a:off x="13887450" y="13621657"/>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82</xdr:row>
      <xdr:rowOff>37919</xdr:rowOff>
    </xdr:from>
    <xdr:to>
      <xdr:col>76</xdr:col>
      <xdr:colOff>165100</xdr:colOff>
      <xdr:row>82</xdr:row>
      <xdr:rowOff>139519</xdr:rowOff>
    </xdr:to>
    <xdr:sp macro="" textlink="">
      <xdr:nvSpPr>
        <xdr:cNvPr id="651" name="フローチャート: 判断 650">
          <a:extLst>
            <a:ext uri="{FF2B5EF4-FFF2-40B4-BE49-F238E27FC236}">
              <a16:creationId xmlns:a16="http://schemas.microsoft.com/office/drawing/2014/main" id="{4C8BB26A-D29C-4871-9231-45603220D764}"/>
            </a:ext>
          </a:extLst>
        </xdr:cNvPr>
        <xdr:cNvSpPr/>
      </xdr:nvSpPr>
      <xdr:spPr>
        <a:xfrm>
          <a:off x="13093700" y="135824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82</xdr:row>
      <xdr:rowOff>93436</xdr:rowOff>
    </xdr:from>
    <xdr:to>
      <xdr:col>72</xdr:col>
      <xdr:colOff>38100</xdr:colOff>
      <xdr:row>83</xdr:row>
      <xdr:rowOff>23586</xdr:rowOff>
    </xdr:to>
    <xdr:sp macro="" textlink="">
      <xdr:nvSpPr>
        <xdr:cNvPr id="652" name="フローチャート: 判断 651">
          <a:extLst>
            <a:ext uri="{FF2B5EF4-FFF2-40B4-BE49-F238E27FC236}">
              <a16:creationId xmlns:a16="http://schemas.microsoft.com/office/drawing/2014/main" id="{50C6DC6F-1F61-42DB-AC68-8E565266D7ED}"/>
            </a:ext>
          </a:extLst>
        </xdr:cNvPr>
        <xdr:cNvSpPr/>
      </xdr:nvSpPr>
      <xdr:spPr>
        <a:xfrm>
          <a:off x="12299950" y="13637986"/>
          <a:ext cx="825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82</xdr:row>
      <xdr:rowOff>103232</xdr:rowOff>
    </xdr:from>
    <xdr:to>
      <xdr:col>67</xdr:col>
      <xdr:colOff>101600</xdr:colOff>
      <xdr:row>83</xdr:row>
      <xdr:rowOff>33382</xdr:rowOff>
    </xdr:to>
    <xdr:sp macro="" textlink="">
      <xdr:nvSpPr>
        <xdr:cNvPr id="653" name="フローチャート: 判断 652">
          <a:extLst>
            <a:ext uri="{FF2B5EF4-FFF2-40B4-BE49-F238E27FC236}">
              <a16:creationId xmlns:a16="http://schemas.microsoft.com/office/drawing/2014/main" id="{33E834DA-2EC6-4A93-B768-6C6C238852E1}"/>
            </a:ext>
          </a:extLst>
        </xdr:cNvPr>
        <xdr:cNvSpPr/>
      </xdr:nvSpPr>
      <xdr:spPr>
        <a:xfrm>
          <a:off x="11487150" y="13647782"/>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654" name="テキスト ボックス 653">
          <a:extLst>
            <a:ext uri="{FF2B5EF4-FFF2-40B4-BE49-F238E27FC236}">
              <a16:creationId xmlns:a16="http://schemas.microsoft.com/office/drawing/2014/main" id="{1F43C367-3EFF-4395-9714-DEBD3FE86FD7}"/>
            </a:ext>
          </a:extLst>
        </xdr:cNvPr>
        <xdr:cNvSpPr txBox="1"/>
      </xdr:nvSpPr>
      <xdr:spPr>
        <a:xfrm>
          <a:off x="14528800" y="1468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655" name="テキスト ボックス 654">
          <a:extLst>
            <a:ext uri="{FF2B5EF4-FFF2-40B4-BE49-F238E27FC236}">
              <a16:creationId xmlns:a16="http://schemas.microsoft.com/office/drawing/2014/main" id="{F514286D-2F3D-4A7E-9EAC-C25F90795393}"/>
            </a:ext>
          </a:extLst>
        </xdr:cNvPr>
        <xdr:cNvSpPr txBox="1"/>
      </xdr:nvSpPr>
      <xdr:spPr>
        <a:xfrm>
          <a:off x="13766800" y="1468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656" name="テキスト ボックス 655">
          <a:extLst>
            <a:ext uri="{FF2B5EF4-FFF2-40B4-BE49-F238E27FC236}">
              <a16:creationId xmlns:a16="http://schemas.microsoft.com/office/drawing/2014/main" id="{37A19633-901B-4E79-B165-5CEC4337FAC2}"/>
            </a:ext>
          </a:extLst>
        </xdr:cNvPr>
        <xdr:cNvSpPr txBox="1"/>
      </xdr:nvSpPr>
      <xdr:spPr>
        <a:xfrm>
          <a:off x="12973050" y="1468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657" name="テキスト ボックス 656">
          <a:extLst>
            <a:ext uri="{FF2B5EF4-FFF2-40B4-BE49-F238E27FC236}">
              <a16:creationId xmlns:a16="http://schemas.microsoft.com/office/drawing/2014/main" id="{C0F9C161-937B-4015-BCC4-9D53AA8C88E9}"/>
            </a:ext>
          </a:extLst>
        </xdr:cNvPr>
        <xdr:cNvSpPr txBox="1"/>
      </xdr:nvSpPr>
      <xdr:spPr>
        <a:xfrm>
          <a:off x="12172950" y="1468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658" name="テキスト ボックス 657">
          <a:extLst>
            <a:ext uri="{FF2B5EF4-FFF2-40B4-BE49-F238E27FC236}">
              <a16:creationId xmlns:a16="http://schemas.microsoft.com/office/drawing/2014/main" id="{53572C8C-4B51-4FAA-A4AC-7A65D4DFCE6D}"/>
            </a:ext>
          </a:extLst>
        </xdr:cNvPr>
        <xdr:cNvSpPr txBox="1"/>
      </xdr:nvSpPr>
      <xdr:spPr>
        <a:xfrm>
          <a:off x="11366500" y="1468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85</xdr:row>
      <xdr:rowOff>165281</xdr:rowOff>
    </xdr:from>
    <xdr:to>
      <xdr:col>85</xdr:col>
      <xdr:colOff>177800</xdr:colOff>
      <xdr:row>86</xdr:row>
      <xdr:rowOff>95431</xdr:rowOff>
    </xdr:to>
    <xdr:sp macro="" textlink="">
      <xdr:nvSpPr>
        <xdr:cNvPr id="659" name="楕円 658">
          <a:extLst>
            <a:ext uri="{FF2B5EF4-FFF2-40B4-BE49-F238E27FC236}">
              <a16:creationId xmlns:a16="http://schemas.microsoft.com/office/drawing/2014/main" id="{4895F606-E542-4A7D-BF6B-81A66C1EEDFC}"/>
            </a:ext>
          </a:extLst>
        </xdr:cNvPr>
        <xdr:cNvSpPr/>
      </xdr:nvSpPr>
      <xdr:spPr>
        <a:xfrm>
          <a:off x="14649450" y="14205131"/>
          <a:ext cx="952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85</xdr:row>
      <xdr:rowOff>80208</xdr:rowOff>
    </xdr:from>
    <xdr:ext cx="405111" cy="259045"/>
    <xdr:sp macro="" textlink="">
      <xdr:nvSpPr>
        <xdr:cNvPr id="660" name="【児童館】&#10;有形固定資産減価償却率該当値テキスト">
          <a:extLst>
            <a:ext uri="{FF2B5EF4-FFF2-40B4-BE49-F238E27FC236}">
              <a16:creationId xmlns:a16="http://schemas.microsoft.com/office/drawing/2014/main" id="{6D61B4C1-0B4D-488A-AD95-14F0D39FEFCF}"/>
            </a:ext>
          </a:extLst>
        </xdr:cNvPr>
        <xdr:cNvSpPr txBox="1"/>
      </xdr:nvSpPr>
      <xdr:spPr>
        <a:xfrm>
          <a:off x="14738350" y="1412005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85</xdr:row>
      <xdr:rowOff>129358</xdr:rowOff>
    </xdr:from>
    <xdr:to>
      <xdr:col>81</xdr:col>
      <xdr:colOff>101600</xdr:colOff>
      <xdr:row>86</xdr:row>
      <xdr:rowOff>59508</xdr:rowOff>
    </xdr:to>
    <xdr:sp macro="" textlink="">
      <xdr:nvSpPr>
        <xdr:cNvPr id="661" name="楕円 660">
          <a:extLst>
            <a:ext uri="{FF2B5EF4-FFF2-40B4-BE49-F238E27FC236}">
              <a16:creationId xmlns:a16="http://schemas.microsoft.com/office/drawing/2014/main" id="{F7B2B531-066D-4E69-B9F2-975E28369EE4}"/>
            </a:ext>
          </a:extLst>
        </xdr:cNvPr>
        <xdr:cNvSpPr/>
      </xdr:nvSpPr>
      <xdr:spPr>
        <a:xfrm>
          <a:off x="13887450" y="14169208"/>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86</xdr:row>
      <xdr:rowOff>8708</xdr:rowOff>
    </xdr:from>
    <xdr:to>
      <xdr:col>85</xdr:col>
      <xdr:colOff>127000</xdr:colOff>
      <xdr:row>86</xdr:row>
      <xdr:rowOff>44631</xdr:rowOff>
    </xdr:to>
    <xdr:cxnSp macro="">
      <xdr:nvCxnSpPr>
        <xdr:cNvPr id="662" name="直線コネクタ 661">
          <a:extLst>
            <a:ext uri="{FF2B5EF4-FFF2-40B4-BE49-F238E27FC236}">
              <a16:creationId xmlns:a16="http://schemas.microsoft.com/office/drawing/2014/main" id="{A5239BE4-31C1-4708-9922-9C1DEFEEBFFD}"/>
            </a:ext>
          </a:extLst>
        </xdr:cNvPr>
        <xdr:cNvCxnSpPr/>
      </xdr:nvCxnSpPr>
      <xdr:spPr>
        <a:xfrm>
          <a:off x="13938250" y="14213658"/>
          <a:ext cx="762000" cy="359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85</xdr:row>
      <xdr:rowOff>93436</xdr:rowOff>
    </xdr:from>
    <xdr:to>
      <xdr:col>76</xdr:col>
      <xdr:colOff>165100</xdr:colOff>
      <xdr:row>86</xdr:row>
      <xdr:rowOff>23586</xdr:rowOff>
    </xdr:to>
    <xdr:sp macro="" textlink="">
      <xdr:nvSpPr>
        <xdr:cNvPr id="663" name="楕円 662">
          <a:extLst>
            <a:ext uri="{FF2B5EF4-FFF2-40B4-BE49-F238E27FC236}">
              <a16:creationId xmlns:a16="http://schemas.microsoft.com/office/drawing/2014/main" id="{40CAEB24-0DB8-4CE8-9DE3-D87892B8C85B}"/>
            </a:ext>
          </a:extLst>
        </xdr:cNvPr>
        <xdr:cNvSpPr/>
      </xdr:nvSpPr>
      <xdr:spPr>
        <a:xfrm>
          <a:off x="13093700" y="14133286"/>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85</xdr:row>
      <xdr:rowOff>144236</xdr:rowOff>
    </xdr:from>
    <xdr:to>
      <xdr:col>81</xdr:col>
      <xdr:colOff>50800</xdr:colOff>
      <xdr:row>86</xdr:row>
      <xdr:rowOff>8708</xdr:rowOff>
    </xdr:to>
    <xdr:cxnSp macro="">
      <xdr:nvCxnSpPr>
        <xdr:cNvPr id="664" name="直線コネクタ 663">
          <a:extLst>
            <a:ext uri="{FF2B5EF4-FFF2-40B4-BE49-F238E27FC236}">
              <a16:creationId xmlns:a16="http://schemas.microsoft.com/office/drawing/2014/main" id="{45C0EE5F-A1B6-4DEE-B876-1BA5018D845B}"/>
            </a:ext>
          </a:extLst>
        </xdr:cNvPr>
        <xdr:cNvCxnSpPr/>
      </xdr:nvCxnSpPr>
      <xdr:spPr>
        <a:xfrm>
          <a:off x="13144500" y="14184086"/>
          <a:ext cx="793750" cy="29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85</xdr:row>
      <xdr:rowOff>57513</xdr:rowOff>
    </xdr:from>
    <xdr:to>
      <xdr:col>72</xdr:col>
      <xdr:colOff>38100</xdr:colOff>
      <xdr:row>85</xdr:row>
      <xdr:rowOff>159113</xdr:rowOff>
    </xdr:to>
    <xdr:sp macro="" textlink="">
      <xdr:nvSpPr>
        <xdr:cNvPr id="665" name="楕円 664">
          <a:extLst>
            <a:ext uri="{FF2B5EF4-FFF2-40B4-BE49-F238E27FC236}">
              <a16:creationId xmlns:a16="http://schemas.microsoft.com/office/drawing/2014/main" id="{9A7319E2-F205-484B-A23D-69B24B2A4640}"/>
            </a:ext>
          </a:extLst>
        </xdr:cNvPr>
        <xdr:cNvSpPr/>
      </xdr:nvSpPr>
      <xdr:spPr>
        <a:xfrm>
          <a:off x="12299950" y="14097363"/>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85</xdr:row>
      <xdr:rowOff>108313</xdr:rowOff>
    </xdr:from>
    <xdr:to>
      <xdr:col>76</xdr:col>
      <xdr:colOff>114300</xdr:colOff>
      <xdr:row>85</xdr:row>
      <xdr:rowOff>144236</xdr:rowOff>
    </xdr:to>
    <xdr:cxnSp macro="">
      <xdr:nvCxnSpPr>
        <xdr:cNvPr id="666" name="直線コネクタ 665">
          <a:extLst>
            <a:ext uri="{FF2B5EF4-FFF2-40B4-BE49-F238E27FC236}">
              <a16:creationId xmlns:a16="http://schemas.microsoft.com/office/drawing/2014/main" id="{B9C86112-6EA9-44CB-91A3-647C03F517B8}"/>
            </a:ext>
          </a:extLst>
        </xdr:cNvPr>
        <xdr:cNvCxnSpPr/>
      </xdr:nvCxnSpPr>
      <xdr:spPr>
        <a:xfrm>
          <a:off x="12344400" y="14148163"/>
          <a:ext cx="800100" cy="359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85</xdr:row>
      <xdr:rowOff>21589</xdr:rowOff>
    </xdr:from>
    <xdr:to>
      <xdr:col>67</xdr:col>
      <xdr:colOff>101600</xdr:colOff>
      <xdr:row>85</xdr:row>
      <xdr:rowOff>123189</xdr:rowOff>
    </xdr:to>
    <xdr:sp macro="" textlink="">
      <xdr:nvSpPr>
        <xdr:cNvPr id="667" name="楕円 666">
          <a:extLst>
            <a:ext uri="{FF2B5EF4-FFF2-40B4-BE49-F238E27FC236}">
              <a16:creationId xmlns:a16="http://schemas.microsoft.com/office/drawing/2014/main" id="{90361874-1B4E-4FD4-AACF-07C526D715E2}"/>
            </a:ext>
          </a:extLst>
        </xdr:cNvPr>
        <xdr:cNvSpPr/>
      </xdr:nvSpPr>
      <xdr:spPr>
        <a:xfrm>
          <a:off x="11487150" y="140614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85</xdr:row>
      <xdr:rowOff>72389</xdr:rowOff>
    </xdr:from>
    <xdr:to>
      <xdr:col>71</xdr:col>
      <xdr:colOff>177800</xdr:colOff>
      <xdr:row>85</xdr:row>
      <xdr:rowOff>108313</xdr:rowOff>
    </xdr:to>
    <xdr:cxnSp macro="">
      <xdr:nvCxnSpPr>
        <xdr:cNvPr id="668" name="直線コネクタ 667">
          <a:extLst>
            <a:ext uri="{FF2B5EF4-FFF2-40B4-BE49-F238E27FC236}">
              <a16:creationId xmlns:a16="http://schemas.microsoft.com/office/drawing/2014/main" id="{FFFCF30E-AEE7-4CA2-8B4C-363978E30F9B}"/>
            </a:ext>
          </a:extLst>
        </xdr:cNvPr>
        <xdr:cNvCxnSpPr/>
      </xdr:nvCxnSpPr>
      <xdr:spPr>
        <a:xfrm>
          <a:off x="11537950" y="14112239"/>
          <a:ext cx="806450" cy="359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81</xdr:row>
      <xdr:rowOff>23784</xdr:rowOff>
    </xdr:from>
    <xdr:ext cx="405111" cy="259045"/>
    <xdr:sp macro="" textlink="">
      <xdr:nvSpPr>
        <xdr:cNvPr id="669" name="n_1aveValue【児童館】&#10;有形固定資産減価償却率">
          <a:extLst>
            <a:ext uri="{FF2B5EF4-FFF2-40B4-BE49-F238E27FC236}">
              <a16:creationId xmlns:a16="http://schemas.microsoft.com/office/drawing/2014/main" id="{5C9FC08D-E7AE-4F84-83B2-CD17960E15EE}"/>
            </a:ext>
          </a:extLst>
        </xdr:cNvPr>
        <xdr:cNvSpPr txBox="1"/>
      </xdr:nvSpPr>
      <xdr:spPr>
        <a:xfrm>
          <a:off x="13742044" y="1340323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80</xdr:row>
      <xdr:rowOff>156046</xdr:rowOff>
    </xdr:from>
    <xdr:ext cx="405111" cy="259045"/>
    <xdr:sp macro="" textlink="">
      <xdr:nvSpPr>
        <xdr:cNvPr id="670" name="n_2aveValue【児童館】&#10;有形固定資産減価償却率">
          <a:extLst>
            <a:ext uri="{FF2B5EF4-FFF2-40B4-BE49-F238E27FC236}">
              <a16:creationId xmlns:a16="http://schemas.microsoft.com/office/drawing/2014/main" id="{0361B7D5-597A-4B61-BC15-EAB0B4A5EEFC}"/>
            </a:ext>
          </a:extLst>
        </xdr:cNvPr>
        <xdr:cNvSpPr txBox="1"/>
      </xdr:nvSpPr>
      <xdr:spPr>
        <a:xfrm>
          <a:off x="12960994" y="1337039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81</xdr:row>
      <xdr:rowOff>40113</xdr:rowOff>
    </xdr:from>
    <xdr:ext cx="405111" cy="259045"/>
    <xdr:sp macro="" textlink="">
      <xdr:nvSpPr>
        <xdr:cNvPr id="671" name="n_3aveValue【児童館】&#10;有形固定資産減価償却率">
          <a:extLst>
            <a:ext uri="{FF2B5EF4-FFF2-40B4-BE49-F238E27FC236}">
              <a16:creationId xmlns:a16="http://schemas.microsoft.com/office/drawing/2014/main" id="{CF47C103-976B-41EA-A742-3177C8129A64}"/>
            </a:ext>
          </a:extLst>
        </xdr:cNvPr>
        <xdr:cNvSpPr txBox="1"/>
      </xdr:nvSpPr>
      <xdr:spPr>
        <a:xfrm>
          <a:off x="12167244" y="134195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81</xdr:row>
      <xdr:rowOff>49909</xdr:rowOff>
    </xdr:from>
    <xdr:ext cx="405111" cy="259045"/>
    <xdr:sp macro="" textlink="">
      <xdr:nvSpPr>
        <xdr:cNvPr id="672" name="n_4aveValue【児童館】&#10;有形固定資産減価償却率">
          <a:extLst>
            <a:ext uri="{FF2B5EF4-FFF2-40B4-BE49-F238E27FC236}">
              <a16:creationId xmlns:a16="http://schemas.microsoft.com/office/drawing/2014/main" id="{D415E211-E715-402F-A031-1B958424BBCB}"/>
            </a:ext>
          </a:extLst>
        </xdr:cNvPr>
        <xdr:cNvSpPr txBox="1"/>
      </xdr:nvSpPr>
      <xdr:spPr>
        <a:xfrm>
          <a:off x="11354444" y="1342935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86</xdr:row>
      <xdr:rowOff>50635</xdr:rowOff>
    </xdr:from>
    <xdr:ext cx="405111" cy="259045"/>
    <xdr:sp macro="" textlink="">
      <xdr:nvSpPr>
        <xdr:cNvPr id="673" name="n_1mainValue【児童館】&#10;有形固定資産減価償却率">
          <a:extLst>
            <a:ext uri="{FF2B5EF4-FFF2-40B4-BE49-F238E27FC236}">
              <a16:creationId xmlns:a16="http://schemas.microsoft.com/office/drawing/2014/main" id="{A3C7BFEC-000A-46B7-8047-1558B9E77E32}"/>
            </a:ext>
          </a:extLst>
        </xdr:cNvPr>
        <xdr:cNvSpPr txBox="1"/>
      </xdr:nvSpPr>
      <xdr:spPr>
        <a:xfrm>
          <a:off x="13742044" y="1425558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86</xdr:row>
      <xdr:rowOff>14713</xdr:rowOff>
    </xdr:from>
    <xdr:ext cx="405111" cy="259045"/>
    <xdr:sp macro="" textlink="">
      <xdr:nvSpPr>
        <xdr:cNvPr id="674" name="n_2mainValue【児童館】&#10;有形固定資産減価償却率">
          <a:extLst>
            <a:ext uri="{FF2B5EF4-FFF2-40B4-BE49-F238E27FC236}">
              <a16:creationId xmlns:a16="http://schemas.microsoft.com/office/drawing/2014/main" id="{C6CCFF4F-80BE-4099-81F3-DD591E15061C}"/>
            </a:ext>
          </a:extLst>
        </xdr:cNvPr>
        <xdr:cNvSpPr txBox="1"/>
      </xdr:nvSpPr>
      <xdr:spPr>
        <a:xfrm>
          <a:off x="12960994" y="142196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85</xdr:row>
      <xdr:rowOff>150240</xdr:rowOff>
    </xdr:from>
    <xdr:ext cx="405111" cy="259045"/>
    <xdr:sp macro="" textlink="">
      <xdr:nvSpPr>
        <xdr:cNvPr id="675" name="n_3mainValue【児童館】&#10;有形固定資産減価償却率">
          <a:extLst>
            <a:ext uri="{FF2B5EF4-FFF2-40B4-BE49-F238E27FC236}">
              <a16:creationId xmlns:a16="http://schemas.microsoft.com/office/drawing/2014/main" id="{AB98CAF6-8D10-427B-8EDA-D7400531980E}"/>
            </a:ext>
          </a:extLst>
        </xdr:cNvPr>
        <xdr:cNvSpPr txBox="1"/>
      </xdr:nvSpPr>
      <xdr:spPr>
        <a:xfrm>
          <a:off x="12167244" y="141900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85</xdr:row>
      <xdr:rowOff>114316</xdr:rowOff>
    </xdr:from>
    <xdr:ext cx="405111" cy="259045"/>
    <xdr:sp macro="" textlink="">
      <xdr:nvSpPr>
        <xdr:cNvPr id="676" name="n_4mainValue【児童館】&#10;有形固定資産減価償却率">
          <a:extLst>
            <a:ext uri="{FF2B5EF4-FFF2-40B4-BE49-F238E27FC236}">
              <a16:creationId xmlns:a16="http://schemas.microsoft.com/office/drawing/2014/main" id="{14BD647E-70FD-46D2-93FF-98C9B6B4C034}"/>
            </a:ext>
          </a:extLst>
        </xdr:cNvPr>
        <xdr:cNvSpPr txBox="1"/>
      </xdr:nvSpPr>
      <xdr:spPr>
        <a:xfrm>
          <a:off x="11354444" y="141541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677" name="正方形/長方形 676">
          <a:extLst>
            <a:ext uri="{FF2B5EF4-FFF2-40B4-BE49-F238E27FC236}">
              <a16:creationId xmlns:a16="http://schemas.microsoft.com/office/drawing/2014/main" id="{37C708AF-4EDE-48C8-BB94-F30DB256BD6A}"/>
            </a:ext>
          </a:extLst>
        </xdr:cNvPr>
        <xdr:cNvSpPr/>
      </xdr:nvSpPr>
      <xdr:spPr>
        <a:xfrm>
          <a:off x="16459200" y="11385550"/>
          <a:ext cx="4267200" cy="6096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678" name="正方形/長方形 677">
          <a:extLst>
            <a:ext uri="{FF2B5EF4-FFF2-40B4-BE49-F238E27FC236}">
              <a16:creationId xmlns:a16="http://schemas.microsoft.com/office/drawing/2014/main" id="{768C7B40-7B3E-4A34-A548-7358F48451B9}"/>
            </a:ext>
          </a:extLst>
        </xdr:cNvPr>
        <xdr:cNvSpPr/>
      </xdr:nvSpPr>
      <xdr:spPr>
        <a:xfrm>
          <a:off x="16586200" y="120205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679" name="正方形/長方形 678">
          <a:extLst>
            <a:ext uri="{FF2B5EF4-FFF2-40B4-BE49-F238E27FC236}">
              <a16:creationId xmlns:a16="http://schemas.microsoft.com/office/drawing/2014/main" id="{8C05ACD2-B383-4BA1-8713-5F93450430BB}"/>
            </a:ext>
          </a:extLst>
        </xdr:cNvPr>
        <xdr:cNvSpPr/>
      </xdr:nvSpPr>
      <xdr:spPr>
        <a:xfrm>
          <a:off x="16586200" y="122174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680" name="正方形/長方形 679">
          <a:extLst>
            <a:ext uri="{FF2B5EF4-FFF2-40B4-BE49-F238E27FC236}">
              <a16:creationId xmlns:a16="http://schemas.microsoft.com/office/drawing/2014/main" id="{F448D104-C2BB-4F90-A0E3-32F04175B006}"/>
            </a:ext>
          </a:extLst>
        </xdr:cNvPr>
        <xdr:cNvSpPr/>
      </xdr:nvSpPr>
      <xdr:spPr>
        <a:xfrm>
          <a:off x="17487900" y="120205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681" name="正方形/長方形 680">
          <a:extLst>
            <a:ext uri="{FF2B5EF4-FFF2-40B4-BE49-F238E27FC236}">
              <a16:creationId xmlns:a16="http://schemas.microsoft.com/office/drawing/2014/main" id="{13470F3C-29D0-49E7-93AB-0844BCD765E2}"/>
            </a:ext>
          </a:extLst>
        </xdr:cNvPr>
        <xdr:cNvSpPr/>
      </xdr:nvSpPr>
      <xdr:spPr>
        <a:xfrm>
          <a:off x="17487900" y="122174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682" name="正方形/長方形 681">
          <a:extLst>
            <a:ext uri="{FF2B5EF4-FFF2-40B4-BE49-F238E27FC236}">
              <a16:creationId xmlns:a16="http://schemas.microsoft.com/office/drawing/2014/main" id="{21B5054D-B6B4-416E-BD06-3AE0E5FB8B62}"/>
            </a:ext>
          </a:extLst>
        </xdr:cNvPr>
        <xdr:cNvSpPr/>
      </xdr:nvSpPr>
      <xdr:spPr>
        <a:xfrm>
          <a:off x="18516600" y="120205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683" name="正方形/長方形 682">
          <a:extLst>
            <a:ext uri="{FF2B5EF4-FFF2-40B4-BE49-F238E27FC236}">
              <a16:creationId xmlns:a16="http://schemas.microsoft.com/office/drawing/2014/main" id="{23209B54-4600-40A5-8289-B7942F94462F}"/>
            </a:ext>
          </a:extLst>
        </xdr:cNvPr>
        <xdr:cNvSpPr/>
      </xdr:nvSpPr>
      <xdr:spPr>
        <a:xfrm>
          <a:off x="18516600" y="122174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684" name="正方形/長方形 683">
          <a:extLst>
            <a:ext uri="{FF2B5EF4-FFF2-40B4-BE49-F238E27FC236}">
              <a16:creationId xmlns:a16="http://schemas.microsoft.com/office/drawing/2014/main" id="{C6E8F51F-5162-4C75-9C4E-E946EB5141BC}"/>
            </a:ext>
          </a:extLst>
        </xdr:cNvPr>
        <xdr:cNvSpPr/>
      </xdr:nvSpPr>
      <xdr:spPr>
        <a:xfrm>
          <a:off x="16459200" y="12484100"/>
          <a:ext cx="4267200" cy="22034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685" name="テキスト ボックス 684">
          <a:extLst>
            <a:ext uri="{FF2B5EF4-FFF2-40B4-BE49-F238E27FC236}">
              <a16:creationId xmlns:a16="http://schemas.microsoft.com/office/drawing/2014/main" id="{858735D8-7324-4976-9E07-30AD828C8292}"/>
            </a:ext>
          </a:extLst>
        </xdr:cNvPr>
        <xdr:cNvSpPr txBox="1"/>
      </xdr:nvSpPr>
      <xdr:spPr>
        <a:xfrm>
          <a:off x="16440150" y="1229995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686" name="直線コネクタ 685">
          <a:extLst>
            <a:ext uri="{FF2B5EF4-FFF2-40B4-BE49-F238E27FC236}">
              <a16:creationId xmlns:a16="http://schemas.microsoft.com/office/drawing/2014/main" id="{5437FB95-CBE6-420D-98B0-321CFD03E279}"/>
            </a:ext>
          </a:extLst>
        </xdr:cNvPr>
        <xdr:cNvCxnSpPr/>
      </xdr:nvCxnSpPr>
      <xdr:spPr>
        <a:xfrm>
          <a:off x="16459200" y="146875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168729</xdr:rowOff>
    </xdr:from>
    <xdr:to>
      <xdr:col>120</xdr:col>
      <xdr:colOff>114300</xdr:colOff>
      <xdr:row>86</xdr:row>
      <xdr:rowOff>168729</xdr:rowOff>
    </xdr:to>
    <xdr:cxnSp macro="">
      <xdr:nvCxnSpPr>
        <xdr:cNvPr id="687" name="直線コネクタ 686">
          <a:extLst>
            <a:ext uri="{FF2B5EF4-FFF2-40B4-BE49-F238E27FC236}">
              <a16:creationId xmlns:a16="http://schemas.microsoft.com/office/drawing/2014/main" id="{E9DC4030-A8F8-4F35-BC0E-E92B03D2DABE}"/>
            </a:ext>
          </a:extLst>
        </xdr:cNvPr>
        <xdr:cNvCxnSpPr/>
      </xdr:nvCxnSpPr>
      <xdr:spPr>
        <a:xfrm>
          <a:off x="16459200" y="14367329"/>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86</xdr:row>
      <xdr:rowOff>26506</xdr:rowOff>
    </xdr:from>
    <xdr:ext cx="467179" cy="259045"/>
    <xdr:sp macro="" textlink="">
      <xdr:nvSpPr>
        <xdr:cNvPr id="688" name="テキスト ボックス 687">
          <a:extLst>
            <a:ext uri="{FF2B5EF4-FFF2-40B4-BE49-F238E27FC236}">
              <a16:creationId xmlns:a16="http://schemas.microsoft.com/office/drawing/2014/main" id="{DAE9F6B2-38B3-4D93-A74A-9210058CA995}"/>
            </a:ext>
          </a:extLst>
        </xdr:cNvPr>
        <xdr:cNvSpPr txBox="1"/>
      </xdr:nvSpPr>
      <xdr:spPr>
        <a:xfrm>
          <a:off x="16049171" y="1423145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85</xdr:row>
      <xdr:rowOff>13607</xdr:rowOff>
    </xdr:from>
    <xdr:to>
      <xdr:col>120</xdr:col>
      <xdr:colOff>114300</xdr:colOff>
      <xdr:row>85</xdr:row>
      <xdr:rowOff>13607</xdr:rowOff>
    </xdr:to>
    <xdr:cxnSp macro="">
      <xdr:nvCxnSpPr>
        <xdr:cNvPr id="689" name="直線コネクタ 688">
          <a:extLst>
            <a:ext uri="{FF2B5EF4-FFF2-40B4-BE49-F238E27FC236}">
              <a16:creationId xmlns:a16="http://schemas.microsoft.com/office/drawing/2014/main" id="{51F8B355-14D1-4659-A35B-93159D4BDB3B}"/>
            </a:ext>
          </a:extLst>
        </xdr:cNvPr>
        <xdr:cNvCxnSpPr/>
      </xdr:nvCxnSpPr>
      <xdr:spPr>
        <a:xfrm>
          <a:off x="16459200" y="14053457"/>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84</xdr:row>
      <xdr:rowOff>42834</xdr:rowOff>
    </xdr:from>
    <xdr:ext cx="467179" cy="259045"/>
    <xdr:sp macro="" textlink="">
      <xdr:nvSpPr>
        <xdr:cNvPr id="690" name="テキスト ボックス 689">
          <a:extLst>
            <a:ext uri="{FF2B5EF4-FFF2-40B4-BE49-F238E27FC236}">
              <a16:creationId xmlns:a16="http://schemas.microsoft.com/office/drawing/2014/main" id="{FCF40119-1F71-48FC-AA3A-D9559C270BE6}"/>
            </a:ext>
          </a:extLst>
        </xdr:cNvPr>
        <xdr:cNvSpPr txBox="1"/>
      </xdr:nvSpPr>
      <xdr:spPr>
        <a:xfrm>
          <a:off x="16049171" y="1391758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29936</xdr:rowOff>
    </xdr:from>
    <xdr:to>
      <xdr:col>120</xdr:col>
      <xdr:colOff>114300</xdr:colOff>
      <xdr:row>83</xdr:row>
      <xdr:rowOff>29936</xdr:rowOff>
    </xdr:to>
    <xdr:cxnSp macro="">
      <xdr:nvCxnSpPr>
        <xdr:cNvPr id="691" name="直線コネクタ 690">
          <a:extLst>
            <a:ext uri="{FF2B5EF4-FFF2-40B4-BE49-F238E27FC236}">
              <a16:creationId xmlns:a16="http://schemas.microsoft.com/office/drawing/2014/main" id="{72B54273-DBA5-4746-81B1-9E7BAC334B8B}"/>
            </a:ext>
          </a:extLst>
        </xdr:cNvPr>
        <xdr:cNvCxnSpPr/>
      </xdr:nvCxnSpPr>
      <xdr:spPr>
        <a:xfrm>
          <a:off x="16459200" y="13739586"/>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82</xdr:row>
      <xdr:rowOff>59163</xdr:rowOff>
    </xdr:from>
    <xdr:ext cx="467179" cy="259045"/>
    <xdr:sp macro="" textlink="">
      <xdr:nvSpPr>
        <xdr:cNvPr id="692" name="テキスト ボックス 691">
          <a:extLst>
            <a:ext uri="{FF2B5EF4-FFF2-40B4-BE49-F238E27FC236}">
              <a16:creationId xmlns:a16="http://schemas.microsoft.com/office/drawing/2014/main" id="{F4BDD181-C19F-47E4-BA83-436CEF36E8C6}"/>
            </a:ext>
          </a:extLst>
        </xdr:cNvPr>
        <xdr:cNvSpPr txBox="1"/>
      </xdr:nvSpPr>
      <xdr:spPr>
        <a:xfrm>
          <a:off x="16049171" y="1360371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46264</xdr:rowOff>
    </xdr:from>
    <xdr:to>
      <xdr:col>120</xdr:col>
      <xdr:colOff>114300</xdr:colOff>
      <xdr:row>81</xdr:row>
      <xdr:rowOff>46264</xdr:rowOff>
    </xdr:to>
    <xdr:cxnSp macro="">
      <xdr:nvCxnSpPr>
        <xdr:cNvPr id="693" name="直線コネクタ 692">
          <a:extLst>
            <a:ext uri="{FF2B5EF4-FFF2-40B4-BE49-F238E27FC236}">
              <a16:creationId xmlns:a16="http://schemas.microsoft.com/office/drawing/2014/main" id="{23E3D562-5E99-4432-8005-3B14AF89BAF9}"/>
            </a:ext>
          </a:extLst>
        </xdr:cNvPr>
        <xdr:cNvCxnSpPr/>
      </xdr:nvCxnSpPr>
      <xdr:spPr>
        <a:xfrm>
          <a:off x="16459200" y="13425714"/>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80</xdr:row>
      <xdr:rowOff>75491</xdr:rowOff>
    </xdr:from>
    <xdr:ext cx="467179" cy="259045"/>
    <xdr:sp macro="" textlink="">
      <xdr:nvSpPr>
        <xdr:cNvPr id="694" name="テキスト ボックス 693">
          <a:extLst>
            <a:ext uri="{FF2B5EF4-FFF2-40B4-BE49-F238E27FC236}">
              <a16:creationId xmlns:a16="http://schemas.microsoft.com/office/drawing/2014/main" id="{8F0DE7E3-BF1F-48A6-B827-F9271757F7F4}"/>
            </a:ext>
          </a:extLst>
        </xdr:cNvPr>
        <xdr:cNvSpPr txBox="1"/>
      </xdr:nvSpPr>
      <xdr:spPr>
        <a:xfrm>
          <a:off x="16049171" y="1328984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79</xdr:row>
      <xdr:rowOff>62593</xdr:rowOff>
    </xdr:from>
    <xdr:to>
      <xdr:col>120</xdr:col>
      <xdr:colOff>114300</xdr:colOff>
      <xdr:row>79</xdr:row>
      <xdr:rowOff>62593</xdr:rowOff>
    </xdr:to>
    <xdr:cxnSp macro="">
      <xdr:nvCxnSpPr>
        <xdr:cNvPr id="695" name="直線コネクタ 694">
          <a:extLst>
            <a:ext uri="{FF2B5EF4-FFF2-40B4-BE49-F238E27FC236}">
              <a16:creationId xmlns:a16="http://schemas.microsoft.com/office/drawing/2014/main" id="{F7B5CF1D-DFD6-4CC4-AAD3-02B2D0D411DE}"/>
            </a:ext>
          </a:extLst>
        </xdr:cNvPr>
        <xdr:cNvCxnSpPr/>
      </xdr:nvCxnSpPr>
      <xdr:spPr>
        <a:xfrm>
          <a:off x="16459200" y="13111843"/>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78</xdr:row>
      <xdr:rowOff>91820</xdr:rowOff>
    </xdr:from>
    <xdr:ext cx="467179" cy="259045"/>
    <xdr:sp macro="" textlink="">
      <xdr:nvSpPr>
        <xdr:cNvPr id="696" name="テキスト ボックス 695">
          <a:extLst>
            <a:ext uri="{FF2B5EF4-FFF2-40B4-BE49-F238E27FC236}">
              <a16:creationId xmlns:a16="http://schemas.microsoft.com/office/drawing/2014/main" id="{F02B3EBC-9A63-4F45-BBA3-E7530509D915}"/>
            </a:ext>
          </a:extLst>
        </xdr:cNvPr>
        <xdr:cNvSpPr txBox="1"/>
      </xdr:nvSpPr>
      <xdr:spPr>
        <a:xfrm>
          <a:off x="16049171" y="1297597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78921</xdr:rowOff>
    </xdr:from>
    <xdr:to>
      <xdr:col>120</xdr:col>
      <xdr:colOff>114300</xdr:colOff>
      <xdr:row>77</xdr:row>
      <xdr:rowOff>78921</xdr:rowOff>
    </xdr:to>
    <xdr:cxnSp macro="">
      <xdr:nvCxnSpPr>
        <xdr:cNvPr id="697" name="直線コネクタ 696">
          <a:extLst>
            <a:ext uri="{FF2B5EF4-FFF2-40B4-BE49-F238E27FC236}">
              <a16:creationId xmlns:a16="http://schemas.microsoft.com/office/drawing/2014/main" id="{1D11409A-5B1B-4282-99B1-C724CF011B1F}"/>
            </a:ext>
          </a:extLst>
        </xdr:cNvPr>
        <xdr:cNvCxnSpPr/>
      </xdr:nvCxnSpPr>
      <xdr:spPr>
        <a:xfrm>
          <a:off x="16459200" y="12797971"/>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76</xdr:row>
      <xdr:rowOff>108148</xdr:rowOff>
    </xdr:from>
    <xdr:ext cx="467179" cy="259045"/>
    <xdr:sp macro="" textlink="">
      <xdr:nvSpPr>
        <xdr:cNvPr id="698" name="テキスト ボックス 697">
          <a:extLst>
            <a:ext uri="{FF2B5EF4-FFF2-40B4-BE49-F238E27FC236}">
              <a16:creationId xmlns:a16="http://schemas.microsoft.com/office/drawing/2014/main" id="{2CB8C6DB-6ACB-4C90-968D-E5EDB7FC716C}"/>
            </a:ext>
          </a:extLst>
        </xdr:cNvPr>
        <xdr:cNvSpPr txBox="1"/>
      </xdr:nvSpPr>
      <xdr:spPr>
        <a:xfrm>
          <a:off x="16049171" y="1266209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699" name="直線コネクタ 698">
          <a:extLst>
            <a:ext uri="{FF2B5EF4-FFF2-40B4-BE49-F238E27FC236}">
              <a16:creationId xmlns:a16="http://schemas.microsoft.com/office/drawing/2014/main" id="{1289EC72-C07C-4E2C-9BA3-F91F8A4E36B0}"/>
            </a:ext>
          </a:extLst>
        </xdr:cNvPr>
        <xdr:cNvCxnSpPr/>
      </xdr:nvCxnSpPr>
      <xdr:spPr>
        <a:xfrm>
          <a:off x="16459200" y="124841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700" name="テキスト ボックス 699">
          <a:extLst>
            <a:ext uri="{FF2B5EF4-FFF2-40B4-BE49-F238E27FC236}">
              <a16:creationId xmlns:a16="http://schemas.microsoft.com/office/drawing/2014/main" id="{4BD76161-DA1D-48EB-BD6E-F860B0B61084}"/>
            </a:ext>
          </a:extLst>
        </xdr:cNvPr>
        <xdr:cNvSpPr txBox="1"/>
      </xdr:nvSpPr>
      <xdr:spPr>
        <a:xfrm>
          <a:off x="16049171" y="123482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701" name="【児童館】&#10;一人当たり面積グラフ枠">
          <a:extLst>
            <a:ext uri="{FF2B5EF4-FFF2-40B4-BE49-F238E27FC236}">
              <a16:creationId xmlns:a16="http://schemas.microsoft.com/office/drawing/2014/main" id="{3F04C59D-4EBC-4855-BB3A-4041D688AAB1}"/>
            </a:ext>
          </a:extLst>
        </xdr:cNvPr>
        <xdr:cNvSpPr/>
      </xdr:nvSpPr>
      <xdr:spPr>
        <a:xfrm>
          <a:off x="16459200" y="12484100"/>
          <a:ext cx="4267200" cy="22034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78</xdr:row>
      <xdr:rowOff>103414</xdr:rowOff>
    </xdr:from>
    <xdr:to>
      <xdr:col>116</xdr:col>
      <xdr:colOff>62864</xdr:colOff>
      <xdr:row>86</xdr:row>
      <xdr:rowOff>146957</xdr:rowOff>
    </xdr:to>
    <xdr:cxnSp macro="">
      <xdr:nvCxnSpPr>
        <xdr:cNvPr id="702" name="直線コネクタ 701">
          <a:extLst>
            <a:ext uri="{FF2B5EF4-FFF2-40B4-BE49-F238E27FC236}">
              <a16:creationId xmlns:a16="http://schemas.microsoft.com/office/drawing/2014/main" id="{5D790CC7-D6E2-4EF9-9822-7BEF5B4A70D8}"/>
            </a:ext>
          </a:extLst>
        </xdr:cNvPr>
        <xdr:cNvCxnSpPr/>
      </xdr:nvCxnSpPr>
      <xdr:spPr>
        <a:xfrm flipV="1">
          <a:off x="19951064" y="12987564"/>
          <a:ext cx="0" cy="136434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150784</xdr:rowOff>
    </xdr:from>
    <xdr:ext cx="469744" cy="259045"/>
    <xdr:sp macro="" textlink="">
      <xdr:nvSpPr>
        <xdr:cNvPr id="703" name="【児童館】&#10;一人当たり面積最小値テキスト">
          <a:extLst>
            <a:ext uri="{FF2B5EF4-FFF2-40B4-BE49-F238E27FC236}">
              <a16:creationId xmlns:a16="http://schemas.microsoft.com/office/drawing/2014/main" id="{8FEA2351-19B6-48E9-A18E-47A63575AE46}"/>
            </a:ext>
          </a:extLst>
        </xdr:cNvPr>
        <xdr:cNvSpPr txBox="1"/>
      </xdr:nvSpPr>
      <xdr:spPr>
        <a:xfrm>
          <a:off x="19989800" y="143557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146957</xdr:rowOff>
    </xdr:from>
    <xdr:to>
      <xdr:col>116</xdr:col>
      <xdr:colOff>152400</xdr:colOff>
      <xdr:row>86</xdr:row>
      <xdr:rowOff>146957</xdr:rowOff>
    </xdr:to>
    <xdr:cxnSp macro="">
      <xdr:nvCxnSpPr>
        <xdr:cNvPr id="704" name="直線コネクタ 703">
          <a:extLst>
            <a:ext uri="{FF2B5EF4-FFF2-40B4-BE49-F238E27FC236}">
              <a16:creationId xmlns:a16="http://schemas.microsoft.com/office/drawing/2014/main" id="{E7722651-775B-46A2-B64C-D3F4B14C24FB}"/>
            </a:ext>
          </a:extLst>
        </xdr:cNvPr>
        <xdr:cNvCxnSpPr/>
      </xdr:nvCxnSpPr>
      <xdr:spPr>
        <a:xfrm>
          <a:off x="19881850" y="14351907"/>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77</xdr:row>
      <xdr:rowOff>50091</xdr:rowOff>
    </xdr:from>
    <xdr:ext cx="469744" cy="259045"/>
    <xdr:sp macro="" textlink="">
      <xdr:nvSpPr>
        <xdr:cNvPr id="705" name="【児童館】&#10;一人当たり面積最大値テキスト">
          <a:extLst>
            <a:ext uri="{FF2B5EF4-FFF2-40B4-BE49-F238E27FC236}">
              <a16:creationId xmlns:a16="http://schemas.microsoft.com/office/drawing/2014/main" id="{CD3A1CE5-9BDF-49E8-A28E-CEDAC103208D}"/>
            </a:ext>
          </a:extLst>
        </xdr:cNvPr>
        <xdr:cNvSpPr txBox="1"/>
      </xdr:nvSpPr>
      <xdr:spPr>
        <a:xfrm>
          <a:off x="19989800" y="127691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103414</xdr:rowOff>
    </xdr:from>
    <xdr:to>
      <xdr:col>116</xdr:col>
      <xdr:colOff>152400</xdr:colOff>
      <xdr:row>78</xdr:row>
      <xdr:rowOff>103414</xdr:rowOff>
    </xdr:to>
    <xdr:cxnSp macro="">
      <xdr:nvCxnSpPr>
        <xdr:cNvPr id="706" name="直線コネクタ 705">
          <a:extLst>
            <a:ext uri="{FF2B5EF4-FFF2-40B4-BE49-F238E27FC236}">
              <a16:creationId xmlns:a16="http://schemas.microsoft.com/office/drawing/2014/main" id="{9A00E882-1313-41C9-A408-3B62075B00A5}"/>
            </a:ext>
          </a:extLst>
        </xdr:cNvPr>
        <xdr:cNvCxnSpPr/>
      </xdr:nvCxnSpPr>
      <xdr:spPr>
        <a:xfrm>
          <a:off x="19881850" y="12987564"/>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84</xdr:row>
      <xdr:rowOff>7456</xdr:rowOff>
    </xdr:from>
    <xdr:ext cx="469744" cy="259045"/>
    <xdr:sp macro="" textlink="">
      <xdr:nvSpPr>
        <xdr:cNvPr id="707" name="【児童館】&#10;一人当たり面積平均値テキスト">
          <a:extLst>
            <a:ext uri="{FF2B5EF4-FFF2-40B4-BE49-F238E27FC236}">
              <a16:creationId xmlns:a16="http://schemas.microsoft.com/office/drawing/2014/main" id="{5F7C8464-344C-4871-8182-8C111EDC74B0}"/>
            </a:ext>
          </a:extLst>
        </xdr:cNvPr>
        <xdr:cNvSpPr txBox="1"/>
      </xdr:nvSpPr>
      <xdr:spPr>
        <a:xfrm>
          <a:off x="19989800" y="1388220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84</xdr:row>
      <xdr:rowOff>156029</xdr:rowOff>
    </xdr:from>
    <xdr:to>
      <xdr:col>116</xdr:col>
      <xdr:colOff>114300</xdr:colOff>
      <xdr:row>85</xdr:row>
      <xdr:rowOff>86179</xdr:rowOff>
    </xdr:to>
    <xdr:sp macro="" textlink="">
      <xdr:nvSpPr>
        <xdr:cNvPr id="708" name="フローチャート: 判断 707">
          <a:extLst>
            <a:ext uri="{FF2B5EF4-FFF2-40B4-BE49-F238E27FC236}">
              <a16:creationId xmlns:a16="http://schemas.microsoft.com/office/drawing/2014/main" id="{45B1557D-9F48-4BCE-876E-DD17E323CDD8}"/>
            </a:ext>
          </a:extLst>
        </xdr:cNvPr>
        <xdr:cNvSpPr/>
      </xdr:nvSpPr>
      <xdr:spPr>
        <a:xfrm>
          <a:off x="19900900" y="14030779"/>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84</xdr:row>
      <xdr:rowOff>123371</xdr:rowOff>
    </xdr:from>
    <xdr:to>
      <xdr:col>112</xdr:col>
      <xdr:colOff>38100</xdr:colOff>
      <xdr:row>85</xdr:row>
      <xdr:rowOff>53521</xdr:rowOff>
    </xdr:to>
    <xdr:sp macro="" textlink="">
      <xdr:nvSpPr>
        <xdr:cNvPr id="709" name="フローチャート: 判断 708">
          <a:extLst>
            <a:ext uri="{FF2B5EF4-FFF2-40B4-BE49-F238E27FC236}">
              <a16:creationId xmlns:a16="http://schemas.microsoft.com/office/drawing/2014/main" id="{11FD927B-5819-4427-A457-B1CA96416550}"/>
            </a:ext>
          </a:extLst>
        </xdr:cNvPr>
        <xdr:cNvSpPr/>
      </xdr:nvSpPr>
      <xdr:spPr>
        <a:xfrm>
          <a:off x="19157950" y="13998121"/>
          <a:ext cx="825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84</xdr:row>
      <xdr:rowOff>123371</xdr:rowOff>
    </xdr:from>
    <xdr:to>
      <xdr:col>107</xdr:col>
      <xdr:colOff>101600</xdr:colOff>
      <xdr:row>85</xdr:row>
      <xdr:rowOff>53521</xdr:rowOff>
    </xdr:to>
    <xdr:sp macro="" textlink="">
      <xdr:nvSpPr>
        <xdr:cNvPr id="710" name="フローチャート: 判断 709">
          <a:extLst>
            <a:ext uri="{FF2B5EF4-FFF2-40B4-BE49-F238E27FC236}">
              <a16:creationId xmlns:a16="http://schemas.microsoft.com/office/drawing/2014/main" id="{02D9CBA4-A320-436B-B45C-4CFBC0CA005B}"/>
            </a:ext>
          </a:extLst>
        </xdr:cNvPr>
        <xdr:cNvSpPr/>
      </xdr:nvSpPr>
      <xdr:spPr>
        <a:xfrm>
          <a:off x="18345150" y="13998121"/>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84</xdr:row>
      <xdr:rowOff>134257</xdr:rowOff>
    </xdr:from>
    <xdr:to>
      <xdr:col>102</xdr:col>
      <xdr:colOff>165100</xdr:colOff>
      <xdr:row>85</xdr:row>
      <xdr:rowOff>64407</xdr:rowOff>
    </xdr:to>
    <xdr:sp macro="" textlink="">
      <xdr:nvSpPr>
        <xdr:cNvPr id="711" name="フローチャート: 判断 710">
          <a:extLst>
            <a:ext uri="{FF2B5EF4-FFF2-40B4-BE49-F238E27FC236}">
              <a16:creationId xmlns:a16="http://schemas.microsoft.com/office/drawing/2014/main" id="{D9D0A8F2-8805-45AE-B2C1-E989EF1FF36C}"/>
            </a:ext>
          </a:extLst>
        </xdr:cNvPr>
        <xdr:cNvSpPr/>
      </xdr:nvSpPr>
      <xdr:spPr>
        <a:xfrm>
          <a:off x="17551400" y="14009007"/>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84</xdr:row>
      <xdr:rowOff>134257</xdr:rowOff>
    </xdr:from>
    <xdr:to>
      <xdr:col>98</xdr:col>
      <xdr:colOff>38100</xdr:colOff>
      <xdr:row>85</xdr:row>
      <xdr:rowOff>64407</xdr:rowOff>
    </xdr:to>
    <xdr:sp macro="" textlink="">
      <xdr:nvSpPr>
        <xdr:cNvPr id="712" name="フローチャート: 判断 711">
          <a:extLst>
            <a:ext uri="{FF2B5EF4-FFF2-40B4-BE49-F238E27FC236}">
              <a16:creationId xmlns:a16="http://schemas.microsoft.com/office/drawing/2014/main" id="{BB65FCB4-5719-4917-95F7-63223234ED81}"/>
            </a:ext>
          </a:extLst>
        </xdr:cNvPr>
        <xdr:cNvSpPr/>
      </xdr:nvSpPr>
      <xdr:spPr>
        <a:xfrm>
          <a:off x="16757650" y="14009007"/>
          <a:ext cx="825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713" name="テキスト ボックス 712">
          <a:extLst>
            <a:ext uri="{FF2B5EF4-FFF2-40B4-BE49-F238E27FC236}">
              <a16:creationId xmlns:a16="http://schemas.microsoft.com/office/drawing/2014/main" id="{D91A979E-EA34-430D-9E51-0CB58E6AA737}"/>
            </a:ext>
          </a:extLst>
        </xdr:cNvPr>
        <xdr:cNvSpPr txBox="1"/>
      </xdr:nvSpPr>
      <xdr:spPr>
        <a:xfrm>
          <a:off x="19780250" y="1468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714" name="テキスト ボックス 713">
          <a:extLst>
            <a:ext uri="{FF2B5EF4-FFF2-40B4-BE49-F238E27FC236}">
              <a16:creationId xmlns:a16="http://schemas.microsoft.com/office/drawing/2014/main" id="{98885F08-BF90-494C-B0DF-8D350C362956}"/>
            </a:ext>
          </a:extLst>
        </xdr:cNvPr>
        <xdr:cNvSpPr txBox="1"/>
      </xdr:nvSpPr>
      <xdr:spPr>
        <a:xfrm>
          <a:off x="19030950" y="1468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715" name="テキスト ボックス 714">
          <a:extLst>
            <a:ext uri="{FF2B5EF4-FFF2-40B4-BE49-F238E27FC236}">
              <a16:creationId xmlns:a16="http://schemas.microsoft.com/office/drawing/2014/main" id="{9542573B-F84D-4675-B037-2A93EBEE757D}"/>
            </a:ext>
          </a:extLst>
        </xdr:cNvPr>
        <xdr:cNvSpPr txBox="1"/>
      </xdr:nvSpPr>
      <xdr:spPr>
        <a:xfrm>
          <a:off x="18224500" y="1468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716" name="テキスト ボックス 715">
          <a:extLst>
            <a:ext uri="{FF2B5EF4-FFF2-40B4-BE49-F238E27FC236}">
              <a16:creationId xmlns:a16="http://schemas.microsoft.com/office/drawing/2014/main" id="{4DCA2D58-32AE-495C-AC8A-1F2FE0FAC615}"/>
            </a:ext>
          </a:extLst>
        </xdr:cNvPr>
        <xdr:cNvSpPr txBox="1"/>
      </xdr:nvSpPr>
      <xdr:spPr>
        <a:xfrm>
          <a:off x="17430750" y="1468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717" name="テキスト ボックス 716">
          <a:extLst>
            <a:ext uri="{FF2B5EF4-FFF2-40B4-BE49-F238E27FC236}">
              <a16:creationId xmlns:a16="http://schemas.microsoft.com/office/drawing/2014/main" id="{6EF9CEED-B038-4A88-9009-8CE7284060AF}"/>
            </a:ext>
          </a:extLst>
        </xdr:cNvPr>
        <xdr:cNvSpPr txBox="1"/>
      </xdr:nvSpPr>
      <xdr:spPr>
        <a:xfrm>
          <a:off x="16630650" y="1468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86</xdr:row>
      <xdr:rowOff>41729</xdr:rowOff>
    </xdr:from>
    <xdr:to>
      <xdr:col>116</xdr:col>
      <xdr:colOff>114300</xdr:colOff>
      <xdr:row>86</xdr:row>
      <xdr:rowOff>143329</xdr:rowOff>
    </xdr:to>
    <xdr:sp macro="" textlink="">
      <xdr:nvSpPr>
        <xdr:cNvPr id="718" name="楕円 717">
          <a:extLst>
            <a:ext uri="{FF2B5EF4-FFF2-40B4-BE49-F238E27FC236}">
              <a16:creationId xmlns:a16="http://schemas.microsoft.com/office/drawing/2014/main" id="{5CB464E2-8727-4214-A4CB-B4280D994AC1}"/>
            </a:ext>
          </a:extLst>
        </xdr:cNvPr>
        <xdr:cNvSpPr/>
      </xdr:nvSpPr>
      <xdr:spPr>
        <a:xfrm>
          <a:off x="19900900" y="142466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85</xdr:row>
      <xdr:rowOff>128106</xdr:rowOff>
    </xdr:from>
    <xdr:ext cx="469744" cy="259045"/>
    <xdr:sp macro="" textlink="">
      <xdr:nvSpPr>
        <xdr:cNvPr id="719" name="【児童館】&#10;一人当たり面積該当値テキスト">
          <a:extLst>
            <a:ext uri="{FF2B5EF4-FFF2-40B4-BE49-F238E27FC236}">
              <a16:creationId xmlns:a16="http://schemas.microsoft.com/office/drawing/2014/main" id="{CF633BEB-BA5A-4F5A-BE5F-66D3F6BDE3F1}"/>
            </a:ext>
          </a:extLst>
        </xdr:cNvPr>
        <xdr:cNvSpPr txBox="1"/>
      </xdr:nvSpPr>
      <xdr:spPr>
        <a:xfrm>
          <a:off x="19989800" y="141679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86</xdr:row>
      <xdr:rowOff>41729</xdr:rowOff>
    </xdr:from>
    <xdr:to>
      <xdr:col>112</xdr:col>
      <xdr:colOff>38100</xdr:colOff>
      <xdr:row>86</xdr:row>
      <xdr:rowOff>143329</xdr:rowOff>
    </xdr:to>
    <xdr:sp macro="" textlink="">
      <xdr:nvSpPr>
        <xdr:cNvPr id="720" name="楕円 719">
          <a:extLst>
            <a:ext uri="{FF2B5EF4-FFF2-40B4-BE49-F238E27FC236}">
              <a16:creationId xmlns:a16="http://schemas.microsoft.com/office/drawing/2014/main" id="{B21E7C79-BF25-4453-88AC-596590CEFB86}"/>
            </a:ext>
          </a:extLst>
        </xdr:cNvPr>
        <xdr:cNvSpPr/>
      </xdr:nvSpPr>
      <xdr:spPr>
        <a:xfrm>
          <a:off x="19157950" y="14246679"/>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86</xdr:row>
      <xdr:rowOff>92529</xdr:rowOff>
    </xdr:from>
    <xdr:to>
      <xdr:col>116</xdr:col>
      <xdr:colOff>63500</xdr:colOff>
      <xdr:row>86</xdr:row>
      <xdr:rowOff>92529</xdr:rowOff>
    </xdr:to>
    <xdr:cxnSp macro="">
      <xdr:nvCxnSpPr>
        <xdr:cNvPr id="721" name="直線コネクタ 720">
          <a:extLst>
            <a:ext uri="{FF2B5EF4-FFF2-40B4-BE49-F238E27FC236}">
              <a16:creationId xmlns:a16="http://schemas.microsoft.com/office/drawing/2014/main" id="{DD9A6C56-7805-42D0-B7D2-A6D3C8C05641}"/>
            </a:ext>
          </a:extLst>
        </xdr:cNvPr>
        <xdr:cNvCxnSpPr/>
      </xdr:nvCxnSpPr>
      <xdr:spPr>
        <a:xfrm>
          <a:off x="19202400" y="14297479"/>
          <a:ext cx="7493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86</xdr:row>
      <xdr:rowOff>41729</xdr:rowOff>
    </xdr:from>
    <xdr:to>
      <xdr:col>107</xdr:col>
      <xdr:colOff>101600</xdr:colOff>
      <xdr:row>86</xdr:row>
      <xdr:rowOff>143329</xdr:rowOff>
    </xdr:to>
    <xdr:sp macro="" textlink="">
      <xdr:nvSpPr>
        <xdr:cNvPr id="722" name="楕円 721">
          <a:extLst>
            <a:ext uri="{FF2B5EF4-FFF2-40B4-BE49-F238E27FC236}">
              <a16:creationId xmlns:a16="http://schemas.microsoft.com/office/drawing/2014/main" id="{ED929B93-D00F-4892-AC20-9D5DFB3D4D4B}"/>
            </a:ext>
          </a:extLst>
        </xdr:cNvPr>
        <xdr:cNvSpPr/>
      </xdr:nvSpPr>
      <xdr:spPr>
        <a:xfrm>
          <a:off x="18345150" y="142466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86</xdr:row>
      <xdr:rowOff>92529</xdr:rowOff>
    </xdr:from>
    <xdr:to>
      <xdr:col>111</xdr:col>
      <xdr:colOff>177800</xdr:colOff>
      <xdr:row>86</xdr:row>
      <xdr:rowOff>92529</xdr:rowOff>
    </xdr:to>
    <xdr:cxnSp macro="">
      <xdr:nvCxnSpPr>
        <xdr:cNvPr id="723" name="直線コネクタ 722">
          <a:extLst>
            <a:ext uri="{FF2B5EF4-FFF2-40B4-BE49-F238E27FC236}">
              <a16:creationId xmlns:a16="http://schemas.microsoft.com/office/drawing/2014/main" id="{6ABC6A46-8B51-4F46-8DA8-D994C78E9B8A}"/>
            </a:ext>
          </a:extLst>
        </xdr:cNvPr>
        <xdr:cNvCxnSpPr/>
      </xdr:nvCxnSpPr>
      <xdr:spPr>
        <a:xfrm>
          <a:off x="18395950" y="14297479"/>
          <a:ext cx="806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86</xdr:row>
      <xdr:rowOff>41729</xdr:rowOff>
    </xdr:from>
    <xdr:to>
      <xdr:col>102</xdr:col>
      <xdr:colOff>165100</xdr:colOff>
      <xdr:row>86</xdr:row>
      <xdr:rowOff>143329</xdr:rowOff>
    </xdr:to>
    <xdr:sp macro="" textlink="">
      <xdr:nvSpPr>
        <xdr:cNvPr id="724" name="楕円 723">
          <a:extLst>
            <a:ext uri="{FF2B5EF4-FFF2-40B4-BE49-F238E27FC236}">
              <a16:creationId xmlns:a16="http://schemas.microsoft.com/office/drawing/2014/main" id="{8AA527E2-B8FF-4E4C-87A9-57DCC2FE7BB3}"/>
            </a:ext>
          </a:extLst>
        </xdr:cNvPr>
        <xdr:cNvSpPr/>
      </xdr:nvSpPr>
      <xdr:spPr>
        <a:xfrm>
          <a:off x="17551400" y="142466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86</xdr:row>
      <xdr:rowOff>92529</xdr:rowOff>
    </xdr:from>
    <xdr:to>
      <xdr:col>107</xdr:col>
      <xdr:colOff>50800</xdr:colOff>
      <xdr:row>86</xdr:row>
      <xdr:rowOff>92529</xdr:rowOff>
    </xdr:to>
    <xdr:cxnSp macro="">
      <xdr:nvCxnSpPr>
        <xdr:cNvPr id="725" name="直線コネクタ 724">
          <a:extLst>
            <a:ext uri="{FF2B5EF4-FFF2-40B4-BE49-F238E27FC236}">
              <a16:creationId xmlns:a16="http://schemas.microsoft.com/office/drawing/2014/main" id="{B1069174-3CE8-46C1-BD02-9613EC8170B4}"/>
            </a:ext>
          </a:extLst>
        </xdr:cNvPr>
        <xdr:cNvCxnSpPr/>
      </xdr:nvCxnSpPr>
      <xdr:spPr>
        <a:xfrm>
          <a:off x="17602200" y="14297479"/>
          <a:ext cx="7937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86</xdr:row>
      <xdr:rowOff>41729</xdr:rowOff>
    </xdr:from>
    <xdr:to>
      <xdr:col>98</xdr:col>
      <xdr:colOff>38100</xdr:colOff>
      <xdr:row>86</xdr:row>
      <xdr:rowOff>143329</xdr:rowOff>
    </xdr:to>
    <xdr:sp macro="" textlink="">
      <xdr:nvSpPr>
        <xdr:cNvPr id="726" name="楕円 725">
          <a:extLst>
            <a:ext uri="{FF2B5EF4-FFF2-40B4-BE49-F238E27FC236}">
              <a16:creationId xmlns:a16="http://schemas.microsoft.com/office/drawing/2014/main" id="{7080A66C-10C2-4688-BFCD-6E9E69491ED7}"/>
            </a:ext>
          </a:extLst>
        </xdr:cNvPr>
        <xdr:cNvSpPr/>
      </xdr:nvSpPr>
      <xdr:spPr>
        <a:xfrm>
          <a:off x="16757650" y="14246679"/>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86</xdr:row>
      <xdr:rowOff>92529</xdr:rowOff>
    </xdr:from>
    <xdr:to>
      <xdr:col>102</xdr:col>
      <xdr:colOff>114300</xdr:colOff>
      <xdr:row>86</xdr:row>
      <xdr:rowOff>92529</xdr:rowOff>
    </xdr:to>
    <xdr:cxnSp macro="">
      <xdr:nvCxnSpPr>
        <xdr:cNvPr id="727" name="直線コネクタ 726">
          <a:extLst>
            <a:ext uri="{FF2B5EF4-FFF2-40B4-BE49-F238E27FC236}">
              <a16:creationId xmlns:a16="http://schemas.microsoft.com/office/drawing/2014/main" id="{FFE381A0-4C95-4E50-B975-8C51848D66D8}"/>
            </a:ext>
          </a:extLst>
        </xdr:cNvPr>
        <xdr:cNvCxnSpPr/>
      </xdr:nvCxnSpPr>
      <xdr:spPr>
        <a:xfrm>
          <a:off x="16802100" y="14297479"/>
          <a:ext cx="8001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83</xdr:row>
      <xdr:rowOff>70048</xdr:rowOff>
    </xdr:from>
    <xdr:ext cx="469744" cy="259045"/>
    <xdr:sp macro="" textlink="">
      <xdr:nvSpPr>
        <xdr:cNvPr id="728" name="n_1aveValue【児童館】&#10;一人当たり面積">
          <a:extLst>
            <a:ext uri="{FF2B5EF4-FFF2-40B4-BE49-F238E27FC236}">
              <a16:creationId xmlns:a16="http://schemas.microsoft.com/office/drawing/2014/main" id="{2DBEA769-1AE6-456D-9CA9-A9F8DEAF5E0D}"/>
            </a:ext>
          </a:extLst>
        </xdr:cNvPr>
        <xdr:cNvSpPr txBox="1"/>
      </xdr:nvSpPr>
      <xdr:spPr>
        <a:xfrm>
          <a:off x="18980227" y="137796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83</xdr:row>
      <xdr:rowOff>70048</xdr:rowOff>
    </xdr:from>
    <xdr:ext cx="469744" cy="259045"/>
    <xdr:sp macro="" textlink="">
      <xdr:nvSpPr>
        <xdr:cNvPr id="729" name="n_2aveValue【児童館】&#10;一人当たり面積">
          <a:extLst>
            <a:ext uri="{FF2B5EF4-FFF2-40B4-BE49-F238E27FC236}">
              <a16:creationId xmlns:a16="http://schemas.microsoft.com/office/drawing/2014/main" id="{41579E4B-A335-4A53-93DD-722692CF6994}"/>
            </a:ext>
          </a:extLst>
        </xdr:cNvPr>
        <xdr:cNvSpPr txBox="1"/>
      </xdr:nvSpPr>
      <xdr:spPr>
        <a:xfrm>
          <a:off x="18180127" y="137796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83</xdr:row>
      <xdr:rowOff>80934</xdr:rowOff>
    </xdr:from>
    <xdr:ext cx="469744" cy="259045"/>
    <xdr:sp macro="" textlink="">
      <xdr:nvSpPr>
        <xdr:cNvPr id="730" name="n_3aveValue【児童館】&#10;一人当たり面積">
          <a:extLst>
            <a:ext uri="{FF2B5EF4-FFF2-40B4-BE49-F238E27FC236}">
              <a16:creationId xmlns:a16="http://schemas.microsoft.com/office/drawing/2014/main" id="{A8EB0AF1-4901-4FDF-B422-ED996D455AD0}"/>
            </a:ext>
          </a:extLst>
        </xdr:cNvPr>
        <xdr:cNvSpPr txBox="1"/>
      </xdr:nvSpPr>
      <xdr:spPr>
        <a:xfrm>
          <a:off x="17386377" y="137905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83</xdr:row>
      <xdr:rowOff>80934</xdr:rowOff>
    </xdr:from>
    <xdr:ext cx="469744" cy="259045"/>
    <xdr:sp macro="" textlink="">
      <xdr:nvSpPr>
        <xdr:cNvPr id="731" name="n_4aveValue【児童館】&#10;一人当たり面積">
          <a:extLst>
            <a:ext uri="{FF2B5EF4-FFF2-40B4-BE49-F238E27FC236}">
              <a16:creationId xmlns:a16="http://schemas.microsoft.com/office/drawing/2014/main" id="{590F8649-6B80-4576-A9BE-C1BDF7F1AAA6}"/>
            </a:ext>
          </a:extLst>
        </xdr:cNvPr>
        <xdr:cNvSpPr txBox="1"/>
      </xdr:nvSpPr>
      <xdr:spPr>
        <a:xfrm>
          <a:off x="16592627" y="137905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86</xdr:row>
      <xdr:rowOff>134456</xdr:rowOff>
    </xdr:from>
    <xdr:ext cx="469744" cy="259045"/>
    <xdr:sp macro="" textlink="">
      <xdr:nvSpPr>
        <xdr:cNvPr id="732" name="n_1mainValue【児童館】&#10;一人当たり面積">
          <a:extLst>
            <a:ext uri="{FF2B5EF4-FFF2-40B4-BE49-F238E27FC236}">
              <a16:creationId xmlns:a16="http://schemas.microsoft.com/office/drawing/2014/main" id="{DE27EEE1-D5E4-48B9-94E8-7FBBAFCD3322}"/>
            </a:ext>
          </a:extLst>
        </xdr:cNvPr>
        <xdr:cNvSpPr txBox="1"/>
      </xdr:nvSpPr>
      <xdr:spPr>
        <a:xfrm>
          <a:off x="18980227" y="143394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86</xdr:row>
      <xdr:rowOff>134456</xdr:rowOff>
    </xdr:from>
    <xdr:ext cx="469744" cy="259045"/>
    <xdr:sp macro="" textlink="">
      <xdr:nvSpPr>
        <xdr:cNvPr id="733" name="n_2mainValue【児童館】&#10;一人当たり面積">
          <a:extLst>
            <a:ext uri="{FF2B5EF4-FFF2-40B4-BE49-F238E27FC236}">
              <a16:creationId xmlns:a16="http://schemas.microsoft.com/office/drawing/2014/main" id="{9040DC5A-574B-447E-8746-10E3A13EB1DF}"/>
            </a:ext>
          </a:extLst>
        </xdr:cNvPr>
        <xdr:cNvSpPr txBox="1"/>
      </xdr:nvSpPr>
      <xdr:spPr>
        <a:xfrm>
          <a:off x="18180127" y="143394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86</xdr:row>
      <xdr:rowOff>134456</xdr:rowOff>
    </xdr:from>
    <xdr:ext cx="469744" cy="259045"/>
    <xdr:sp macro="" textlink="">
      <xdr:nvSpPr>
        <xdr:cNvPr id="734" name="n_3mainValue【児童館】&#10;一人当たり面積">
          <a:extLst>
            <a:ext uri="{FF2B5EF4-FFF2-40B4-BE49-F238E27FC236}">
              <a16:creationId xmlns:a16="http://schemas.microsoft.com/office/drawing/2014/main" id="{B2B51E81-792E-4104-AC78-0AA09C304B68}"/>
            </a:ext>
          </a:extLst>
        </xdr:cNvPr>
        <xdr:cNvSpPr txBox="1"/>
      </xdr:nvSpPr>
      <xdr:spPr>
        <a:xfrm>
          <a:off x="17386377" y="143394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86</xdr:row>
      <xdr:rowOff>134456</xdr:rowOff>
    </xdr:from>
    <xdr:ext cx="469744" cy="259045"/>
    <xdr:sp macro="" textlink="">
      <xdr:nvSpPr>
        <xdr:cNvPr id="735" name="n_4mainValue【児童館】&#10;一人当たり面積">
          <a:extLst>
            <a:ext uri="{FF2B5EF4-FFF2-40B4-BE49-F238E27FC236}">
              <a16:creationId xmlns:a16="http://schemas.microsoft.com/office/drawing/2014/main" id="{2F8E2839-BE5C-4F93-B830-30A35D16E072}"/>
            </a:ext>
          </a:extLst>
        </xdr:cNvPr>
        <xdr:cNvSpPr txBox="1"/>
      </xdr:nvSpPr>
      <xdr:spPr>
        <a:xfrm>
          <a:off x="16592627" y="143394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736" name="正方形/長方形 735">
          <a:extLst>
            <a:ext uri="{FF2B5EF4-FFF2-40B4-BE49-F238E27FC236}">
              <a16:creationId xmlns:a16="http://schemas.microsoft.com/office/drawing/2014/main" id="{F05AE71B-0C66-4BD4-BB90-8C2444FC52B6}"/>
            </a:ext>
          </a:extLst>
        </xdr:cNvPr>
        <xdr:cNvSpPr/>
      </xdr:nvSpPr>
      <xdr:spPr>
        <a:xfrm>
          <a:off x="11207750" y="15049500"/>
          <a:ext cx="424815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737" name="正方形/長方形 736">
          <a:extLst>
            <a:ext uri="{FF2B5EF4-FFF2-40B4-BE49-F238E27FC236}">
              <a16:creationId xmlns:a16="http://schemas.microsoft.com/office/drawing/2014/main" id="{B6A36DFC-15A1-4C41-92D6-D31ABF6D04BF}"/>
            </a:ext>
          </a:extLst>
        </xdr:cNvPr>
        <xdr:cNvSpPr/>
      </xdr:nvSpPr>
      <xdr:spPr>
        <a:xfrm>
          <a:off x="11315700" y="157099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738" name="正方形/長方形 737">
          <a:extLst>
            <a:ext uri="{FF2B5EF4-FFF2-40B4-BE49-F238E27FC236}">
              <a16:creationId xmlns:a16="http://schemas.microsoft.com/office/drawing/2014/main" id="{1CA79C9E-88E6-4F2B-8E56-6FBB0EAA1EEC}"/>
            </a:ext>
          </a:extLst>
        </xdr:cNvPr>
        <xdr:cNvSpPr/>
      </xdr:nvSpPr>
      <xdr:spPr>
        <a:xfrm>
          <a:off x="11315700" y="159131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113/115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739" name="正方形/長方形 738">
          <a:extLst>
            <a:ext uri="{FF2B5EF4-FFF2-40B4-BE49-F238E27FC236}">
              <a16:creationId xmlns:a16="http://schemas.microsoft.com/office/drawing/2014/main" id="{CAAACD85-1A09-4F9A-B316-24C6D3BA581A}"/>
            </a:ext>
          </a:extLst>
        </xdr:cNvPr>
        <xdr:cNvSpPr/>
      </xdr:nvSpPr>
      <xdr:spPr>
        <a:xfrm>
          <a:off x="12236450" y="157099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740" name="正方形/長方形 739">
          <a:extLst>
            <a:ext uri="{FF2B5EF4-FFF2-40B4-BE49-F238E27FC236}">
              <a16:creationId xmlns:a16="http://schemas.microsoft.com/office/drawing/2014/main" id="{F820FB88-CB27-408B-9AE2-5367A5AACED7}"/>
            </a:ext>
          </a:extLst>
        </xdr:cNvPr>
        <xdr:cNvSpPr/>
      </xdr:nvSpPr>
      <xdr:spPr>
        <a:xfrm>
          <a:off x="12236450" y="159131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741" name="正方形/長方形 740">
          <a:extLst>
            <a:ext uri="{FF2B5EF4-FFF2-40B4-BE49-F238E27FC236}">
              <a16:creationId xmlns:a16="http://schemas.microsoft.com/office/drawing/2014/main" id="{29E4ACA3-B3E1-4E05-B3DF-329D68D0169B}"/>
            </a:ext>
          </a:extLst>
        </xdr:cNvPr>
        <xdr:cNvSpPr/>
      </xdr:nvSpPr>
      <xdr:spPr>
        <a:xfrm>
          <a:off x="13265150" y="157099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742" name="正方形/長方形 741">
          <a:extLst>
            <a:ext uri="{FF2B5EF4-FFF2-40B4-BE49-F238E27FC236}">
              <a16:creationId xmlns:a16="http://schemas.microsoft.com/office/drawing/2014/main" id="{80726B79-A25A-47BD-8441-56E31D96E95F}"/>
            </a:ext>
          </a:extLst>
        </xdr:cNvPr>
        <xdr:cNvSpPr/>
      </xdr:nvSpPr>
      <xdr:spPr>
        <a:xfrm>
          <a:off x="13265150" y="159131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743" name="正方形/長方形 742">
          <a:extLst>
            <a:ext uri="{FF2B5EF4-FFF2-40B4-BE49-F238E27FC236}">
              <a16:creationId xmlns:a16="http://schemas.microsoft.com/office/drawing/2014/main" id="{A2CE4B41-BCB5-423D-B1A4-884E43E92AD8}"/>
            </a:ext>
          </a:extLst>
        </xdr:cNvPr>
        <xdr:cNvSpPr/>
      </xdr:nvSpPr>
      <xdr:spPr>
        <a:xfrm>
          <a:off x="11207750" y="16192500"/>
          <a:ext cx="424815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744" name="テキスト ボックス 743">
          <a:extLst>
            <a:ext uri="{FF2B5EF4-FFF2-40B4-BE49-F238E27FC236}">
              <a16:creationId xmlns:a16="http://schemas.microsoft.com/office/drawing/2014/main" id="{81A8DE05-F494-4E21-9A3B-47A926A04437}"/>
            </a:ext>
          </a:extLst>
        </xdr:cNvPr>
        <xdr:cNvSpPr txBox="1"/>
      </xdr:nvSpPr>
      <xdr:spPr>
        <a:xfrm>
          <a:off x="11169650" y="16002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745" name="直線コネクタ 744">
          <a:extLst>
            <a:ext uri="{FF2B5EF4-FFF2-40B4-BE49-F238E27FC236}">
              <a16:creationId xmlns:a16="http://schemas.microsoft.com/office/drawing/2014/main" id="{050618AA-9FA9-4E19-A1DF-1E2CC02B6DF4}"/>
            </a:ext>
          </a:extLst>
        </xdr:cNvPr>
        <xdr:cNvCxnSpPr/>
      </xdr:nvCxnSpPr>
      <xdr:spPr>
        <a:xfrm>
          <a:off x="11207750" y="1847850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746" name="テキスト ボックス 745">
          <a:extLst>
            <a:ext uri="{FF2B5EF4-FFF2-40B4-BE49-F238E27FC236}">
              <a16:creationId xmlns:a16="http://schemas.microsoft.com/office/drawing/2014/main" id="{0EE9F880-0A9A-4EEB-9E9A-21BF9199AECF}"/>
            </a:ext>
          </a:extLst>
        </xdr:cNvPr>
        <xdr:cNvSpPr txBox="1"/>
      </xdr:nvSpPr>
      <xdr:spPr>
        <a:xfrm>
          <a:off x="10797721" y="18336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108</xdr:row>
      <xdr:rowOff>152400</xdr:rowOff>
    </xdr:from>
    <xdr:to>
      <xdr:col>89</xdr:col>
      <xdr:colOff>177800</xdr:colOff>
      <xdr:row>108</xdr:row>
      <xdr:rowOff>152400</xdr:rowOff>
    </xdr:to>
    <xdr:cxnSp macro="">
      <xdr:nvCxnSpPr>
        <xdr:cNvPr id="747" name="直線コネクタ 746">
          <a:extLst>
            <a:ext uri="{FF2B5EF4-FFF2-40B4-BE49-F238E27FC236}">
              <a16:creationId xmlns:a16="http://schemas.microsoft.com/office/drawing/2014/main" id="{27CB51BC-FBFA-46A6-8E87-380626F9783F}"/>
            </a:ext>
          </a:extLst>
        </xdr:cNvPr>
        <xdr:cNvCxnSpPr/>
      </xdr:nvCxnSpPr>
      <xdr:spPr>
        <a:xfrm>
          <a:off x="11207750" y="1809750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108</xdr:row>
      <xdr:rowOff>10177</xdr:rowOff>
    </xdr:from>
    <xdr:ext cx="467179" cy="259045"/>
    <xdr:sp macro="" textlink="">
      <xdr:nvSpPr>
        <xdr:cNvPr id="748" name="テキスト ボックス 747">
          <a:extLst>
            <a:ext uri="{FF2B5EF4-FFF2-40B4-BE49-F238E27FC236}">
              <a16:creationId xmlns:a16="http://schemas.microsoft.com/office/drawing/2014/main" id="{CBC9E302-C025-41DB-9D46-EE2C3ACB9625}"/>
            </a:ext>
          </a:extLst>
        </xdr:cNvPr>
        <xdr:cNvSpPr txBox="1"/>
      </xdr:nvSpPr>
      <xdr:spPr>
        <a:xfrm>
          <a:off x="10797721" y="17955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106</xdr:row>
      <xdr:rowOff>114300</xdr:rowOff>
    </xdr:from>
    <xdr:to>
      <xdr:col>89</xdr:col>
      <xdr:colOff>177800</xdr:colOff>
      <xdr:row>106</xdr:row>
      <xdr:rowOff>114300</xdr:rowOff>
    </xdr:to>
    <xdr:cxnSp macro="">
      <xdr:nvCxnSpPr>
        <xdr:cNvPr id="749" name="直線コネクタ 748">
          <a:extLst>
            <a:ext uri="{FF2B5EF4-FFF2-40B4-BE49-F238E27FC236}">
              <a16:creationId xmlns:a16="http://schemas.microsoft.com/office/drawing/2014/main" id="{E9DFF022-DFEA-42CD-ABC0-0F2907A0087C}"/>
            </a:ext>
          </a:extLst>
        </xdr:cNvPr>
        <xdr:cNvCxnSpPr/>
      </xdr:nvCxnSpPr>
      <xdr:spPr>
        <a:xfrm>
          <a:off x="11207750" y="1771650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105</xdr:row>
      <xdr:rowOff>143527</xdr:rowOff>
    </xdr:from>
    <xdr:ext cx="403059" cy="259045"/>
    <xdr:sp macro="" textlink="">
      <xdr:nvSpPr>
        <xdr:cNvPr id="750" name="テキスト ボックス 749">
          <a:extLst>
            <a:ext uri="{FF2B5EF4-FFF2-40B4-BE49-F238E27FC236}">
              <a16:creationId xmlns:a16="http://schemas.microsoft.com/office/drawing/2014/main" id="{E01271EA-3616-42F5-BBA5-D39A90BB944C}"/>
            </a:ext>
          </a:extLst>
        </xdr:cNvPr>
        <xdr:cNvSpPr txBox="1"/>
      </xdr:nvSpPr>
      <xdr:spPr>
        <a:xfrm>
          <a:off x="10842791" y="175742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104</xdr:row>
      <xdr:rowOff>76200</xdr:rowOff>
    </xdr:from>
    <xdr:to>
      <xdr:col>89</xdr:col>
      <xdr:colOff>177800</xdr:colOff>
      <xdr:row>104</xdr:row>
      <xdr:rowOff>76200</xdr:rowOff>
    </xdr:to>
    <xdr:cxnSp macro="">
      <xdr:nvCxnSpPr>
        <xdr:cNvPr id="751" name="直線コネクタ 750">
          <a:extLst>
            <a:ext uri="{FF2B5EF4-FFF2-40B4-BE49-F238E27FC236}">
              <a16:creationId xmlns:a16="http://schemas.microsoft.com/office/drawing/2014/main" id="{96DEAF48-CEC0-4ABC-A31F-569AE6E0D83C}"/>
            </a:ext>
          </a:extLst>
        </xdr:cNvPr>
        <xdr:cNvCxnSpPr/>
      </xdr:nvCxnSpPr>
      <xdr:spPr>
        <a:xfrm>
          <a:off x="11207750" y="1733550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103</xdr:row>
      <xdr:rowOff>105427</xdr:rowOff>
    </xdr:from>
    <xdr:ext cx="403059" cy="259045"/>
    <xdr:sp macro="" textlink="">
      <xdr:nvSpPr>
        <xdr:cNvPr id="752" name="テキスト ボックス 751">
          <a:extLst>
            <a:ext uri="{FF2B5EF4-FFF2-40B4-BE49-F238E27FC236}">
              <a16:creationId xmlns:a16="http://schemas.microsoft.com/office/drawing/2014/main" id="{CDCA3EED-9908-4403-9F0E-9A43C6D45F74}"/>
            </a:ext>
          </a:extLst>
        </xdr:cNvPr>
        <xdr:cNvSpPr txBox="1"/>
      </xdr:nvSpPr>
      <xdr:spPr>
        <a:xfrm>
          <a:off x="10842791" y="171932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102</xdr:row>
      <xdr:rowOff>38100</xdr:rowOff>
    </xdr:from>
    <xdr:to>
      <xdr:col>89</xdr:col>
      <xdr:colOff>177800</xdr:colOff>
      <xdr:row>102</xdr:row>
      <xdr:rowOff>38100</xdr:rowOff>
    </xdr:to>
    <xdr:cxnSp macro="">
      <xdr:nvCxnSpPr>
        <xdr:cNvPr id="753" name="直線コネクタ 752">
          <a:extLst>
            <a:ext uri="{FF2B5EF4-FFF2-40B4-BE49-F238E27FC236}">
              <a16:creationId xmlns:a16="http://schemas.microsoft.com/office/drawing/2014/main" id="{289B98CE-81D4-4FB9-95CE-0A2C098FC3A3}"/>
            </a:ext>
          </a:extLst>
        </xdr:cNvPr>
        <xdr:cNvCxnSpPr/>
      </xdr:nvCxnSpPr>
      <xdr:spPr>
        <a:xfrm>
          <a:off x="11207750" y="1695450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101</xdr:row>
      <xdr:rowOff>67327</xdr:rowOff>
    </xdr:from>
    <xdr:ext cx="403059" cy="259045"/>
    <xdr:sp macro="" textlink="">
      <xdr:nvSpPr>
        <xdr:cNvPr id="754" name="テキスト ボックス 753">
          <a:extLst>
            <a:ext uri="{FF2B5EF4-FFF2-40B4-BE49-F238E27FC236}">
              <a16:creationId xmlns:a16="http://schemas.microsoft.com/office/drawing/2014/main" id="{07E814A1-3F99-4CC0-AC2A-9AF52965224E}"/>
            </a:ext>
          </a:extLst>
        </xdr:cNvPr>
        <xdr:cNvSpPr txBox="1"/>
      </xdr:nvSpPr>
      <xdr:spPr>
        <a:xfrm>
          <a:off x="10842791" y="168122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100</xdr:row>
      <xdr:rowOff>0</xdr:rowOff>
    </xdr:from>
    <xdr:to>
      <xdr:col>89</xdr:col>
      <xdr:colOff>177800</xdr:colOff>
      <xdr:row>100</xdr:row>
      <xdr:rowOff>0</xdr:rowOff>
    </xdr:to>
    <xdr:cxnSp macro="">
      <xdr:nvCxnSpPr>
        <xdr:cNvPr id="755" name="直線コネクタ 754">
          <a:extLst>
            <a:ext uri="{FF2B5EF4-FFF2-40B4-BE49-F238E27FC236}">
              <a16:creationId xmlns:a16="http://schemas.microsoft.com/office/drawing/2014/main" id="{0A8FE80C-5BE4-48D1-AF9E-372E43DA4EA4}"/>
            </a:ext>
          </a:extLst>
        </xdr:cNvPr>
        <xdr:cNvCxnSpPr/>
      </xdr:nvCxnSpPr>
      <xdr:spPr>
        <a:xfrm>
          <a:off x="11207750" y="1657350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99</xdr:row>
      <xdr:rowOff>29227</xdr:rowOff>
    </xdr:from>
    <xdr:ext cx="403059" cy="259045"/>
    <xdr:sp macro="" textlink="">
      <xdr:nvSpPr>
        <xdr:cNvPr id="756" name="テキスト ボックス 755">
          <a:extLst>
            <a:ext uri="{FF2B5EF4-FFF2-40B4-BE49-F238E27FC236}">
              <a16:creationId xmlns:a16="http://schemas.microsoft.com/office/drawing/2014/main" id="{3F37495A-AE80-441D-BA2A-85A6100F7FD3}"/>
            </a:ext>
          </a:extLst>
        </xdr:cNvPr>
        <xdr:cNvSpPr txBox="1"/>
      </xdr:nvSpPr>
      <xdr:spPr>
        <a:xfrm>
          <a:off x="10842791" y="164312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757" name="直線コネクタ 756">
          <a:extLst>
            <a:ext uri="{FF2B5EF4-FFF2-40B4-BE49-F238E27FC236}">
              <a16:creationId xmlns:a16="http://schemas.microsoft.com/office/drawing/2014/main" id="{472913C6-490F-41A3-90D4-27C63F369456}"/>
            </a:ext>
          </a:extLst>
        </xdr:cNvPr>
        <xdr:cNvCxnSpPr/>
      </xdr:nvCxnSpPr>
      <xdr:spPr>
        <a:xfrm>
          <a:off x="11207750" y="1619250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96</xdr:row>
      <xdr:rowOff>162577</xdr:rowOff>
    </xdr:from>
    <xdr:ext cx="338939" cy="259045"/>
    <xdr:sp macro="" textlink="">
      <xdr:nvSpPr>
        <xdr:cNvPr id="758" name="テキスト ボックス 757">
          <a:extLst>
            <a:ext uri="{FF2B5EF4-FFF2-40B4-BE49-F238E27FC236}">
              <a16:creationId xmlns:a16="http://schemas.microsoft.com/office/drawing/2014/main" id="{C568B40F-71A1-41C7-805A-9E9968456496}"/>
            </a:ext>
          </a:extLst>
        </xdr:cNvPr>
        <xdr:cNvSpPr txBox="1"/>
      </xdr:nvSpPr>
      <xdr:spPr>
        <a:xfrm>
          <a:off x="10906911" y="160502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90</xdr:col>
      <xdr:colOff>25400</xdr:colOff>
      <xdr:row>111</xdr:row>
      <xdr:rowOff>19050</xdr:rowOff>
    </xdr:to>
    <xdr:sp macro="" textlink="">
      <xdr:nvSpPr>
        <xdr:cNvPr id="759" name="【公民館】&#10;有形固定資産減価償却率グラフ枠">
          <a:extLst>
            <a:ext uri="{FF2B5EF4-FFF2-40B4-BE49-F238E27FC236}">
              <a16:creationId xmlns:a16="http://schemas.microsoft.com/office/drawing/2014/main" id="{905D6CA8-DBE4-4DF5-8E1A-F4DF2CC80845}"/>
            </a:ext>
          </a:extLst>
        </xdr:cNvPr>
        <xdr:cNvSpPr/>
      </xdr:nvSpPr>
      <xdr:spPr>
        <a:xfrm>
          <a:off x="11207750" y="16192500"/>
          <a:ext cx="424815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99</xdr:row>
      <xdr:rowOff>158114</xdr:rowOff>
    </xdr:from>
    <xdr:to>
      <xdr:col>85</xdr:col>
      <xdr:colOff>126364</xdr:colOff>
      <xdr:row>108</xdr:row>
      <xdr:rowOff>152400</xdr:rowOff>
    </xdr:to>
    <xdr:cxnSp macro="">
      <xdr:nvCxnSpPr>
        <xdr:cNvPr id="760" name="直線コネクタ 759">
          <a:extLst>
            <a:ext uri="{FF2B5EF4-FFF2-40B4-BE49-F238E27FC236}">
              <a16:creationId xmlns:a16="http://schemas.microsoft.com/office/drawing/2014/main" id="{D5C1ABE2-5D11-4F47-9BC3-A15ABAE10C92}"/>
            </a:ext>
          </a:extLst>
        </xdr:cNvPr>
        <xdr:cNvCxnSpPr/>
      </xdr:nvCxnSpPr>
      <xdr:spPr>
        <a:xfrm flipV="1">
          <a:off x="14699614" y="16560164"/>
          <a:ext cx="0" cy="153733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108</xdr:row>
      <xdr:rowOff>156227</xdr:rowOff>
    </xdr:from>
    <xdr:ext cx="469744" cy="259045"/>
    <xdr:sp macro="" textlink="">
      <xdr:nvSpPr>
        <xdr:cNvPr id="761" name="【公民館】&#10;有形固定資産減価償却率最小値テキスト">
          <a:extLst>
            <a:ext uri="{FF2B5EF4-FFF2-40B4-BE49-F238E27FC236}">
              <a16:creationId xmlns:a16="http://schemas.microsoft.com/office/drawing/2014/main" id="{3795C737-ADD7-468B-98CE-DA9A76685A4F}"/>
            </a:ext>
          </a:extLst>
        </xdr:cNvPr>
        <xdr:cNvSpPr txBox="1"/>
      </xdr:nvSpPr>
      <xdr:spPr>
        <a:xfrm>
          <a:off x="14738350" y="181013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108</xdr:row>
      <xdr:rowOff>152400</xdr:rowOff>
    </xdr:from>
    <xdr:to>
      <xdr:col>86</xdr:col>
      <xdr:colOff>25400</xdr:colOff>
      <xdr:row>108</xdr:row>
      <xdr:rowOff>152400</xdr:rowOff>
    </xdr:to>
    <xdr:cxnSp macro="">
      <xdr:nvCxnSpPr>
        <xdr:cNvPr id="762" name="直線コネクタ 761">
          <a:extLst>
            <a:ext uri="{FF2B5EF4-FFF2-40B4-BE49-F238E27FC236}">
              <a16:creationId xmlns:a16="http://schemas.microsoft.com/office/drawing/2014/main" id="{BC3A0434-ACDB-4688-BB4C-92DD497A683F}"/>
            </a:ext>
          </a:extLst>
        </xdr:cNvPr>
        <xdr:cNvCxnSpPr/>
      </xdr:nvCxnSpPr>
      <xdr:spPr>
        <a:xfrm>
          <a:off x="14611350" y="18097500"/>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104791</xdr:rowOff>
    </xdr:from>
    <xdr:ext cx="405111" cy="259045"/>
    <xdr:sp macro="" textlink="">
      <xdr:nvSpPr>
        <xdr:cNvPr id="763" name="【公民館】&#10;有形固定資産減価償却率最大値テキスト">
          <a:extLst>
            <a:ext uri="{FF2B5EF4-FFF2-40B4-BE49-F238E27FC236}">
              <a16:creationId xmlns:a16="http://schemas.microsoft.com/office/drawing/2014/main" id="{57DB1EDB-3E50-4684-A7DD-B2E83ECA1B3A}"/>
            </a:ext>
          </a:extLst>
        </xdr:cNvPr>
        <xdr:cNvSpPr txBox="1"/>
      </xdr:nvSpPr>
      <xdr:spPr>
        <a:xfrm>
          <a:off x="14738350" y="163353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158114</xdr:rowOff>
    </xdr:from>
    <xdr:to>
      <xdr:col>86</xdr:col>
      <xdr:colOff>25400</xdr:colOff>
      <xdr:row>99</xdr:row>
      <xdr:rowOff>158114</xdr:rowOff>
    </xdr:to>
    <xdr:cxnSp macro="">
      <xdr:nvCxnSpPr>
        <xdr:cNvPr id="764" name="直線コネクタ 763">
          <a:extLst>
            <a:ext uri="{FF2B5EF4-FFF2-40B4-BE49-F238E27FC236}">
              <a16:creationId xmlns:a16="http://schemas.microsoft.com/office/drawing/2014/main" id="{9B7A6DF9-C474-4931-8337-2A8FDFF72144}"/>
            </a:ext>
          </a:extLst>
        </xdr:cNvPr>
        <xdr:cNvCxnSpPr/>
      </xdr:nvCxnSpPr>
      <xdr:spPr>
        <a:xfrm>
          <a:off x="14611350" y="16560164"/>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103</xdr:row>
      <xdr:rowOff>120666</xdr:rowOff>
    </xdr:from>
    <xdr:ext cx="405111" cy="259045"/>
    <xdr:sp macro="" textlink="">
      <xdr:nvSpPr>
        <xdr:cNvPr id="765" name="【公民館】&#10;有形固定資産減価償却率平均値テキスト">
          <a:extLst>
            <a:ext uri="{FF2B5EF4-FFF2-40B4-BE49-F238E27FC236}">
              <a16:creationId xmlns:a16="http://schemas.microsoft.com/office/drawing/2014/main" id="{697555C2-1D12-4B0E-9607-8D9D2A862261}"/>
            </a:ext>
          </a:extLst>
        </xdr:cNvPr>
        <xdr:cNvSpPr txBox="1"/>
      </xdr:nvSpPr>
      <xdr:spPr>
        <a:xfrm>
          <a:off x="14738350" y="1720851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97789</xdr:rowOff>
    </xdr:from>
    <xdr:to>
      <xdr:col>85</xdr:col>
      <xdr:colOff>177800</xdr:colOff>
      <xdr:row>105</xdr:row>
      <xdr:rowOff>27939</xdr:rowOff>
    </xdr:to>
    <xdr:sp macro="" textlink="">
      <xdr:nvSpPr>
        <xdr:cNvPr id="766" name="フローチャート: 判断 765">
          <a:extLst>
            <a:ext uri="{FF2B5EF4-FFF2-40B4-BE49-F238E27FC236}">
              <a16:creationId xmlns:a16="http://schemas.microsoft.com/office/drawing/2014/main" id="{C20DE81E-10EF-4D12-B839-7DB3B0BC9D68}"/>
            </a:ext>
          </a:extLst>
        </xdr:cNvPr>
        <xdr:cNvSpPr/>
      </xdr:nvSpPr>
      <xdr:spPr>
        <a:xfrm>
          <a:off x="14649450" y="17357089"/>
          <a:ext cx="952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104</xdr:row>
      <xdr:rowOff>120650</xdr:rowOff>
    </xdr:from>
    <xdr:to>
      <xdr:col>81</xdr:col>
      <xdr:colOff>101600</xdr:colOff>
      <xdr:row>105</xdr:row>
      <xdr:rowOff>50800</xdr:rowOff>
    </xdr:to>
    <xdr:sp macro="" textlink="">
      <xdr:nvSpPr>
        <xdr:cNvPr id="767" name="フローチャート: 判断 766">
          <a:extLst>
            <a:ext uri="{FF2B5EF4-FFF2-40B4-BE49-F238E27FC236}">
              <a16:creationId xmlns:a16="http://schemas.microsoft.com/office/drawing/2014/main" id="{02EAE731-379E-426C-98A5-C27339A0E2A4}"/>
            </a:ext>
          </a:extLst>
        </xdr:cNvPr>
        <xdr:cNvSpPr/>
      </xdr:nvSpPr>
      <xdr:spPr>
        <a:xfrm>
          <a:off x="13887450" y="17379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104</xdr:row>
      <xdr:rowOff>122555</xdr:rowOff>
    </xdr:from>
    <xdr:to>
      <xdr:col>76</xdr:col>
      <xdr:colOff>165100</xdr:colOff>
      <xdr:row>105</xdr:row>
      <xdr:rowOff>52705</xdr:rowOff>
    </xdr:to>
    <xdr:sp macro="" textlink="">
      <xdr:nvSpPr>
        <xdr:cNvPr id="768" name="フローチャート: 判断 767">
          <a:extLst>
            <a:ext uri="{FF2B5EF4-FFF2-40B4-BE49-F238E27FC236}">
              <a16:creationId xmlns:a16="http://schemas.microsoft.com/office/drawing/2014/main" id="{765A0B01-B870-4A84-9C71-9261147DCA3D}"/>
            </a:ext>
          </a:extLst>
        </xdr:cNvPr>
        <xdr:cNvSpPr/>
      </xdr:nvSpPr>
      <xdr:spPr>
        <a:xfrm>
          <a:off x="13093700" y="173818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104</xdr:row>
      <xdr:rowOff>107314</xdr:rowOff>
    </xdr:from>
    <xdr:to>
      <xdr:col>72</xdr:col>
      <xdr:colOff>38100</xdr:colOff>
      <xdr:row>105</xdr:row>
      <xdr:rowOff>37464</xdr:rowOff>
    </xdr:to>
    <xdr:sp macro="" textlink="">
      <xdr:nvSpPr>
        <xdr:cNvPr id="769" name="フローチャート: 判断 768">
          <a:extLst>
            <a:ext uri="{FF2B5EF4-FFF2-40B4-BE49-F238E27FC236}">
              <a16:creationId xmlns:a16="http://schemas.microsoft.com/office/drawing/2014/main" id="{54166DF1-B33A-4F5E-8D63-1BBAA3A91D65}"/>
            </a:ext>
          </a:extLst>
        </xdr:cNvPr>
        <xdr:cNvSpPr/>
      </xdr:nvSpPr>
      <xdr:spPr>
        <a:xfrm>
          <a:off x="12299950" y="17366614"/>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104</xdr:row>
      <xdr:rowOff>116839</xdr:rowOff>
    </xdr:from>
    <xdr:to>
      <xdr:col>67</xdr:col>
      <xdr:colOff>101600</xdr:colOff>
      <xdr:row>105</xdr:row>
      <xdr:rowOff>46989</xdr:rowOff>
    </xdr:to>
    <xdr:sp macro="" textlink="">
      <xdr:nvSpPr>
        <xdr:cNvPr id="770" name="フローチャート: 判断 769">
          <a:extLst>
            <a:ext uri="{FF2B5EF4-FFF2-40B4-BE49-F238E27FC236}">
              <a16:creationId xmlns:a16="http://schemas.microsoft.com/office/drawing/2014/main" id="{D87C7F24-6E81-4E92-9425-01DC9175250D}"/>
            </a:ext>
          </a:extLst>
        </xdr:cNvPr>
        <xdr:cNvSpPr/>
      </xdr:nvSpPr>
      <xdr:spPr>
        <a:xfrm>
          <a:off x="11487150" y="173761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771" name="テキスト ボックス 770">
          <a:extLst>
            <a:ext uri="{FF2B5EF4-FFF2-40B4-BE49-F238E27FC236}">
              <a16:creationId xmlns:a16="http://schemas.microsoft.com/office/drawing/2014/main" id="{FA8FE37D-D524-4FEA-8B17-5381C6DB2EF2}"/>
            </a:ext>
          </a:extLst>
        </xdr:cNvPr>
        <xdr:cNvSpPr txBox="1"/>
      </xdr:nvSpPr>
      <xdr:spPr>
        <a:xfrm>
          <a:off x="14528800" y="1847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772" name="テキスト ボックス 771">
          <a:extLst>
            <a:ext uri="{FF2B5EF4-FFF2-40B4-BE49-F238E27FC236}">
              <a16:creationId xmlns:a16="http://schemas.microsoft.com/office/drawing/2014/main" id="{239A04D5-AFC1-466A-9441-8AA44C29CB1A}"/>
            </a:ext>
          </a:extLst>
        </xdr:cNvPr>
        <xdr:cNvSpPr txBox="1"/>
      </xdr:nvSpPr>
      <xdr:spPr>
        <a:xfrm>
          <a:off x="13766800" y="1847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773" name="テキスト ボックス 772">
          <a:extLst>
            <a:ext uri="{FF2B5EF4-FFF2-40B4-BE49-F238E27FC236}">
              <a16:creationId xmlns:a16="http://schemas.microsoft.com/office/drawing/2014/main" id="{D295EC55-8970-47D1-8CD6-C7A46E634C4B}"/>
            </a:ext>
          </a:extLst>
        </xdr:cNvPr>
        <xdr:cNvSpPr txBox="1"/>
      </xdr:nvSpPr>
      <xdr:spPr>
        <a:xfrm>
          <a:off x="12973050" y="1847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774" name="テキスト ボックス 773">
          <a:extLst>
            <a:ext uri="{FF2B5EF4-FFF2-40B4-BE49-F238E27FC236}">
              <a16:creationId xmlns:a16="http://schemas.microsoft.com/office/drawing/2014/main" id="{4149A456-EEF8-4476-84E3-FF66B187FA5A}"/>
            </a:ext>
          </a:extLst>
        </xdr:cNvPr>
        <xdr:cNvSpPr txBox="1"/>
      </xdr:nvSpPr>
      <xdr:spPr>
        <a:xfrm>
          <a:off x="12172950" y="1847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775" name="テキスト ボックス 774">
          <a:extLst>
            <a:ext uri="{FF2B5EF4-FFF2-40B4-BE49-F238E27FC236}">
              <a16:creationId xmlns:a16="http://schemas.microsoft.com/office/drawing/2014/main" id="{7E7A446D-E3C6-4EB8-903D-83035102D704}"/>
            </a:ext>
          </a:extLst>
        </xdr:cNvPr>
        <xdr:cNvSpPr txBox="1"/>
      </xdr:nvSpPr>
      <xdr:spPr>
        <a:xfrm>
          <a:off x="11366500" y="1847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108</xdr:row>
      <xdr:rowOff>50164</xdr:rowOff>
    </xdr:from>
    <xdr:to>
      <xdr:col>85</xdr:col>
      <xdr:colOff>177800</xdr:colOff>
      <xdr:row>108</xdr:row>
      <xdr:rowOff>151764</xdr:rowOff>
    </xdr:to>
    <xdr:sp macro="" textlink="">
      <xdr:nvSpPr>
        <xdr:cNvPr id="776" name="楕円 775">
          <a:extLst>
            <a:ext uri="{FF2B5EF4-FFF2-40B4-BE49-F238E27FC236}">
              <a16:creationId xmlns:a16="http://schemas.microsoft.com/office/drawing/2014/main" id="{3426150B-5059-42CE-B4D3-51784B09CFA3}"/>
            </a:ext>
          </a:extLst>
        </xdr:cNvPr>
        <xdr:cNvSpPr/>
      </xdr:nvSpPr>
      <xdr:spPr>
        <a:xfrm>
          <a:off x="14649450" y="17995264"/>
          <a:ext cx="952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107</xdr:row>
      <xdr:rowOff>136541</xdr:rowOff>
    </xdr:from>
    <xdr:ext cx="405111" cy="259045"/>
    <xdr:sp macro="" textlink="">
      <xdr:nvSpPr>
        <xdr:cNvPr id="777" name="【公民館】&#10;有形固定資産減価償却率該当値テキスト">
          <a:extLst>
            <a:ext uri="{FF2B5EF4-FFF2-40B4-BE49-F238E27FC236}">
              <a16:creationId xmlns:a16="http://schemas.microsoft.com/office/drawing/2014/main" id="{23E658D0-3DF9-40B3-94EA-29EAE14CD157}"/>
            </a:ext>
          </a:extLst>
        </xdr:cNvPr>
        <xdr:cNvSpPr txBox="1"/>
      </xdr:nvSpPr>
      <xdr:spPr>
        <a:xfrm>
          <a:off x="14738350" y="179101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108</xdr:row>
      <xdr:rowOff>34925</xdr:rowOff>
    </xdr:from>
    <xdr:to>
      <xdr:col>81</xdr:col>
      <xdr:colOff>101600</xdr:colOff>
      <xdr:row>108</xdr:row>
      <xdr:rowOff>136525</xdr:rowOff>
    </xdr:to>
    <xdr:sp macro="" textlink="">
      <xdr:nvSpPr>
        <xdr:cNvPr id="778" name="楕円 777">
          <a:extLst>
            <a:ext uri="{FF2B5EF4-FFF2-40B4-BE49-F238E27FC236}">
              <a16:creationId xmlns:a16="http://schemas.microsoft.com/office/drawing/2014/main" id="{6FA4C540-AC00-45E4-93E8-D05B5BAD1007}"/>
            </a:ext>
          </a:extLst>
        </xdr:cNvPr>
        <xdr:cNvSpPr/>
      </xdr:nvSpPr>
      <xdr:spPr>
        <a:xfrm>
          <a:off x="13887450" y="179800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108</xdr:row>
      <xdr:rowOff>85725</xdr:rowOff>
    </xdr:from>
    <xdr:to>
      <xdr:col>85</xdr:col>
      <xdr:colOff>127000</xdr:colOff>
      <xdr:row>108</xdr:row>
      <xdr:rowOff>100964</xdr:rowOff>
    </xdr:to>
    <xdr:cxnSp macro="">
      <xdr:nvCxnSpPr>
        <xdr:cNvPr id="779" name="直線コネクタ 778">
          <a:extLst>
            <a:ext uri="{FF2B5EF4-FFF2-40B4-BE49-F238E27FC236}">
              <a16:creationId xmlns:a16="http://schemas.microsoft.com/office/drawing/2014/main" id="{580077D7-895F-4AEE-8A57-A1A36FF830CF}"/>
            </a:ext>
          </a:extLst>
        </xdr:cNvPr>
        <xdr:cNvCxnSpPr/>
      </xdr:nvCxnSpPr>
      <xdr:spPr>
        <a:xfrm>
          <a:off x="13938250" y="18030825"/>
          <a:ext cx="762000" cy="152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108</xdr:row>
      <xdr:rowOff>17780</xdr:rowOff>
    </xdr:from>
    <xdr:to>
      <xdr:col>76</xdr:col>
      <xdr:colOff>165100</xdr:colOff>
      <xdr:row>108</xdr:row>
      <xdr:rowOff>119380</xdr:rowOff>
    </xdr:to>
    <xdr:sp macro="" textlink="">
      <xdr:nvSpPr>
        <xdr:cNvPr id="780" name="楕円 779">
          <a:extLst>
            <a:ext uri="{FF2B5EF4-FFF2-40B4-BE49-F238E27FC236}">
              <a16:creationId xmlns:a16="http://schemas.microsoft.com/office/drawing/2014/main" id="{82DA0DE0-1AB8-4E87-8D7C-32A76C3E9E43}"/>
            </a:ext>
          </a:extLst>
        </xdr:cNvPr>
        <xdr:cNvSpPr/>
      </xdr:nvSpPr>
      <xdr:spPr>
        <a:xfrm>
          <a:off x="13093700" y="179628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108</xdr:row>
      <xdr:rowOff>68580</xdr:rowOff>
    </xdr:from>
    <xdr:to>
      <xdr:col>81</xdr:col>
      <xdr:colOff>50800</xdr:colOff>
      <xdr:row>108</xdr:row>
      <xdr:rowOff>85725</xdr:rowOff>
    </xdr:to>
    <xdr:cxnSp macro="">
      <xdr:nvCxnSpPr>
        <xdr:cNvPr id="781" name="直線コネクタ 780">
          <a:extLst>
            <a:ext uri="{FF2B5EF4-FFF2-40B4-BE49-F238E27FC236}">
              <a16:creationId xmlns:a16="http://schemas.microsoft.com/office/drawing/2014/main" id="{FC2D5EB5-9231-4E3E-8AA4-25559EC4217A}"/>
            </a:ext>
          </a:extLst>
        </xdr:cNvPr>
        <xdr:cNvCxnSpPr/>
      </xdr:nvCxnSpPr>
      <xdr:spPr>
        <a:xfrm>
          <a:off x="13144500" y="18013680"/>
          <a:ext cx="793750" cy="171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108</xdr:row>
      <xdr:rowOff>636</xdr:rowOff>
    </xdr:from>
    <xdr:to>
      <xdr:col>72</xdr:col>
      <xdr:colOff>38100</xdr:colOff>
      <xdr:row>108</xdr:row>
      <xdr:rowOff>102236</xdr:rowOff>
    </xdr:to>
    <xdr:sp macro="" textlink="">
      <xdr:nvSpPr>
        <xdr:cNvPr id="782" name="楕円 781">
          <a:extLst>
            <a:ext uri="{FF2B5EF4-FFF2-40B4-BE49-F238E27FC236}">
              <a16:creationId xmlns:a16="http://schemas.microsoft.com/office/drawing/2014/main" id="{F17C1CD1-6646-41A4-9BFC-1A665B60F583}"/>
            </a:ext>
          </a:extLst>
        </xdr:cNvPr>
        <xdr:cNvSpPr/>
      </xdr:nvSpPr>
      <xdr:spPr>
        <a:xfrm>
          <a:off x="12299950" y="17945736"/>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108</xdr:row>
      <xdr:rowOff>51436</xdr:rowOff>
    </xdr:from>
    <xdr:to>
      <xdr:col>76</xdr:col>
      <xdr:colOff>114300</xdr:colOff>
      <xdr:row>108</xdr:row>
      <xdr:rowOff>68580</xdr:rowOff>
    </xdr:to>
    <xdr:cxnSp macro="">
      <xdr:nvCxnSpPr>
        <xdr:cNvPr id="783" name="直線コネクタ 782">
          <a:extLst>
            <a:ext uri="{FF2B5EF4-FFF2-40B4-BE49-F238E27FC236}">
              <a16:creationId xmlns:a16="http://schemas.microsoft.com/office/drawing/2014/main" id="{32752D32-AF16-4D12-A777-D2376756137B}"/>
            </a:ext>
          </a:extLst>
        </xdr:cNvPr>
        <xdr:cNvCxnSpPr/>
      </xdr:nvCxnSpPr>
      <xdr:spPr>
        <a:xfrm>
          <a:off x="12344400" y="17996536"/>
          <a:ext cx="800100" cy="17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106</xdr:row>
      <xdr:rowOff>153036</xdr:rowOff>
    </xdr:from>
    <xdr:to>
      <xdr:col>67</xdr:col>
      <xdr:colOff>101600</xdr:colOff>
      <xdr:row>107</xdr:row>
      <xdr:rowOff>83186</xdr:rowOff>
    </xdr:to>
    <xdr:sp macro="" textlink="">
      <xdr:nvSpPr>
        <xdr:cNvPr id="784" name="楕円 783">
          <a:extLst>
            <a:ext uri="{FF2B5EF4-FFF2-40B4-BE49-F238E27FC236}">
              <a16:creationId xmlns:a16="http://schemas.microsoft.com/office/drawing/2014/main" id="{F17D1CB8-EE1A-4A7E-AE6D-60ED4E1D18D6}"/>
            </a:ext>
          </a:extLst>
        </xdr:cNvPr>
        <xdr:cNvSpPr/>
      </xdr:nvSpPr>
      <xdr:spPr>
        <a:xfrm>
          <a:off x="11487150" y="177552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107</xdr:row>
      <xdr:rowOff>32386</xdr:rowOff>
    </xdr:from>
    <xdr:to>
      <xdr:col>71</xdr:col>
      <xdr:colOff>177800</xdr:colOff>
      <xdr:row>108</xdr:row>
      <xdr:rowOff>51436</xdr:rowOff>
    </xdr:to>
    <xdr:cxnSp macro="">
      <xdr:nvCxnSpPr>
        <xdr:cNvPr id="785" name="直線コネクタ 784">
          <a:extLst>
            <a:ext uri="{FF2B5EF4-FFF2-40B4-BE49-F238E27FC236}">
              <a16:creationId xmlns:a16="http://schemas.microsoft.com/office/drawing/2014/main" id="{F9E3F999-EEB2-45C2-9429-3C775A1A74AF}"/>
            </a:ext>
          </a:extLst>
        </xdr:cNvPr>
        <xdr:cNvCxnSpPr/>
      </xdr:nvCxnSpPr>
      <xdr:spPr>
        <a:xfrm>
          <a:off x="11537950" y="17806036"/>
          <a:ext cx="806450" cy="1905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103</xdr:row>
      <xdr:rowOff>67327</xdr:rowOff>
    </xdr:from>
    <xdr:ext cx="405111" cy="259045"/>
    <xdr:sp macro="" textlink="">
      <xdr:nvSpPr>
        <xdr:cNvPr id="786" name="n_1aveValue【公民館】&#10;有形固定資産減価償却率">
          <a:extLst>
            <a:ext uri="{FF2B5EF4-FFF2-40B4-BE49-F238E27FC236}">
              <a16:creationId xmlns:a16="http://schemas.microsoft.com/office/drawing/2014/main" id="{2ADFC724-710E-46C5-8A1A-0108146A81CC}"/>
            </a:ext>
          </a:extLst>
        </xdr:cNvPr>
        <xdr:cNvSpPr txBox="1"/>
      </xdr:nvSpPr>
      <xdr:spPr>
        <a:xfrm>
          <a:off x="13742044" y="171551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103</xdr:row>
      <xdr:rowOff>69232</xdr:rowOff>
    </xdr:from>
    <xdr:ext cx="405111" cy="259045"/>
    <xdr:sp macro="" textlink="">
      <xdr:nvSpPr>
        <xdr:cNvPr id="787" name="n_2aveValue【公民館】&#10;有形固定資産減価償却率">
          <a:extLst>
            <a:ext uri="{FF2B5EF4-FFF2-40B4-BE49-F238E27FC236}">
              <a16:creationId xmlns:a16="http://schemas.microsoft.com/office/drawing/2014/main" id="{7B6134EF-20DA-49F8-9CC5-43D53417CFBA}"/>
            </a:ext>
          </a:extLst>
        </xdr:cNvPr>
        <xdr:cNvSpPr txBox="1"/>
      </xdr:nvSpPr>
      <xdr:spPr>
        <a:xfrm>
          <a:off x="12960994" y="171570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103</xdr:row>
      <xdr:rowOff>53991</xdr:rowOff>
    </xdr:from>
    <xdr:ext cx="405111" cy="259045"/>
    <xdr:sp macro="" textlink="">
      <xdr:nvSpPr>
        <xdr:cNvPr id="788" name="n_3aveValue【公民館】&#10;有形固定資産減価償却率">
          <a:extLst>
            <a:ext uri="{FF2B5EF4-FFF2-40B4-BE49-F238E27FC236}">
              <a16:creationId xmlns:a16="http://schemas.microsoft.com/office/drawing/2014/main" id="{82E42EE2-EA2C-4E53-80A0-34B192E77D21}"/>
            </a:ext>
          </a:extLst>
        </xdr:cNvPr>
        <xdr:cNvSpPr txBox="1"/>
      </xdr:nvSpPr>
      <xdr:spPr>
        <a:xfrm>
          <a:off x="12167244" y="171418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103</xdr:row>
      <xdr:rowOff>63516</xdr:rowOff>
    </xdr:from>
    <xdr:ext cx="405111" cy="259045"/>
    <xdr:sp macro="" textlink="">
      <xdr:nvSpPr>
        <xdr:cNvPr id="789" name="n_4aveValue【公民館】&#10;有形固定資産減価償却率">
          <a:extLst>
            <a:ext uri="{FF2B5EF4-FFF2-40B4-BE49-F238E27FC236}">
              <a16:creationId xmlns:a16="http://schemas.microsoft.com/office/drawing/2014/main" id="{4EC3458C-9C8B-4821-9FCE-CA658F9C9AF5}"/>
            </a:ext>
          </a:extLst>
        </xdr:cNvPr>
        <xdr:cNvSpPr txBox="1"/>
      </xdr:nvSpPr>
      <xdr:spPr>
        <a:xfrm>
          <a:off x="11354444" y="171513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108</xdr:row>
      <xdr:rowOff>127652</xdr:rowOff>
    </xdr:from>
    <xdr:ext cx="405111" cy="259045"/>
    <xdr:sp macro="" textlink="">
      <xdr:nvSpPr>
        <xdr:cNvPr id="790" name="n_1mainValue【公民館】&#10;有形固定資産減価償却率">
          <a:extLst>
            <a:ext uri="{FF2B5EF4-FFF2-40B4-BE49-F238E27FC236}">
              <a16:creationId xmlns:a16="http://schemas.microsoft.com/office/drawing/2014/main" id="{FE7C92E6-A26C-44C2-A4D5-0FD32DBE58C0}"/>
            </a:ext>
          </a:extLst>
        </xdr:cNvPr>
        <xdr:cNvSpPr txBox="1"/>
      </xdr:nvSpPr>
      <xdr:spPr>
        <a:xfrm>
          <a:off x="13742044" y="180727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108</xdr:row>
      <xdr:rowOff>110507</xdr:rowOff>
    </xdr:from>
    <xdr:ext cx="405111" cy="259045"/>
    <xdr:sp macro="" textlink="">
      <xdr:nvSpPr>
        <xdr:cNvPr id="791" name="n_2mainValue【公民館】&#10;有形固定資産減価償却率">
          <a:extLst>
            <a:ext uri="{FF2B5EF4-FFF2-40B4-BE49-F238E27FC236}">
              <a16:creationId xmlns:a16="http://schemas.microsoft.com/office/drawing/2014/main" id="{12A8626B-CC3F-4361-8E0D-6D2EA055F54E}"/>
            </a:ext>
          </a:extLst>
        </xdr:cNvPr>
        <xdr:cNvSpPr txBox="1"/>
      </xdr:nvSpPr>
      <xdr:spPr>
        <a:xfrm>
          <a:off x="12960994" y="180556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108</xdr:row>
      <xdr:rowOff>93363</xdr:rowOff>
    </xdr:from>
    <xdr:ext cx="405111" cy="259045"/>
    <xdr:sp macro="" textlink="">
      <xdr:nvSpPr>
        <xdr:cNvPr id="792" name="n_3mainValue【公民館】&#10;有形固定資産減価償却率">
          <a:extLst>
            <a:ext uri="{FF2B5EF4-FFF2-40B4-BE49-F238E27FC236}">
              <a16:creationId xmlns:a16="http://schemas.microsoft.com/office/drawing/2014/main" id="{345903DE-6EAD-4050-8E1A-F394068AD392}"/>
            </a:ext>
          </a:extLst>
        </xdr:cNvPr>
        <xdr:cNvSpPr txBox="1"/>
      </xdr:nvSpPr>
      <xdr:spPr>
        <a:xfrm>
          <a:off x="12167244" y="180384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107</xdr:row>
      <xdr:rowOff>74313</xdr:rowOff>
    </xdr:from>
    <xdr:ext cx="405111" cy="259045"/>
    <xdr:sp macro="" textlink="">
      <xdr:nvSpPr>
        <xdr:cNvPr id="793" name="n_4mainValue【公民館】&#10;有形固定資産減価償却率">
          <a:extLst>
            <a:ext uri="{FF2B5EF4-FFF2-40B4-BE49-F238E27FC236}">
              <a16:creationId xmlns:a16="http://schemas.microsoft.com/office/drawing/2014/main" id="{40F026A6-0AB8-4DF6-BF93-741D48418077}"/>
            </a:ext>
          </a:extLst>
        </xdr:cNvPr>
        <xdr:cNvSpPr txBox="1"/>
      </xdr:nvSpPr>
      <xdr:spPr>
        <a:xfrm>
          <a:off x="11354444" y="178479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794" name="正方形/長方形 793">
          <a:extLst>
            <a:ext uri="{FF2B5EF4-FFF2-40B4-BE49-F238E27FC236}">
              <a16:creationId xmlns:a16="http://schemas.microsoft.com/office/drawing/2014/main" id="{E6BEE621-CEA0-4157-8A50-782C1427FFB1}"/>
            </a:ext>
          </a:extLst>
        </xdr:cNvPr>
        <xdr:cNvSpPr/>
      </xdr:nvSpPr>
      <xdr:spPr>
        <a:xfrm>
          <a:off x="16459200" y="15049500"/>
          <a:ext cx="42672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795" name="正方形/長方形 794">
          <a:extLst>
            <a:ext uri="{FF2B5EF4-FFF2-40B4-BE49-F238E27FC236}">
              <a16:creationId xmlns:a16="http://schemas.microsoft.com/office/drawing/2014/main" id="{6145850E-20F1-4671-A7F9-106199B2E620}"/>
            </a:ext>
          </a:extLst>
        </xdr:cNvPr>
        <xdr:cNvSpPr/>
      </xdr:nvSpPr>
      <xdr:spPr>
        <a:xfrm>
          <a:off x="16586200" y="157099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796" name="正方形/長方形 795">
          <a:extLst>
            <a:ext uri="{FF2B5EF4-FFF2-40B4-BE49-F238E27FC236}">
              <a16:creationId xmlns:a16="http://schemas.microsoft.com/office/drawing/2014/main" id="{07DF34C2-D7D7-4C2A-A17C-A79AEE63A5FA}"/>
            </a:ext>
          </a:extLst>
        </xdr:cNvPr>
        <xdr:cNvSpPr/>
      </xdr:nvSpPr>
      <xdr:spPr>
        <a:xfrm>
          <a:off x="16586200" y="159131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65/115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797" name="正方形/長方形 796">
          <a:extLst>
            <a:ext uri="{FF2B5EF4-FFF2-40B4-BE49-F238E27FC236}">
              <a16:creationId xmlns:a16="http://schemas.microsoft.com/office/drawing/2014/main" id="{A20125AE-7BC1-4BC9-8FAB-6A73E1A82E4B}"/>
            </a:ext>
          </a:extLst>
        </xdr:cNvPr>
        <xdr:cNvSpPr/>
      </xdr:nvSpPr>
      <xdr:spPr>
        <a:xfrm>
          <a:off x="17487900" y="157099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798" name="正方形/長方形 797">
          <a:extLst>
            <a:ext uri="{FF2B5EF4-FFF2-40B4-BE49-F238E27FC236}">
              <a16:creationId xmlns:a16="http://schemas.microsoft.com/office/drawing/2014/main" id="{F66BAD7B-B97E-4FE5-AA41-42B0ACF5E105}"/>
            </a:ext>
          </a:extLst>
        </xdr:cNvPr>
        <xdr:cNvSpPr/>
      </xdr:nvSpPr>
      <xdr:spPr>
        <a:xfrm>
          <a:off x="17487900" y="159131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799" name="正方形/長方形 798">
          <a:extLst>
            <a:ext uri="{FF2B5EF4-FFF2-40B4-BE49-F238E27FC236}">
              <a16:creationId xmlns:a16="http://schemas.microsoft.com/office/drawing/2014/main" id="{A9004BD0-B857-4F15-969D-65AD14E62911}"/>
            </a:ext>
          </a:extLst>
        </xdr:cNvPr>
        <xdr:cNvSpPr/>
      </xdr:nvSpPr>
      <xdr:spPr>
        <a:xfrm>
          <a:off x="18516600" y="157099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800" name="正方形/長方形 799">
          <a:extLst>
            <a:ext uri="{FF2B5EF4-FFF2-40B4-BE49-F238E27FC236}">
              <a16:creationId xmlns:a16="http://schemas.microsoft.com/office/drawing/2014/main" id="{463BFD6F-4004-47D8-A2D7-FD6E4F1F6CF0}"/>
            </a:ext>
          </a:extLst>
        </xdr:cNvPr>
        <xdr:cNvSpPr/>
      </xdr:nvSpPr>
      <xdr:spPr>
        <a:xfrm>
          <a:off x="18516600" y="159131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801" name="正方形/長方形 800">
          <a:extLst>
            <a:ext uri="{FF2B5EF4-FFF2-40B4-BE49-F238E27FC236}">
              <a16:creationId xmlns:a16="http://schemas.microsoft.com/office/drawing/2014/main" id="{D88A811F-EA1F-4A9A-9444-C640AC4FE188}"/>
            </a:ext>
          </a:extLst>
        </xdr:cNvPr>
        <xdr:cNvSpPr/>
      </xdr:nvSpPr>
      <xdr:spPr>
        <a:xfrm>
          <a:off x="16459200" y="16192500"/>
          <a:ext cx="42672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802" name="テキスト ボックス 801">
          <a:extLst>
            <a:ext uri="{FF2B5EF4-FFF2-40B4-BE49-F238E27FC236}">
              <a16:creationId xmlns:a16="http://schemas.microsoft.com/office/drawing/2014/main" id="{48D951F5-4126-4819-A2D3-F5A79A0CE6F7}"/>
            </a:ext>
          </a:extLst>
        </xdr:cNvPr>
        <xdr:cNvSpPr txBox="1"/>
      </xdr:nvSpPr>
      <xdr:spPr>
        <a:xfrm>
          <a:off x="16440150" y="16002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803" name="直線コネクタ 802">
          <a:extLst>
            <a:ext uri="{FF2B5EF4-FFF2-40B4-BE49-F238E27FC236}">
              <a16:creationId xmlns:a16="http://schemas.microsoft.com/office/drawing/2014/main" id="{F473F3FE-A3F7-4B6F-97F3-97E66194BB05}"/>
            </a:ext>
          </a:extLst>
        </xdr:cNvPr>
        <xdr:cNvCxnSpPr/>
      </xdr:nvCxnSpPr>
      <xdr:spPr>
        <a:xfrm>
          <a:off x="16459200" y="184785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109</xdr:row>
      <xdr:rowOff>35379</xdr:rowOff>
    </xdr:from>
    <xdr:to>
      <xdr:col>120</xdr:col>
      <xdr:colOff>114300</xdr:colOff>
      <xdr:row>109</xdr:row>
      <xdr:rowOff>35379</xdr:rowOff>
    </xdr:to>
    <xdr:cxnSp macro="">
      <xdr:nvCxnSpPr>
        <xdr:cNvPr id="804" name="直線コネクタ 803">
          <a:extLst>
            <a:ext uri="{FF2B5EF4-FFF2-40B4-BE49-F238E27FC236}">
              <a16:creationId xmlns:a16="http://schemas.microsoft.com/office/drawing/2014/main" id="{3D210CA4-C576-4ABF-B05A-3142A8EE4588}"/>
            </a:ext>
          </a:extLst>
        </xdr:cNvPr>
        <xdr:cNvCxnSpPr/>
      </xdr:nvCxnSpPr>
      <xdr:spPr>
        <a:xfrm>
          <a:off x="16459200" y="18151929"/>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64606</xdr:rowOff>
    </xdr:from>
    <xdr:ext cx="467179" cy="259045"/>
    <xdr:sp macro="" textlink="">
      <xdr:nvSpPr>
        <xdr:cNvPr id="805" name="テキスト ボックス 804">
          <a:extLst>
            <a:ext uri="{FF2B5EF4-FFF2-40B4-BE49-F238E27FC236}">
              <a16:creationId xmlns:a16="http://schemas.microsoft.com/office/drawing/2014/main" id="{A2ED84C2-8EF4-4B4A-9A1C-D4108E90740E}"/>
            </a:ext>
          </a:extLst>
        </xdr:cNvPr>
        <xdr:cNvSpPr txBox="1"/>
      </xdr:nvSpPr>
      <xdr:spPr>
        <a:xfrm>
          <a:off x="16049171" y="180097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107</xdr:row>
      <xdr:rowOff>51707</xdr:rowOff>
    </xdr:from>
    <xdr:to>
      <xdr:col>120</xdr:col>
      <xdr:colOff>114300</xdr:colOff>
      <xdr:row>107</xdr:row>
      <xdr:rowOff>51707</xdr:rowOff>
    </xdr:to>
    <xdr:cxnSp macro="">
      <xdr:nvCxnSpPr>
        <xdr:cNvPr id="806" name="直線コネクタ 805">
          <a:extLst>
            <a:ext uri="{FF2B5EF4-FFF2-40B4-BE49-F238E27FC236}">
              <a16:creationId xmlns:a16="http://schemas.microsoft.com/office/drawing/2014/main" id="{33EFA36F-C4A5-424B-8467-3075610D8A8E}"/>
            </a:ext>
          </a:extLst>
        </xdr:cNvPr>
        <xdr:cNvCxnSpPr/>
      </xdr:nvCxnSpPr>
      <xdr:spPr>
        <a:xfrm>
          <a:off x="16459200" y="17825357"/>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106</xdr:row>
      <xdr:rowOff>80934</xdr:rowOff>
    </xdr:from>
    <xdr:ext cx="467179" cy="259045"/>
    <xdr:sp macro="" textlink="">
      <xdr:nvSpPr>
        <xdr:cNvPr id="807" name="テキスト ボックス 806">
          <a:extLst>
            <a:ext uri="{FF2B5EF4-FFF2-40B4-BE49-F238E27FC236}">
              <a16:creationId xmlns:a16="http://schemas.microsoft.com/office/drawing/2014/main" id="{B7BC7E0D-98B0-4C45-BE5B-1D2DC0FE2159}"/>
            </a:ext>
          </a:extLst>
        </xdr:cNvPr>
        <xdr:cNvSpPr txBox="1"/>
      </xdr:nvSpPr>
      <xdr:spPr>
        <a:xfrm>
          <a:off x="16049171" y="176831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105</xdr:row>
      <xdr:rowOff>68036</xdr:rowOff>
    </xdr:from>
    <xdr:to>
      <xdr:col>120</xdr:col>
      <xdr:colOff>114300</xdr:colOff>
      <xdr:row>105</xdr:row>
      <xdr:rowOff>68036</xdr:rowOff>
    </xdr:to>
    <xdr:cxnSp macro="">
      <xdr:nvCxnSpPr>
        <xdr:cNvPr id="808" name="直線コネクタ 807">
          <a:extLst>
            <a:ext uri="{FF2B5EF4-FFF2-40B4-BE49-F238E27FC236}">
              <a16:creationId xmlns:a16="http://schemas.microsoft.com/office/drawing/2014/main" id="{8AE8C2BE-04D6-43E7-AB19-3D7CEF130C27}"/>
            </a:ext>
          </a:extLst>
        </xdr:cNvPr>
        <xdr:cNvCxnSpPr/>
      </xdr:nvCxnSpPr>
      <xdr:spPr>
        <a:xfrm>
          <a:off x="16459200" y="17498786"/>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104</xdr:row>
      <xdr:rowOff>97263</xdr:rowOff>
    </xdr:from>
    <xdr:ext cx="467179" cy="259045"/>
    <xdr:sp macro="" textlink="">
      <xdr:nvSpPr>
        <xdr:cNvPr id="809" name="テキスト ボックス 808">
          <a:extLst>
            <a:ext uri="{FF2B5EF4-FFF2-40B4-BE49-F238E27FC236}">
              <a16:creationId xmlns:a16="http://schemas.microsoft.com/office/drawing/2014/main" id="{B4E09BC4-6F3A-472F-9398-22212DEB10B0}"/>
            </a:ext>
          </a:extLst>
        </xdr:cNvPr>
        <xdr:cNvSpPr txBox="1"/>
      </xdr:nvSpPr>
      <xdr:spPr>
        <a:xfrm>
          <a:off x="16049171" y="173565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103</xdr:row>
      <xdr:rowOff>84364</xdr:rowOff>
    </xdr:from>
    <xdr:to>
      <xdr:col>120</xdr:col>
      <xdr:colOff>114300</xdr:colOff>
      <xdr:row>103</xdr:row>
      <xdr:rowOff>84364</xdr:rowOff>
    </xdr:to>
    <xdr:cxnSp macro="">
      <xdr:nvCxnSpPr>
        <xdr:cNvPr id="810" name="直線コネクタ 809">
          <a:extLst>
            <a:ext uri="{FF2B5EF4-FFF2-40B4-BE49-F238E27FC236}">
              <a16:creationId xmlns:a16="http://schemas.microsoft.com/office/drawing/2014/main" id="{BCA5BE89-6C2C-462D-AB45-9E1D71744855}"/>
            </a:ext>
          </a:extLst>
        </xdr:cNvPr>
        <xdr:cNvCxnSpPr/>
      </xdr:nvCxnSpPr>
      <xdr:spPr>
        <a:xfrm>
          <a:off x="16459200" y="17172214"/>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102</xdr:row>
      <xdr:rowOff>113591</xdr:rowOff>
    </xdr:from>
    <xdr:ext cx="467179" cy="259045"/>
    <xdr:sp macro="" textlink="">
      <xdr:nvSpPr>
        <xdr:cNvPr id="811" name="テキスト ボックス 810">
          <a:extLst>
            <a:ext uri="{FF2B5EF4-FFF2-40B4-BE49-F238E27FC236}">
              <a16:creationId xmlns:a16="http://schemas.microsoft.com/office/drawing/2014/main" id="{08C2532A-70B2-4578-963F-1E7551C736FD}"/>
            </a:ext>
          </a:extLst>
        </xdr:cNvPr>
        <xdr:cNvSpPr txBox="1"/>
      </xdr:nvSpPr>
      <xdr:spPr>
        <a:xfrm>
          <a:off x="16049171" y="170299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100693</xdr:rowOff>
    </xdr:from>
    <xdr:to>
      <xdr:col>120</xdr:col>
      <xdr:colOff>114300</xdr:colOff>
      <xdr:row>101</xdr:row>
      <xdr:rowOff>100693</xdr:rowOff>
    </xdr:to>
    <xdr:cxnSp macro="">
      <xdr:nvCxnSpPr>
        <xdr:cNvPr id="812" name="直線コネクタ 811">
          <a:extLst>
            <a:ext uri="{FF2B5EF4-FFF2-40B4-BE49-F238E27FC236}">
              <a16:creationId xmlns:a16="http://schemas.microsoft.com/office/drawing/2014/main" id="{6F161576-B1DC-4A72-96BC-A4C4ACC71437}"/>
            </a:ext>
          </a:extLst>
        </xdr:cNvPr>
        <xdr:cNvCxnSpPr/>
      </xdr:nvCxnSpPr>
      <xdr:spPr>
        <a:xfrm>
          <a:off x="16459200" y="16845643"/>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100</xdr:row>
      <xdr:rowOff>129920</xdr:rowOff>
    </xdr:from>
    <xdr:ext cx="467179" cy="259045"/>
    <xdr:sp macro="" textlink="">
      <xdr:nvSpPr>
        <xdr:cNvPr id="813" name="テキスト ボックス 812">
          <a:extLst>
            <a:ext uri="{FF2B5EF4-FFF2-40B4-BE49-F238E27FC236}">
              <a16:creationId xmlns:a16="http://schemas.microsoft.com/office/drawing/2014/main" id="{CDC6E2DA-AB5C-4C2C-84E1-405AE380E120}"/>
            </a:ext>
          </a:extLst>
        </xdr:cNvPr>
        <xdr:cNvSpPr txBox="1"/>
      </xdr:nvSpPr>
      <xdr:spPr>
        <a:xfrm>
          <a:off x="16049171" y="167034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99</xdr:row>
      <xdr:rowOff>117021</xdr:rowOff>
    </xdr:from>
    <xdr:to>
      <xdr:col>120</xdr:col>
      <xdr:colOff>114300</xdr:colOff>
      <xdr:row>99</xdr:row>
      <xdr:rowOff>117021</xdr:rowOff>
    </xdr:to>
    <xdr:cxnSp macro="">
      <xdr:nvCxnSpPr>
        <xdr:cNvPr id="814" name="直線コネクタ 813">
          <a:extLst>
            <a:ext uri="{FF2B5EF4-FFF2-40B4-BE49-F238E27FC236}">
              <a16:creationId xmlns:a16="http://schemas.microsoft.com/office/drawing/2014/main" id="{953F320E-2781-42E2-8DC4-D6F3300FA7B7}"/>
            </a:ext>
          </a:extLst>
        </xdr:cNvPr>
        <xdr:cNvCxnSpPr/>
      </xdr:nvCxnSpPr>
      <xdr:spPr>
        <a:xfrm>
          <a:off x="16459200" y="16519071"/>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98</xdr:row>
      <xdr:rowOff>146248</xdr:rowOff>
    </xdr:from>
    <xdr:ext cx="467179" cy="259045"/>
    <xdr:sp macro="" textlink="">
      <xdr:nvSpPr>
        <xdr:cNvPr id="815" name="テキスト ボックス 814">
          <a:extLst>
            <a:ext uri="{FF2B5EF4-FFF2-40B4-BE49-F238E27FC236}">
              <a16:creationId xmlns:a16="http://schemas.microsoft.com/office/drawing/2014/main" id="{31EE2BD1-E186-47FC-892C-7F6348C45357}"/>
            </a:ext>
          </a:extLst>
        </xdr:cNvPr>
        <xdr:cNvSpPr txBox="1"/>
      </xdr:nvSpPr>
      <xdr:spPr>
        <a:xfrm>
          <a:off x="16049171" y="163768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816" name="直線コネクタ 815">
          <a:extLst>
            <a:ext uri="{FF2B5EF4-FFF2-40B4-BE49-F238E27FC236}">
              <a16:creationId xmlns:a16="http://schemas.microsoft.com/office/drawing/2014/main" id="{E122CDB8-EFAC-4ED6-9567-89804996578A}"/>
            </a:ext>
          </a:extLst>
        </xdr:cNvPr>
        <xdr:cNvCxnSpPr/>
      </xdr:nvCxnSpPr>
      <xdr:spPr>
        <a:xfrm>
          <a:off x="16459200" y="161925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817" name="テキスト ボックス 816">
          <a:extLst>
            <a:ext uri="{FF2B5EF4-FFF2-40B4-BE49-F238E27FC236}">
              <a16:creationId xmlns:a16="http://schemas.microsoft.com/office/drawing/2014/main" id="{B6994BB9-12A7-4BDD-96DA-67A5662579C9}"/>
            </a:ext>
          </a:extLst>
        </xdr:cNvPr>
        <xdr:cNvSpPr txBox="1"/>
      </xdr:nvSpPr>
      <xdr:spPr>
        <a:xfrm>
          <a:off x="16049171" y="16050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818" name="【公民館】&#10;一人当たり面積グラフ枠">
          <a:extLst>
            <a:ext uri="{FF2B5EF4-FFF2-40B4-BE49-F238E27FC236}">
              <a16:creationId xmlns:a16="http://schemas.microsoft.com/office/drawing/2014/main" id="{9C9A0E80-5869-4888-8B97-8CC20101817F}"/>
            </a:ext>
          </a:extLst>
        </xdr:cNvPr>
        <xdr:cNvSpPr/>
      </xdr:nvSpPr>
      <xdr:spPr>
        <a:xfrm>
          <a:off x="16459200" y="16192500"/>
          <a:ext cx="42672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99</xdr:row>
      <xdr:rowOff>151856</xdr:rowOff>
    </xdr:from>
    <xdr:to>
      <xdr:col>116</xdr:col>
      <xdr:colOff>62864</xdr:colOff>
      <xdr:row>109</xdr:row>
      <xdr:rowOff>25581</xdr:rowOff>
    </xdr:to>
    <xdr:cxnSp macro="">
      <xdr:nvCxnSpPr>
        <xdr:cNvPr id="819" name="直線コネクタ 818">
          <a:extLst>
            <a:ext uri="{FF2B5EF4-FFF2-40B4-BE49-F238E27FC236}">
              <a16:creationId xmlns:a16="http://schemas.microsoft.com/office/drawing/2014/main" id="{1A25DB70-1C82-4CFB-9120-5512580DDC0B}"/>
            </a:ext>
          </a:extLst>
        </xdr:cNvPr>
        <xdr:cNvCxnSpPr/>
      </xdr:nvCxnSpPr>
      <xdr:spPr>
        <a:xfrm flipV="1">
          <a:off x="19951064" y="16553906"/>
          <a:ext cx="0" cy="158822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109</xdr:row>
      <xdr:rowOff>29408</xdr:rowOff>
    </xdr:from>
    <xdr:ext cx="469744" cy="259045"/>
    <xdr:sp macro="" textlink="">
      <xdr:nvSpPr>
        <xdr:cNvPr id="820" name="【公民館】&#10;一人当たり面積最小値テキスト">
          <a:extLst>
            <a:ext uri="{FF2B5EF4-FFF2-40B4-BE49-F238E27FC236}">
              <a16:creationId xmlns:a16="http://schemas.microsoft.com/office/drawing/2014/main" id="{97487E94-A283-4590-AC8E-201038FCF081}"/>
            </a:ext>
          </a:extLst>
        </xdr:cNvPr>
        <xdr:cNvSpPr txBox="1"/>
      </xdr:nvSpPr>
      <xdr:spPr>
        <a:xfrm>
          <a:off x="19989800" y="181459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109</xdr:row>
      <xdr:rowOff>25581</xdr:rowOff>
    </xdr:from>
    <xdr:to>
      <xdr:col>116</xdr:col>
      <xdr:colOff>152400</xdr:colOff>
      <xdr:row>109</xdr:row>
      <xdr:rowOff>25581</xdr:rowOff>
    </xdr:to>
    <xdr:cxnSp macro="">
      <xdr:nvCxnSpPr>
        <xdr:cNvPr id="821" name="直線コネクタ 820">
          <a:extLst>
            <a:ext uri="{FF2B5EF4-FFF2-40B4-BE49-F238E27FC236}">
              <a16:creationId xmlns:a16="http://schemas.microsoft.com/office/drawing/2014/main" id="{D777F92B-B34A-41DE-8938-E81E857E0C65}"/>
            </a:ext>
          </a:extLst>
        </xdr:cNvPr>
        <xdr:cNvCxnSpPr/>
      </xdr:nvCxnSpPr>
      <xdr:spPr>
        <a:xfrm>
          <a:off x="19881850" y="18142131"/>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98</xdr:row>
      <xdr:rowOff>98533</xdr:rowOff>
    </xdr:from>
    <xdr:ext cx="469744" cy="259045"/>
    <xdr:sp macro="" textlink="">
      <xdr:nvSpPr>
        <xdr:cNvPr id="822" name="【公民館】&#10;一人当たり面積最大値テキスト">
          <a:extLst>
            <a:ext uri="{FF2B5EF4-FFF2-40B4-BE49-F238E27FC236}">
              <a16:creationId xmlns:a16="http://schemas.microsoft.com/office/drawing/2014/main" id="{9497D029-0DB2-4DF3-816B-C0903F997567}"/>
            </a:ext>
          </a:extLst>
        </xdr:cNvPr>
        <xdr:cNvSpPr txBox="1"/>
      </xdr:nvSpPr>
      <xdr:spPr>
        <a:xfrm>
          <a:off x="19989800" y="163291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99</xdr:row>
      <xdr:rowOff>151856</xdr:rowOff>
    </xdr:from>
    <xdr:to>
      <xdr:col>116</xdr:col>
      <xdr:colOff>152400</xdr:colOff>
      <xdr:row>99</xdr:row>
      <xdr:rowOff>151856</xdr:rowOff>
    </xdr:to>
    <xdr:cxnSp macro="">
      <xdr:nvCxnSpPr>
        <xdr:cNvPr id="823" name="直線コネクタ 822">
          <a:extLst>
            <a:ext uri="{FF2B5EF4-FFF2-40B4-BE49-F238E27FC236}">
              <a16:creationId xmlns:a16="http://schemas.microsoft.com/office/drawing/2014/main" id="{CB8A36D3-D65B-4D64-9F2C-281477B912EB}"/>
            </a:ext>
          </a:extLst>
        </xdr:cNvPr>
        <xdr:cNvCxnSpPr/>
      </xdr:nvCxnSpPr>
      <xdr:spPr>
        <a:xfrm>
          <a:off x="19881850" y="16553906"/>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106</xdr:row>
      <xdr:rowOff>116313</xdr:rowOff>
    </xdr:from>
    <xdr:ext cx="469744" cy="259045"/>
    <xdr:sp macro="" textlink="">
      <xdr:nvSpPr>
        <xdr:cNvPr id="824" name="【公民館】&#10;一人当たり面積平均値テキスト">
          <a:extLst>
            <a:ext uri="{FF2B5EF4-FFF2-40B4-BE49-F238E27FC236}">
              <a16:creationId xmlns:a16="http://schemas.microsoft.com/office/drawing/2014/main" id="{8AA0EE96-0B6E-45FB-A138-1EFBE2F2BA6F}"/>
            </a:ext>
          </a:extLst>
        </xdr:cNvPr>
        <xdr:cNvSpPr txBox="1"/>
      </xdr:nvSpPr>
      <xdr:spPr>
        <a:xfrm>
          <a:off x="19989800" y="1771851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107</xdr:row>
      <xdr:rowOff>93436</xdr:rowOff>
    </xdr:from>
    <xdr:to>
      <xdr:col>116</xdr:col>
      <xdr:colOff>114300</xdr:colOff>
      <xdr:row>108</xdr:row>
      <xdr:rowOff>23586</xdr:rowOff>
    </xdr:to>
    <xdr:sp macro="" textlink="">
      <xdr:nvSpPr>
        <xdr:cNvPr id="825" name="フローチャート: 判断 824">
          <a:extLst>
            <a:ext uri="{FF2B5EF4-FFF2-40B4-BE49-F238E27FC236}">
              <a16:creationId xmlns:a16="http://schemas.microsoft.com/office/drawing/2014/main" id="{06210AA1-B9DE-4152-811F-DA879AA1675F}"/>
            </a:ext>
          </a:extLst>
        </xdr:cNvPr>
        <xdr:cNvSpPr/>
      </xdr:nvSpPr>
      <xdr:spPr>
        <a:xfrm>
          <a:off x="19900900" y="178670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107</xdr:row>
      <xdr:rowOff>96701</xdr:rowOff>
    </xdr:from>
    <xdr:to>
      <xdr:col>112</xdr:col>
      <xdr:colOff>38100</xdr:colOff>
      <xdr:row>108</xdr:row>
      <xdr:rowOff>26851</xdr:rowOff>
    </xdr:to>
    <xdr:sp macro="" textlink="">
      <xdr:nvSpPr>
        <xdr:cNvPr id="826" name="フローチャート: 判断 825">
          <a:extLst>
            <a:ext uri="{FF2B5EF4-FFF2-40B4-BE49-F238E27FC236}">
              <a16:creationId xmlns:a16="http://schemas.microsoft.com/office/drawing/2014/main" id="{05A4B920-8E24-485C-9E54-3FFADC6E9E71}"/>
            </a:ext>
          </a:extLst>
        </xdr:cNvPr>
        <xdr:cNvSpPr/>
      </xdr:nvSpPr>
      <xdr:spPr>
        <a:xfrm>
          <a:off x="19157950" y="17870351"/>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107</xdr:row>
      <xdr:rowOff>91258</xdr:rowOff>
    </xdr:from>
    <xdr:to>
      <xdr:col>107</xdr:col>
      <xdr:colOff>101600</xdr:colOff>
      <xdr:row>108</xdr:row>
      <xdr:rowOff>21408</xdr:rowOff>
    </xdr:to>
    <xdr:sp macro="" textlink="">
      <xdr:nvSpPr>
        <xdr:cNvPr id="827" name="フローチャート: 判断 826">
          <a:extLst>
            <a:ext uri="{FF2B5EF4-FFF2-40B4-BE49-F238E27FC236}">
              <a16:creationId xmlns:a16="http://schemas.microsoft.com/office/drawing/2014/main" id="{2BDEC31C-FB1B-4FD9-BA57-364CDFE90997}"/>
            </a:ext>
          </a:extLst>
        </xdr:cNvPr>
        <xdr:cNvSpPr/>
      </xdr:nvSpPr>
      <xdr:spPr>
        <a:xfrm>
          <a:off x="18345150" y="178649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107</xdr:row>
      <xdr:rowOff>96701</xdr:rowOff>
    </xdr:from>
    <xdr:to>
      <xdr:col>102</xdr:col>
      <xdr:colOff>165100</xdr:colOff>
      <xdr:row>108</xdr:row>
      <xdr:rowOff>26851</xdr:rowOff>
    </xdr:to>
    <xdr:sp macro="" textlink="">
      <xdr:nvSpPr>
        <xdr:cNvPr id="828" name="フローチャート: 判断 827">
          <a:extLst>
            <a:ext uri="{FF2B5EF4-FFF2-40B4-BE49-F238E27FC236}">
              <a16:creationId xmlns:a16="http://schemas.microsoft.com/office/drawing/2014/main" id="{246050D2-C502-44D5-A8D7-8B2257E4C8C0}"/>
            </a:ext>
          </a:extLst>
        </xdr:cNvPr>
        <xdr:cNvSpPr/>
      </xdr:nvSpPr>
      <xdr:spPr>
        <a:xfrm>
          <a:off x="17551400" y="178703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107</xdr:row>
      <xdr:rowOff>97789</xdr:rowOff>
    </xdr:from>
    <xdr:to>
      <xdr:col>98</xdr:col>
      <xdr:colOff>38100</xdr:colOff>
      <xdr:row>108</xdr:row>
      <xdr:rowOff>27939</xdr:rowOff>
    </xdr:to>
    <xdr:sp macro="" textlink="">
      <xdr:nvSpPr>
        <xdr:cNvPr id="829" name="フローチャート: 判断 828">
          <a:extLst>
            <a:ext uri="{FF2B5EF4-FFF2-40B4-BE49-F238E27FC236}">
              <a16:creationId xmlns:a16="http://schemas.microsoft.com/office/drawing/2014/main" id="{88308E64-1677-4F31-8E0E-8B263E01467E}"/>
            </a:ext>
          </a:extLst>
        </xdr:cNvPr>
        <xdr:cNvSpPr/>
      </xdr:nvSpPr>
      <xdr:spPr>
        <a:xfrm>
          <a:off x="16757650" y="17871439"/>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830" name="テキスト ボックス 829">
          <a:extLst>
            <a:ext uri="{FF2B5EF4-FFF2-40B4-BE49-F238E27FC236}">
              <a16:creationId xmlns:a16="http://schemas.microsoft.com/office/drawing/2014/main" id="{DA8813FB-F449-4DFB-840E-9CA93D6195DC}"/>
            </a:ext>
          </a:extLst>
        </xdr:cNvPr>
        <xdr:cNvSpPr txBox="1"/>
      </xdr:nvSpPr>
      <xdr:spPr>
        <a:xfrm>
          <a:off x="19780250" y="1847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831" name="テキスト ボックス 830">
          <a:extLst>
            <a:ext uri="{FF2B5EF4-FFF2-40B4-BE49-F238E27FC236}">
              <a16:creationId xmlns:a16="http://schemas.microsoft.com/office/drawing/2014/main" id="{428AB648-8208-4A2E-8F1F-4D400A810817}"/>
            </a:ext>
          </a:extLst>
        </xdr:cNvPr>
        <xdr:cNvSpPr txBox="1"/>
      </xdr:nvSpPr>
      <xdr:spPr>
        <a:xfrm>
          <a:off x="19030950" y="1847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832" name="テキスト ボックス 831">
          <a:extLst>
            <a:ext uri="{FF2B5EF4-FFF2-40B4-BE49-F238E27FC236}">
              <a16:creationId xmlns:a16="http://schemas.microsoft.com/office/drawing/2014/main" id="{C7414188-2C6F-46F2-B9CC-BC8C8E391C49}"/>
            </a:ext>
          </a:extLst>
        </xdr:cNvPr>
        <xdr:cNvSpPr txBox="1"/>
      </xdr:nvSpPr>
      <xdr:spPr>
        <a:xfrm>
          <a:off x="18224500" y="1847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833" name="テキスト ボックス 832">
          <a:extLst>
            <a:ext uri="{FF2B5EF4-FFF2-40B4-BE49-F238E27FC236}">
              <a16:creationId xmlns:a16="http://schemas.microsoft.com/office/drawing/2014/main" id="{0B944379-BE3D-4C5D-9F3F-2836478FE817}"/>
            </a:ext>
          </a:extLst>
        </xdr:cNvPr>
        <xdr:cNvSpPr txBox="1"/>
      </xdr:nvSpPr>
      <xdr:spPr>
        <a:xfrm>
          <a:off x="17430750" y="1847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834" name="テキスト ボックス 833">
          <a:extLst>
            <a:ext uri="{FF2B5EF4-FFF2-40B4-BE49-F238E27FC236}">
              <a16:creationId xmlns:a16="http://schemas.microsoft.com/office/drawing/2014/main" id="{F47F12C0-765A-4523-9F16-16415B702B2B}"/>
            </a:ext>
          </a:extLst>
        </xdr:cNvPr>
        <xdr:cNvSpPr txBox="1"/>
      </xdr:nvSpPr>
      <xdr:spPr>
        <a:xfrm>
          <a:off x="16630650" y="1847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107</xdr:row>
      <xdr:rowOff>127181</xdr:rowOff>
    </xdr:from>
    <xdr:to>
      <xdr:col>116</xdr:col>
      <xdr:colOff>114300</xdr:colOff>
      <xdr:row>108</xdr:row>
      <xdr:rowOff>57331</xdr:rowOff>
    </xdr:to>
    <xdr:sp macro="" textlink="">
      <xdr:nvSpPr>
        <xdr:cNvPr id="835" name="楕円 834">
          <a:extLst>
            <a:ext uri="{FF2B5EF4-FFF2-40B4-BE49-F238E27FC236}">
              <a16:creationId xmlns:a16="http://schemas.microsoft.com/office/drawing/2014/main" id="{A81E049F-7D2A-4A39-87B7-3F2D96BAC8AE}"/>
            </a:ext>
          </a:extLst>
        </xdr:cNvPr>
        <xdr:cNvSpPr/>
      </xdr:nvSpPr>
      <xdr:spPr>
        <a:xfrm>
          <a:off x="19900900" y="179008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107</xdr:row>
      <xdr:rowOff>105608</xdr:rowOff>
    </xdr:from>
    <xdr:ext cx="469744" cy="259045"/>
    <xdr:sp macro="" textlink="">
      <xdr:nvSpPr>
        <xdr:cNvPr id="836" name="【公民館】&#10;一人当たり面積該当値テキスト">
          <a:extLst>
            <a:ext uri="{FF2B5EF4-FFF2-40B4-BE49-F238E27FC236}">
              <a16:creationId xmlns:a16="http://schemas.microsoft.com/office/drawing/2014/main" id="{4E5CEBF9-874D-436D-8C14-920E281F69E8}"/>
            </a:ext>
          </a:extLst>
        </xdr:cNvPr>
        <xdr:cNvSpPr txBox="1"/>
      </xdr:nvSpPr>
      <xdr:spPr>
        <a:xfrm>
          <a:off x="19989800" y="178792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107</xdr:row>
      <xdr:rowOff>129358</xdr:rowOff>
    </xdr:from>
    <xdr:to>
      <xdr:col>112</xdr:col>
      <xdr:colOff>38100</xdr:colOff>
      <xdr:row>108</xdr:row>
      <xdr:rowOff>59508</xdr:rowOff>
    </xdr:to>
    <xdr:sp macro="" textlink="">
      <xdr:nvSpPr>
        <xdr:cNvPr id="837" name="楕円 836">
          <a:extLst>
            <a:ext uri="{FF2B5EF4-FFF2-40B4-BE49-F238E27FC236}">
              <a16:creationId xmlns:a16="http://schemas.microsoft.com/office/drawing/2014/main" id="{4660A4C8-1A28-485C-9CBA-F6EC6026523D}"/>
            </a:ext>
          </a:extLst>
        </xdr:cNvPr>
        <xdr:cNvSpPr/>
      </xdr:nvSpPr>
      <xdr:spPr>
        <a:xfrm>
          <a:off x="19157950" y="17903008"/>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108</xdr:row>
      <xdr:rowOff>6531</xdr:rowOff>
    </xdr:from>
    <xdr:to>
      <xdr:col>116</xdr:col>
      <xdr:colOff>63500</xdr:colOff>
      <xdr:row>108</xdr:row>
      <xdr:rowOff>8708</xdr:rowOff>
    </xdr:to>
    <xdr:cxnSp macro="">
      <xdr:nvCxnSpPr>
        <xdr:cNvPr id="838" name="直線コネクタ 837">
          <a:extLst>
            <a:ext uri="{FF2B5EF4-FFF2-40B4-BE49-F238E27FC236}">
              <a16:creationId xmlns:a16="http://schemas.microsoft.com/office/drawing/2014/main" id="{3DB442AE-0099-4713-8E46-D9383F44C0C9}"/>
            </a:ext>
          </a:extLst>
        </xdr:cNvPr>
        <xdr:cNvCxnSpPr/>
      </xdr:nvCxnSpPr>
      <xdr:spPr>
        <a:xfrm flipV="1">
          <a:off x="19202400" y="17951631"/>
          <a:ext cx="749300" cy="21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107</xdr:row>
      <xdr:rowOff>132624</xdr:rowOff>
    </xdr:from>
    <xdr:to>
      <xdr:col>107</xdr:col>
      <xdr:colOff>101600</xdr:colOff>
      <xdr:row>108</xdr:row>
      <xdr:rowOff>62774</xdr:rowOff>
    </xdr:to>
    <xdr:sp macro="" textlink="">
      <xdr:nvSpPr>
        <xdr:cNvPr id="839" name="楕円 838">
          <a:extLst>
            <a:ext uri="{FF2B5EF4-FFF2-40B4-BE49-F238E27FC236}">
              <a16:creationId xmlns:a16="http://schemas.microsoft.com/office/drawing/2014/main" id="{21EEC9B5-F493-4816-A96C-44FC6DC96EEA}"/>
            </a:ext>
          </a:extLst>
        </xdr:cNvPr>
        <xdr:cNvSpPr/>
      </xdr:nvSpPr>
      <xdr:spPr>
        <a:xfrm>
          <a:off x="18345150" y="179062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108</xdr:row>
      <xdr:rowOff>8708</xdr:rowOff>
    </xdr:from>
    <xdr:to>
      <xdr:col>111</xdr:col>
      <xdr:colOff>177800</xdr:colOff>
      <xdr:row>108</xdr:row>
      <xdr:rowOff>11974</xdr:rowOff>
    </xdr:to>
    <xdr:cxnSp macro="">
      <xdr:nvCxnSpPr>
        <xdr:cNvPr id="840" name="直線コネクタ 839">
          <a:extLst>
            <a:ext uri="{FF2B5EF4-FFF2-40B4-BE49-F238E27FC236}">
              <a16:creationId xmlns:a16="http://schemas.microsoft.com/office/drawing/2014/main" id="{F3CA6FD7-B782-402B-ABAC-CDA2671A778F}"/>
            </a:ext>
          </a:extLst>
        </xdr:cNvPr>
        <xdr:cNvCxnSpPr/>
      </xdr:nvCxnSpPr>
      <xdr:spPr>
        <a:xfrm flipV="1">
          <a:off x="18395950" y="17953808"/>
          <a:ext cx="806450" cy="32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107</xdr:row>
      <xdr:rowOff>136979</xdr:rowOff>
    </xdr:from>
    <xdr:to>
      <xdr:col>102</xdr:col>
      <xdr:colOff>165100</xdr:colOff>
      <xdr:row>108</xdr:row>
      <xdr:rowOff>67129</xdr:rowOff>
    </xdr:to>
    <xdr:sp macro="" textlink="">
      <xdr:nvSpPr>
        <xdr:cNvPr id="841" name="楕円 840">
          <a:extLst>
            <a:ext uri="{FF2B5EF4-FFF2-40B4-BE49-F238E27FC236}">
              <a16:creationId xmlns:a16="http://schemas.microsoft.com/office/drawing/2014/main" id="{24C992E3-8530-4CCC-9214-9FAB41B5C703}"/>
            </a:ext>
          </a:extLst>
        </xdr:cNvPr>
        <xdr:cNvSpPr/>
      </xdr:nvSpPr>
      <xdr:spPr>
        <a:xfrm>
          <a:off x="17551400" y="17910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108</xdr:row>
      <xdr:rowOff>11974</xdr:rowOff>
    </xdr:from>
    <xdr:to>
      <xdr:col>107</xdr:col>
      <xdr:colOff>50800</xdr:colOff>
      <xdr:row>108</xdr:row>
      <xdr:rowOff>16329</xdr:rowOff>
    </xdr:to>
    <xdr:cxnSp macro="">
      <xdr:nvCxnSpPr>
        <xdr:cNvPr id="842" name="直線コネクタ 841">
          <a:extLst>
            <a:ext uri="{FF2B5EF4-FFF2-40B4-BE49-F238E27FC236}">
              <a16:creationId xmlns:a16="http://schemas.microsoft.com/office/drawing/2014/main" id="{5D9BA419-7CF3-4FBF-9F4F-DA1FAD62D85F}"/>
            </a:ext>
          </a:extLst>
        </xdr:cNvPr>
        <xdr:cNvCxnSpPr/>
      </xdr:nvCxnSpPr>
      <xdr:spPr>
        <a:xfrm flipV="1">
          <a:off x="17602200" y="17957074"/>
          <a:ext cx="793750" cy="43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108</xdr:row>
      <xdr:rowOff>78739</xdr:rowOff>
    </xdr:from>
    <xdr:to>
      <xdr:col>98</xdr:col>
      <xdr:colOff>38100</xdr:colOff>
      <xdr:row>109</xdr:row>
      <xdr:rowOff>8889</xdr:rowOff>
    </xdr:to>
    <xdr:sp macro="" textlink="">
      <xdr:nvSpPr>
        <xdr:cNvPr id="843" name="楕円 842">
          <a:extLst>
            <a:ext uri="{FF2B5EF4-FFF2-40B4-BE49-F238E27FC236}">
              <a16:creationId xmlns:a16="http://schemas.microsoft.com/office/drawing/2014/main" id="{8A5F00E0-6209-484D-973E-CD9A2D648DB3}"/>
            </a:ext>
          </a:extLst>
        </xdr:cNvPr>
        <xdr:cNvSpPr/>
      </xdr:nvSpPr>
      <xdr:spPr>
        <a:xfrm>
          <a:off x="16757650" y="18023839"/>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108</xdr:row>
      <xdr:rowOff>16329</xdr:rowOff>
    </xdr:from>
    <xdr:to>
      <xdr:col>102</xdr:col>
      <xdr:colOff>114300</xdr:colOff>
      <xdr:row>108</xdr:row>
      <xdr:rowOff>129539</xdr:rowOff>
    </xdr:to>
    <xdr:cxnSp macro="">
      <xdr:nvCxnSpPr>
        <xdr:cNvPr id="844" name="直線コネクタ 843">
          <a:extLst>
            <a:ext uri="{FF2B5EF4-FFF2-40B4-BE49-F238E27FC236}">
              <a16:creationId xmlns:a16="http://schemas.microsoft.com/office/drawing/2014/main" id="{7A4FE0C2-A19D-4278-BBB3-4C3E0D123118}"/>
            </a:ext>
          </a:extLst>
        </xdr:cNvPr>
        <xdr:cNvCxnSpPr/>
      </xdr:nvCxnSpPr>
      <xdr:spPr>
        <a:xfrm flipV="1">
          <a:off x="16802100" y="17961429"/>
          <a:ext cx="800100" cy="1132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106</xdr:row>
      <xdr:rowOff>43378</xdr:rowOff>
    </xdr:from>
    <xdr:ext cx="469744" cy="259045"/>
    <xdr:sp macro="" textlink="">
      <xdr:nvSpPr>
        <xdr:cNvPr id="845" name="n_1aveValue【公民館】&#10;一人当たり面積">
          <a:extLst>
            <a:ext uri="{FF2B5EF4-FFF2-40B4-BE49-F238E27FC236}">
              <a16:creationId xmlns:a16="http://schemas.microsoft.com/office/drawing/2014/main" id="{BDC3F0A3-094C-432D-B83E-CA5357D18B2D}"/>
            </a:ext>
          </a:extLst>
        </xdr:cNvPr>
        <xdr:cNvSpPr txBox="1"/>
      </xdr:nvSpPr>
      <xdr:spPr>
        <a:xfrm>
          <a:off x="18980227" y="176455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106</xdr:row>
      <xdr:rowOff>37935</xdr:rowOff>
    </xdr:from>
    <xdr:ext cx="469744" cy="259045"/>
    <xdr:sp macro="" textlink="">
      <xdr:nvSpPr>
        <xdr:cNvPr id="846" name="n_2aveValue【公民館】&#10;一人当たり面積">
          <a:extLst>
            <a:ext uri="{FF2B5EF4-FFF2-40B4-BE49-F238E27FC236}">
              <a16:creationId xmlns:a16="http://schemas.microsoft.com/office/drawing/2014/main" id="{82D7B2ED-4A80-479A-99E7-1A95EA5DE8E4}"/>
            </a:ext>
          </a:extLst>
        </xdr:cNvPr>
        <xdr:cNvSpPr txBox="1"/>
      </xdr:nvSpPr>
      <xdr:spPr>
        <a:xfrm>
          <a:off x="18180127" y="176401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106</xdr:row>
      <xdr:rowOff>43378</xdr:rowOff>
    </xdr:from>
    <xdr:ext cx="469744" cy="259045"/>
    <xdr:sp macro="" textlink="">
      <xdr:nvSpPr>
        <xdr:cNvPr id="847" name="n_3aveValue【公民館】&#10;一人当たり面積">
          <a:extLst>
            <a:ext uri="{FF2B5EF4-FFF2-40B4-BE49-F238E27FC236}">
              <a16:creationId xmlns:a16="http://schemas.microsoft.com/office/drawing/2014/main" id="{BD1AF5AA-0EEB-4075-AE8D-6B6F0A94A54B}"/>
            </a:ext>
          </a:extLst>
        </xdr:cNvPr>
        <xdr:cNvSpPr txBox="1"/>
      </xdr:nvSpPr>
      <xdr:spPr>
        <a:xfrm>
          <a:off x="17386377" y="176455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106</xdr:row>
      <xdr:rowOff>44466</xdr:rowOff>
    </xdr:from>
    <xdr:ext cx="469744" cy="259045"/>
    <xdr:sp macro="" textlink="">
      <xdr:nvSpPr>
        <xdr:cNvPr id="848" name="n_4aveValue【公民館】&#10;一人当たり面積">
          <a:extLst>
            <a:ext uri="{FF2B5EF4-FFF2-40B4-BE49-F238E27FC236}">
              <a16:creationId xmlns:a16="http://schemas.microsoft.com/office/drawing/2014/main" id="{FF8E61B9-89E3-490B-9143-277119D21B8D}"/>
            </a:ext>
          </a:extLst>
        </xdr:cNvPr>
        <xdr:cNvSpPr txBox="1"/>
      </xdr:nvSpPr>
      <xdr:spPr>
        <a:xfrm>
          <a:off x="16592627" y="176466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108</xdr:row>
      <xdr:rowOff>50635</xdr:rowOff>
    </xdr:from>
    <xdr:ext cx="469744" cy="259045"/>
    <xdr:sp macro="" textlink="">
      <xdr:nvSpPr>
        <xdr:cNvPr id="849" name="n_1mainValue【公民館】&#10;一人当たり面積">
          <a:extLst>
            <a:ext uri="{FF2B5EF4-FFF2-40B4-BE49-F238E27FC236}">
              <a16:creationId xmlns:a16="http://schemas.microsoft.com/office/drawing/2014/main" id="{3F1C9710-4785-4390-85F1-2E11F92256BA}"/>
            </a:ext>
          </a:extLst>
        </xdr:cNvPr>
        <xdr:cNvSpPr txBox="1"/>
      </xdr:nvSpPr>
      <xdr:spPr>
        <a:xfrm>
          <a:off x="18980227" y="179957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108</xdr:row>
      <xdr:rowOff>53901</xdr:rowOff>
    </xdr:from>
    <xdr:ext cx="469744" cy="259045"/>
    <xdr:sp macro="" textlink="">
      <xdr:nvSpPr>
        <xdr:cNvPr id="850" name="n_2mainValue【公民館】&#10;一人当たり面積">
          <a:extLst>
            <a:ext uri="{FF2B5EF4-FFF2-40B4-BE49-F238E27FC236}">
              <a16:creationId xmlns:a16="http://schemas.microsoft.com/office/drawing/2014/main" id="{17F96F81-3782-411B-8F43-9693B217E753}"/>
            </a:ext>
          </a:extLst>
        </xdr:cNvPr>
        <xdr:cNvSpPr txBox="1"/>
      </xdr:nvSpPr>
      <xdr:spPr>
        <a:xfrm>
          <a:off x="18180127" y="179990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108</xdr:row>
      <xdr:rowOff>58256</xdr:rowOff>
    </xdr:from>
    <xdr:ext cx="469744" cy="259045"/>
    <xdr:sp macro="" textlink="">
      <xdr:nvSpPr>
        <xdr:cNvPr id="851" name="n_3mainValue【公民館】&#10;一人当たり面積">
          <a:extLst>
            <a:ext uri="{FF2B5EF4-FFF2-40B4-BE49-F238E27FC236}">
              <a16:creationId xmlns:a16="http://schemas.microsoft.com/office/drawing/2014/main" id="{BE773AEE-54B1-4C0A-8514-819855DF5CD3}"/>
            </a:ext>
          </a:extLst>
        </xdr:cNvPr>
        <xdr:cNvSpPr txBox="1"/>
      </xdr:nvSpPr>
      <xdr:spPr>
        <a:xfrm>
          <a:off x="17386377" y="180033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109</xdr:row>
      <xdr:rowOff>16</xdr:rowOff>
    </xdr:from>
    <xdr:ext cx="469744" cy="259045"/>
    <xdr:sp macro="" textlink="">
      <xdr:nvSpPr>
        <xdr:cNvPr id="852" name="n_4mainValue【公民館】&#10;一人当たり面積">
          <a:extLst>
            <a:ext uri="{FF2B5EF4-FFF2-40B4-BE49-F238E27FC236}">
              <a16:creationId xmlns:a16="http://schemas.microsoft.com/office/drawing/2014/main" id="{F956993A-571C-4A15-8B12-6E4D85E89216}"/>
            </a:ext>
          </a:extLst>
        </xdr:cNvPr>
        <xdr:cNvSpPr txBox="1"/>
      </xdr:nvSpPr>
      <xdr:spPr>
        <a:xfrm>
          <a:off x="16592627" y="181165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853" name="正方形/長方形 852">
          <a:extLst>
            <a:ext uri="{FF2B5EF4-FFF2-40B4-BE49-F238E27FC236}">
              <a16:creationId xmlns:a16="http://schemas.microsoft.com/office/drawing/2014/main" id="{17BE02C9-838A-40F7-8B4F-4996B8E52EA0}"/>
            </a:ext>
          </a:extLst>
        </xdr:cNvPr>
        <xdr:cNvSpPr/>
      </xdr:nvSpPr>
      <xdr:spPr>
        <a:xfrm>
          <a:off x="685800" y="18859500"/>
          <a:ext cx="200406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854" name="正方形/長方形 853">
          <a:extLst>
            <a:ext uri="{FF2B5EF4-FFF2-40B4-BE49-F238E27FC236}">
              <a16:creationId xmlns:a16="http://schemas.microsoft.com/office/drawing/2014/main" id="{6DF34ECD-49DA-4403-BA75-DF2781E3D36A}"/>
            </a:ext>
          </a:extLst>
        </xdr:cNvPr>
        <xdr:cNvSpPr/>
      </xdr:nvSpPr>
      <xdr:spPr>
        <a:xfrm>
          <a:off x="685800" y="18923000"/>
          <a:ext cx="3467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855" name="テキスト ボックス 854">
          <a:extLst>
            <a:ext uri="{FF2B5EF4-FFF2-40B4-BE49-F238E27FC236}">
              <a16:creationId xmlns:a16="http://schemas.microsoft.com/office/drawing/2014/main" id="{44B052A3-F672-4FE5-9EB9-46E7420A5BE8}"/>
            </a:ext>
          </a:extLst>
        </xdr:cNvPr>
        <xdr:cNvSpPr txBox="1"/>
      </xdr:nvSpPr>
      <xdr:spPr>
        <a:xfrm>
          <a:off x="762000" y="19177000"/>
          <a:ext cx="198755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類似団体と比較して、特に</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差が大きい</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有形固定資産減価償却率は公民館、児童館である。また特に変動が大きい施設類型は公営住宅となった。</a:t>
          </a:r>
          <a:endParaRPr lang="ja-JP" altLang="ja-JP" sz="1400">
            <a:effectLst/>
            <a:latin typeface="ＭＳ Ｐゴシック" panose="020B0600070205080204" pitchFamily="50" charset="-128"/>
            <a:ea typeface="ＭＳ Ｐゴシック" panose="020B0600070205080204" pitchFamily="50" charset="-128"/>
          </a:endParaRPr>
        </a:p>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公民館においては、坂梨分館、古城分館、中通分館等があるがほとんど償却して</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いる。しかし、</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施設数が多いため、点検等</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の</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予防保全に努めていく必要がある。</a:t>
          </a:r>
          <a:endParaRPr lang="ja-JP" altLang="ja-JP" sz="1400">
            <a:effectLst/>
            <a:latin typeface="ＭＳ Ｐゴシック" panose="020B0600070205080204" pitchFamily="50" charset="-128"/>
            <a:ea typeface="ＭＳ Ｐゴシック" panose="020B0600070205080204" pitchFamily="50" charset="-128"/>
          </a:endParaRPr>
        </a:p>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児童館においては、役犬原児童館の１施設のみ</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であるが、</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資産計上につながる修繕等</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を</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行って</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いないため、</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有形固定資産減価償却率が増加となった。また児童館は一人当たりの面積が類似団体と比較して少ないため</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改修工事や利用のニーズ把握を検討する必要がある。</a:t>
          </a:r>
          <a:endParaRPr lang="ja-JP" altLang="ja-JP" sz="1400">
            <a:effectLst/>
            <a:latin typeface="ＭＳ Ｐゴシック" panose="020B0600070205080204" pitchFamily="50" charset="-128"/>
            <a:ea typeface="ＭＳ Ｐゴシック" panose="020B0600070205080204" pitchFamily="50" charset="-128"/>
          </a:endParaRPr>
        </a:p>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公営住宅においては</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赤</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水</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西団地の新規建設や石塚団地の改修工事を行っているため</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有形固定資産減価償却率が減少となった。</a:t>
          </a:r>
          <a:endParaRPr lang="ja-JP" altLang="ja-JP" sz="1400">
            <a:effectLst/>
            <a:latin typeface="ＭＳ Ｐゴシック" panose="020B0600070205080204" pitchFamily="50" charset="-128"/>
            <a:ea typeface="ＭＳ Ｐゴシック" panose="020B0600070205080204" pitchFamily="50" charset="-128"/>
          </a:endParaRP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34D1C08F-50D2-4815-BE80-78A19F71D6C9}"/>
            </a:ext>
          </a:extLst>
        </xdr:cNvPr>
        <xdr:cNvSpPr/>
      </xdr:nvSpPr>
      <xdr:spPr>
        <a:xfrm>
          <a:off x="577850" y="127000"/>
          <a:ext cx="11423650" cy="6159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市町村施設類型別ストック情報分析表②</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a:extLst>
            <a:ext uri="{FF2B5EF4-FFF2-40B4-BE49-F238E27FC236}">
              <a16:creationId xmlns:a16="http://schemas.microsoft.com/office/drawing/2014/main" id="{A0F99E9E-CAC7-461F-A10B-296AD2BF7B7D}"/>
            </a:ext>
          </a:extLst>
        </xdr:cNvPr>
        <xdr:cNvSpPr/>
      </xdr:nvSpPr>
      <xdr:spPr>
        <a:xfrm>
          <a:off x="17145000" y="190500"/>
          <a:ext cx="3581400" cy="53975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a:extLst>
            <a:ext uri="{FF2B5EF4-FFF2-40B4-BE49-F238E27FC236}">
              <a16:creationId xmlns:a16="http://schemas.microsoft.com/office/drawing/2014/main" id="{4737FAA9-98B8-4CC1-989A-E3A1DE64878A}"/>
            </a:ext>
          </a:extLst>
        </xdr:cNvPr>
        <xdr:cNvSpPr/>
      </xdr:nvSpPr>
      <xdr:spPr>
        <a:xfrm>
          <a:off x="17164050" y="215900"/>
          <a:ext cx="3536950" cy="48895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a:extLst>
            <a:ext uri="{FF2B5EF4-FFF2-40B4-BE49-F238E27FC236}">
              <a16:creationId xmlns:a16="http://schemas.microsoft.com/office/drawing/2014/main" id="{11C06C84-81B8-425E-96B8-A7687DBC5991}"/>
            </a:ext>
          </a:extLst>
        </xdr:cNvPr>
        <xdr:cNvSpPr/>
      </xdr:nvSpPr>
      <xdr:spPr>
        <a:xfrm>
          <a:off x="17189450" y="241300"/>
          <a:ext cx="3479800" cy="42545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熊本県阿蘇市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34CE21C3-A8B6-4726-A218-085F88A25D9F}"/>
            </a:ext>
          </a:extLst>
        </xdr:cNvPr>
        <xdr:cNvSpPr/>
      </xdr:nvSpPr>
      <xdr:spPr>
        <a:xfrm>
          <a:off x="14636750" y="190500"/>
          <a:ext cx="2393950" cy="53975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F9543546-A803-4255-9C29-AB095D02F543}"/>
            </a:ext>
          </a:extLst>
        </xdr:cNvPr>
        <xdr:cNvSpPr/>
      </xdr:nvSpPr>
      <xdr:spPr>
        <a:xfrm>
          <a:off x="14662150" y="215900"/>
          <a:ext cx="2349500" cy="48895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D003F2B6-1206-4ECF-8F5C-58891055ABB4}"/>
            </a:ext>
          </a:extLst>
        </xdr:cNvPr>
        <xdr:cNvSpPr/>
      </xdr:nvSpPr>
      <xdr:spPr>
        <a:xfrm>
          <a:off x="14687550" y="241300"/>
          <a:ext cx="2292350" cy="43815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EFF7CACA-C03F-4A5C-9837-D735A26DFE3F}"/>
            </a:ext>
          </a:extLst>
        </xdr:cNvPr>
        <xdr:cNvSpPr/>
      </xdr:nvSpPr>
      <xdr:spPr>
        <a:xfrm>
          <a:off x="685800" y="863600"/>
          <a:ext cx="9086850" cy="17145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D5697E5F-CF34-4F50-BA72-6AB3B128189B}"/>
            </a:ext>
          </a:extLst>
        </xdr:cNvPr>
        <xdr:cNvSpPr/>
      </xdr:nvSpPr>
      <xdr:spPr>
        <a:xfrm>
          <a:off x="812800" y="895350"/>
          <a:ext cx="12446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a:extLst>
            <a:ext uri="{FF2B5EF4-FFF2-40B4-BE49-F238E27FC236}">
              <a16:creationId xmlns:a16="http://schemas.microsoft.com/office/drawing/2014/main" id="{5BFE4ABA-9C1B-4DBF-965D-D50A37CDF8C7}"/>
            </a:ext>
          </a:extLst>
        </xdr:cNvPr>
        <xdr:cNvSpPr/>
      </xdr:nvSpPr>
      <xdr:spPr>
        <a:xfrm>
          <a:off x="2012950" y="895350"/>
          <a:ext cx="120015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25,213
24,719
376.30
20,351,465
18,624,727
1,334,484
10,246,843
21,381,493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BE2DC2E-C3F9-4A51-9ADC-651CB363228B}"/>
            </a:ext>
          </a:extLst>
        </xdr:cNvPr>
        <xdr:cNvSpPr/>
      </xdr:nvSpPr>
      <xdr:spPr>
        <a:xfrm>
          <a:off x="3213100" y="895350"/>
          <a:ext cx="13716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894B9F14-08AC-4E17-82E7-03499486A007}"/>
            </a:ext>
          </a:extLst>
        </xdr:cNvPr>
        <xdr:cNvSpPr/>
      </xdr:nvSpPr>
      <xdr:spPr>
        <a:xfrm>
          <a:off x="4584700" y="914400"/>
          <a:ext cx="1822450" cy="9080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2A8FE8AB-F5BF-4976-9BC6-40096096CBF5}"/>
            </a:ext>
          </a:extLst>
        </xdr:cNvPr>
        <xdr:cNvSpPr/>
      </xdr:nvSpPr>
      <xdr:spPr>
        <a:xfrm>
          <a:off x="6407150" y="914400"/>
          <a:ext cx="1136650" cy="9080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8.1
47.4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D64FCDDC-A467-4891-9876-3FAE1CCACF66}"/>
            </a:ext>
          </a:extLst>
        </xdr:cNvPr>
        <xdr:cNvSpPr/>
      </xdr:nvSpPr>
      <xdr:spPr>
        <a:xfrm>
          <a:off x="7607300" y="927100"/>
          <a:ext cx="577850" cy="901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D28E01CD-0F66-444E-9CF4-C94ADE19D149}"/>
            </a:ext>
          </a:extLst>
        </xdr:cNvPr>
        <xdr:cNvSpPr/>
      </xdr:nvSpPr>
      <xdr:spPr>
        <a:xfrm>
          <a:off x="4584700" y="1657350"/>
          <a:ext cx="1822450" cy="6159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a:extLst>
            <a:ext uri="{FF2B5EF4-FFF2-40B4-BE49-F238E27FC236}">
              <a16:creationId xmlns:a16="http://schemas.microsoft.com/office/drawing/2014/main" id="{D7C2DB16-059A-4AE6-8AE4-9EA037F58FFF}"/>
            </a:ext>
          </a:extLst>
        </xdr:cNvPr>
        <xdr:cNvSpPr/>
      </xdr:nvSpPr>
      <xdr:spPr>
        <a:xfrm>
          <a:off x="6470650" y="1657350"/>
          <a:ext cx="3086100" cy="6159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a:extLst>
            <a:ext uri="{FF2B5EF4-FFF2-40B4-BE49-F238E27FC236}">
              <a16:creationId xmlns:a16="http://schemas.microsoft.com/office/drawing/2014/main" id="{8710168B-B34B-40B1-B966-20F4C8D93638}"/>
            </a:ext>
          </a:extLst>
        </xdr:cNvPr>
        <xdr:cNvSpPr/>
      </xdr:nvSpPr>
      <xdr:spPr>
        <a:xfrm>
          <a:off x="9969500" y="863600"/>
          <a:ext cx="1371600" cy="122555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a:extLst>
            <a:ext uri="{FF2B5EF4-FFF2-40B4-BE49-F238E27FC236}">
              <a16:creationId xmlns:a16="http://schemas.microsoft.com/office/drawing/2014/main" id="{DFD97A4F-672D-4D30-8C87-84159666F477}"/>
            </a:ext>
          </a:extLst>
        </xdr:cNvPr>
        <xdr:cNvSpPr/>
      </xdr:nvSpPr>
      <xdr:spPr>
        <a:xfrm>
          <a:off x="10210800" y="927100"/>
          <a:ext cx="120015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a:extLst>
            <a:ext uri="{FF2B5EF4-FFF2-40B4-BE49-F238E27FC236}">
              <a16:creationId xmlns:a16="http://schemas.microsoft.com/office/drawing/2014/main" id="{A8B17228-24FD-420E-84F3-0096DEEA563E}"/>
            </a:ext>
          </a:extLst>
        </xdr:cNvPr>
        <xdr:cNvSpPr/>
      </xdr:nvSpPr>
      <xdr:spPr>
        <a:xfrm>
          <a:off x="10210800" y="1181100"/>
          <a:ext cx="120015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583FD54F-5A73-481F-A1FE-1A428F0FB826}"/>
            </a:ext>
          </a:extLst>
        </xdr:cNvPr>
        <xdr:cNvSpPr/>
      </xdr:nvSpPr>
      <xdr:spPr>
        <a:xfrm>
          <a:off x="10210800" y="1498600"/>
          <a:ext cx="1308100" cy="6159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a:extLst>
            <a:ext uri="{FF2B5EF4-FFF2-40B4-BE49-F238E27FC236}">
              <a16:creationId xmlns:a16="http://schemas.microsoft.com/office/drawing/2014/main" id="{D434A80B-1FD1-4D95-BC48-DD1D9DEB8A1D}"/>
            </a:ext>
          </a:extLst>
        </xdr:cNvPr>
        <xdr:cNvCxnSpPr/>
      </xdr:nvCxnSpPr>
      <xdr:spPr>
        <a:xfrm flipH="1">
          <a:off x="10052050" y="1009650"/>
          <a:ext cx="1905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a:extLst>
            <a:ext uri="{FF2B5EF4-FFF2-40B4-BE49-F238E27FC236}">
              <a16:creationId xmlns:a16="http://schemas.microsoft.com/office/drawing/2014/main" id="{8351301C-802A-4452-97D1-788722E35ED0}"/>
            </a:ext>
          </a:extLst>
        </xdr:cNvPr>
        <xdr:cNvSpPr/>
      </xdr:nvSpPr>
      <xdr:spPr>
        <a:xfrm>
          <a:off x="10106025" y="965200"/>
          <a:ext cx="825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a:extLst>
            <a:ext uri="{FF2B5EF4-FFF2-40B4-BE49-F238E27FC236}">
              <a16:creationId xmlns:a16="http://schemas.microsoft.com/office/drawing/2014/main" id="{FB12A95B-3E57-4965-BDA1-7D836385121B}"/>
            </a:ext>
          </a:extLst>
        </xdr:cNvPr>
        <xdr:cNvSpPr/>
      </xdr:nvSpPr>
      <xdr:spPr>
        <a:xfrm>
          <a:off x="10106025" y="1219200"/>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a:extLst>
            <a:ext uri="{FF2B5EF4-FFF2-40B4-BE49-F238E27FC236}">
              <a16:creationId xmlns:a16="http://schemas.microsoft.com/office/drawing/2014/main" id="{D9FB3A96-00D6-447E-8BDD-CB83397ECD01}"/>
            </a:ext>
          </a:extLst>
        </xdr:cNvPr>
        <xdr:cNvCxnSpPr/>
      </xdr:nvCxnSpPr>
      <xdr:spPr>
        <a:xfrm>
          <a:off x="10131425" y="1479550"/>
          <a:ext cx="0" cy="1333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BBD85E97-520E-4EE8-B433-74B5F1B756D3}"/>
            </a:ext>
          </a:extLst>
        </xdr:cNvPr>
        <xdr:cNvCxnSpPr/>
      </xdr:nvCxnSpPr>
      <xdr:spPr>
        <a:xfrm>
          <a:off x="10071100" y="1479550"/>
          <a:ext cx="15240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a:extLst>
            <a:ext uri="{FF2B5EF4-FFF2-40B4-BE49-F238E27FC236}">
              <a16:creationId xmlns:a16="http://schemas.microsoft.com/office/drawing/2014/main" id="{8D6D08D1-9F6D-43D6-818E-99172AC75D37}"/>
            </a:ext>
          </a:extLst>
        </xdr:cNvPr>
        <xdr:cNvCxnSpPr/>
      </xdr:nvCxnSpPr>
      <xdr:spPr>
        <a:xfrm flipV="1">
          <a:off x="10131425" y="1704975"/>
          <a:ext cx="0" cy="1333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CBDC0926-3BAF-42AC-83CC-BF0A560DDF72}"/>
            </a:ext>
          </a:extLst>
        </xdr:cNvPr>
        <xdr:cNvCxnSpPr/>
      </xdr:nvCxnSpPr>
      <xdr:spPr>
        <a:xfrm>
          <a:off x="10071100" y="1841500"/>
          <a:ext cx="15240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a:extLst>
            <a:ext uri="{FF2B5EF4-FFF2-40B4-BE49-F238E27FC236}">
              <a16:creationId xmlns:a16="http://schemas.microsoft.com/office/drawing/2014/main" id="{1265F841-C94C-4A1F-BF9E-5A8DECAE5E89}"/>
            </a:ext>
          </a:extLst>
        </xdr:cNvPr>
        <xdr:cNvSpPr txBox="1"/>
      </xdr:nvSpPr>
      <xdr:spPr>
        <a:xfrm>
          <a:off x="641350" y="269875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a:extLst>
            <a:ext uri="{FF2B5EF4-FFF2-40B4-BE49-F238E27FC236}">
              <a16:creationId xmlns:a16="http://schemas.microsoft.com/office/drawing/2014/main" id="{C9F3FA2A-C1A4-407C-B133-961A33B3A559}"/>
            </a:ext>
          </a:extLst>
        </xdr:cNvPr>
        <xdr:cNvSpPr txBox="1"/>
      </xdr:nvSpPr>
      <xdr:spPr>
        <a:xfrm>
          <a:off x="641350" y="300355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31805" cy="259045"/>
    <xdr:sp macro="" textlink="">
      <xdr:nvSpPr>
        <xdr:cNvPr id="31" name="テキスト ボックス 30">
          <a:extLst>
            <a:ext uri="{FF2B5EF4-FFF2-40B4-BE49-F238E27FC236}">
              <a16:creationId xmlns:a16="http://schemas.microsoft.com/office/drawing/2014/main" id="{F981B2FB-A005-43BA-A246-D37EDBF020DB}"/>
            </a:ext>
          </a:extLst>
        </xdr:cNvPr>
        <xdr:cNvSpPr txBox="1"/>
      </xdr:nvSpPr>
      <xdr:spPr>
        <a:xfrm>
          <a:off x="641350" y="330835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a:extLst>
            <a:ext uri="{FF2B5EF4-FFF2-40B4-BE49-F238E27FC236}">
              <a16:creationId xmlns:a16="http://schemas.microsoft.com/office/drawing/2014/main" id="{815B1599-BC8B-49D4-A18E-375EB584B202}"/>
            </a:ext>
          </a:extLst>
        </xdr:cNvPr>
        <xdr:cNvSpPr txBox="1"/>
      </xdr:nvSpPr>
      <xdr:spPr>
        <a:xfrm>
          <a:off x="641350" y="3619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a:extLst>
            <a:ext uri="{FF2B5EF4-FFF2-40B4-BE49-F238E27FC236}">
              <a16:creationId xmlns:a16="http://schemas.microsoft.com/office/drawing/2014/main" id="{A2712E3F-2394-4F88-A0B5-4F38136B38A9}"/>
            </a:ext>
          </a:extLst>
        </xdr:cNvPr>
        <xdr:cNvSpPr/>
      </xdr:nvSpPr>
      <xdr:spPr>
        <a:xfrm>
          <a:off x="685800" y="4044950"/>
          <a:ext cx="4267200" cy="6096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a:extLst>
            <a:ext uri="{FF2B5EF4-FFF2-40B4-BE49-F238E27FC236}">
              <a16:creationId xmlns:a16="http://schemas.microsoft.com/office/drawing/2014/main" id="{46C332BD-AE47-4ACA-B1DB-769E5241F0F0}"/>
            </a:ext>
          </a:extLst>
        </xdr:cNvPr>
        <xdr:cNvSpPr/>
      </xdr:nvSpPr>
      <xdr:spPr>
        <a:xfrm>
          <a:off x="812800" y="467995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a:extLst>
            <a:ext uri="{FF2B5EF4-FFF2-40B4-BE49-F238E27FC236}">
              <a16:creationId xmlns:a16="http://schemas.microsoft.com/office/drawing/2014/main" id="{3285BACF-8EA2-4819-941D-D45CE024482A}"/>
            </a:ext>
          </a:extLst>
        </xdr:cNvPr>
        <xdr:cNvSpPr/>
      </xdr:nvSpPr>
      <xdr:spPr>
        <a:xfrm>
          <a:off x="812800" y="48768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73/122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a:extLst>
            <a:ext uri="{FF2B5EF4-FFF2-40B4-BE49-F238E27FC236}">
              <a16:creationId xmlns:a16="http://schemas.microsoft.com/office/drawing/2014/main" id="{CCB52DC1-E625-41E4-9FFB-0F0AB64D16A0}"/>
            </a:ext>
          </a:extLst>
        </xdr:cNvPr>
        <xdr:cNvSpPr/>
      </xdr:nvSpPr>
      <xdr:spPr>
        <a:xfrm>
          <a:off x="1714500" y="467995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a:extLst>
            <a:ext uri="{FF2B5EF4-FFF2-40B4-BE49-F238E27FC236}">
              <a16:creationId xmlns:a16="http://schemas.microsoft.com/office/drawing/2014/main" id="{535590C9-8A53-4EEF-835A-2FEF936422B5}"/>
            </a:ext>
          </a:extLst>
        </xdr:cNvPr>
        <xdr:cNvSpPr/>
      </xdr:nvSpPr>
      <xdr:spPr>
        <a:xfrm>
          <a:off x="1714500" y="48768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a:extLst>
            <a:ext uri="{FF2B5EF4-FFF2-40B4-BE49-F238E27FC236}">
              <a16:creationId xmlns:a16="http://schemas.microsoft.com/office/drawing/2014/main" id="{DEA22048-0A7E-4197-ADFD-BD8AD1D24E75}"/>
            </a:ext>
          </a:extLst>
        </xdr:cNvPr>
        <xdr:cNvSpPr/>
      </xdr:nvSpPr>
      <xdr:spPr>
        <a:xfrm>
          <a:off x="2743200" y="467995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a:extLst>
            <a:ext uri="{FF2B5EF4-FFF2-40B4-BE49-F238E27FC236}">
              <a16:creationId xmlns:a16="http://schemas.microsoft.com/office/drawing/2014/main" id="{1B9B5D5F-A929-47DE-9760-7962532033BC}"/>
            </a:ext>
          </a:extLst>
        </xdr:cNvPr>
        <xdr:cNvSpPr/>
      </xdr:nvSpPr>
      <xdr:spPr>
        <a:xfrm>
          <a:off x="2743200" y="48768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a:extLst>
            <a:ext uri="{FF2B5EF4-FFF2-40B4-BE49-F238E27FC236}">
              <a16:creationId xmlns:a16="http://schemas.microsoft.com/office/drawing/2014/main" id="{6C521663-D3C1-4D6A-A0F9-AEF99CB63261}"/>
            </a:ext>
          </a:extLst>
        </xdr:cNvPr>
        <xdr:cNvSpPr/>
      </xdr:nvSpPr>
      <xdr:spPr>
        <a:xfrm>
          <a:off x="685800" y="5143500"/>
          <a:ext cx="4267200" cy="22034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a:extLst>
            <a:ext uri="{FF2B5EF4-FFF2-40B4-BE49-F238E27FC236}">
              <a16:creationId xmlns:a16="http://schemas.microsoft.com/office/drawing/2014/main" id="{5E9C5B9B-6D5F-4531-8A71-C5B32F678A91}"/>
            </a:ext>
          </a:extLst>
        </xdr:cNvPr>
        <xdr:cNvSpPr txBox="1"/>
      </xdr:nvSpPr>
      <xdr:spPr>
        <a:xfrm>
          <a:off x="666750" y="495935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a:extLst>
            <a:ext uri="{FF2B5EF4-FFF2-40B4-BE49-F238E27FC236}">
              <a16:creationId xmlns:a16="http://schemas.microsoft.com/office/drawing/2014/main" id="{D4CE9DAF-3DB8-4991-9DE2-2D10BFEE272F}"/>
            </a:ext>
          </a:extLst>
        </xdr:cNvPr>
        <xdr:cNvCxnSpPr/>
      </xdr:nvCxnSpPr>
      <xdr:spPr>
        <a:xfrm>
          <a:off x="685800" y="73469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a:extLst>
            <a:ext uri="{FF2B5EF4-FFF2-40B4-BE49-F238E27FC236}">
              <a16:creationId xmlns:a16="http://schemas.microsoft.com/office/drawing/2014/main" id="{1CBFBA6B-B174-4679-B442-E67F96B8EB11}"/>
            </a:ext>
          </a:extLst>
        </xdr:cNvPr>
        <xdr:cNvSpPr txBox="1"/>
      </xdr:nvSpPr>
      <xdr:spPr>
        <a:xfrm>
          <a:off x="275771" y="72110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92528</xdr:rowOff>
    </xdr:from>
    <xdr:to>
      <xdr:col>28</xdr:col>
      <xdr:colOff>114300</xdr:colOff>
      <xdr:row>42</xdr:row>
      <xdr:rowOff>92528</xdr:rowOff>
    </xdr:to>
    <xdr:cxnSp macro="">
      <xdr:nvCxnSpPr>
        <xdr:cNvPr id="44" name="直線コネクタ 43">
          <a:extLst>
            <a:ext uri="{FF2B5EF4-FFF2-40B4-BE49-F238E27FC236}">
              <a16:creationId xmlns:a16="http://schemas.microsoft.com/office/drawing/2014/main" id="{3657ECEF-0EA4-4FAE-8087-518B0CDF05E8}"/>
            </a:ext>
          </a:extLst>
        </xdr:cNvPr>
        <xdr:cNvCxnSpPr/>
      </xdr:nvCxnSpPr>
      <xdr:spPr>
        <a:xfrm>
          <a:off x="685800" y="7033078"/>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41</xdr:row>
      <xdr:rowOff>121755</xdr:rowOff>
    </xdr:from>
    <xdr:ext cx="467179" cy="259045"/>
    <xdr:sp macro="" textlink="">
      <xdr:nvSpPr>
        <xdr:cNvPr id="45" name="テキスト ボックス 44">
          <a:extLst>
            <a:ext uri="{FF2B5EF4-FFF2-40B4-BE49-F238E27FC236}">
              <a16:creationId xmlns:a16="http://schemas.microsoft.com/office/drawing/2014/main" id="{6093467A-A412-498B-8ED8-997809077026}"/>
            </a:ext>
          </a:extLst>
        </xdr:cNvPr>
        <xdr:cNvSpPr txBox="1"/>
      </xdr:nvSpPr>
      <xdr:spPr>
        <a:xfrm>
          <a:off x="275771" y="6897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108857</xdr:rowOff>
    </xdr:from>
    <xdr:to>
      <xdr:col>28</xdr:col>
      <xdr:colOff>114300</xdr:colOff>
      <xdr:row>40</xdr:row>
      <xdr:rowOff>108857</xdr:rowOff>
    </xdr:to>
    <xdr:cxnSp macro="">
      <xdr:nvCxnSpPr>
        <xdr:cNvPr id="46" name="直線コネクタ 45">
          <a:extLst>
            <a:ext uri="{FF2B5EF4-FFF2-40B4-BE49-F238E27FC236}">
              <a16:creationId xmlns:a16="http://schemas.microsoft.com/office/drawing/2014/main" id="{C726554A-F2E0-47B6-8CF3-A349E1F86FD2}"/>
            </a:ext>
          </a:extLst>
        </xdr:cNvPr>
        <xdr:cNvCxnSpPr/>
      </xdr:nvCxnSpPr>
      <xdr:spPr>
        <a:xfrm>
          <a:off x="685800" y="6719207"/>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138084</xdr:rowOff>
    </xdr:from>
    <xdr:ext cx="403059" cy="259045"/>
    <xdr:sp macro="" textlink="">
      <xdr:nvSpPr>
        <xdr:cNvPr id="47" name="テキスト ボックス 46">
          <a:extLst>
            <a:ext uri="{FF2B5EF4-FFF2-40B4-BE49-F238E27FC236}">
              <a16:creationId xmlns:a16="http://schemas.microsoft.com/office/drawing/2014/main" id="{529D4D78-995C-4225-8030-8419EAB307AB}"/>
            </a:ext>
          </a:extLst>
        </xdr:cNvPr>
        <xdr:cNvSpPr txBox="1"/>
      </xdr:nvSpPr>
      <xdr:spPr>
        <a:xfrm>
          <a:off x="339891" y="65833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125185</xdr:rowOff>
    </xdr:from>
    <xdr:to>
      <xdr:col>28</xdr:col>
      <xdr:colOff>114300</xdr:colOff>
      <xdr:row>38</xdr:row>
      <xdr:rowOff>125185</xdr:rowOff>
    </xdr:to>
    <xdr:cxnSp macro="">
      <xdr:nvCxnSpPr>
        <xdr:cNvPr id="48" name="直線コネクタ 47">
          <a:extLst>
            <a:ext uri="{FF2B5EF4-FFF2-40B4-BE49-F238E27FC236}">
              <a16:creationId xmlns:a16="http://schemas.microsoft.com/office/drawing/2014/main" id="{150DC9E0-7589-4741-8795-28052DC87F7C}"/>
            </a:ext>
          </a:extLst>
        </xdr:cNvPr>
        <xdr:cNvCxnSpPr/>
      </xdr:nvCxnSpPr>
      <xdr:spPr>
        <a:xfrm>
          <a:off x="685800" y="6405335"/>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37</xdr:row>
      <xdr:rowOff>154412</xdr:rowOff>
    </xdr:from>
    <xdr:ext cx="403059" cy="259045"/>
    <xdr:sp macro="" textlink="">
      <xdr:nvSpPr>
        <xdr:cNvPr id="49" name="テキスト ボックス 48">
          <a:extLst>
            <a:ext uri="{FF2B5EF4-FFF2-40B4-BE49-F238E27FC236}">
              <a16:creationId xmlns:a16="http://schemas.microsoft.com/office/drawing/2014/main" id="{64E95C83-D0CD-4E18-99BF-2F5564619129}"/>
            </a:ext>
          </a:extLst>
        </xdr:cNvPr>
        <xdr:cNvSpPr txBox="1"/>
      </xdr:nvSpPr>
      <xdr:spPr>
        <a:xfrm>
          <a:off x="339891" y="62694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141514</xdr:rowOff>
    </xdr:from>
    <xdr:to>
      <xdr:col>28</xdr:col>
      <xdr:colOff>114300</xdr:colOff>
      <xdr:row>36</xdr:row>
      <xdr:rowOff>141514</xdr:rowOff>
    </xdr:to>
    <xdr:cxnSp macro="">
      <xdr:nvCxnSpPr>
        <xdr:cNvPr id="50" name="直線コネクタ 49">
          <a:extLst>
            <a:ext uri="{FF2B5EF4-FFF2-40B4-BE49-F238E27FC236}">
              <a16:creationId xmlns:a16="http://schemas.microsoft.com/office/drawing/2014/main" id="{A7B5FD3C-9B87-40A0-8A49-AF2D8009FD64}"/>
            </a:ext>
          </a:extLst>
        </xdr:cNvPr>
        <xdr:cNvCxnSpPr/>
      </xdr:nvCxnSpPr>
      <xdr:spPr>
        <a:xfrm>
          <a:off x="685800" y="6091464"/>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35</xdr:row>
      <xdr:rowOff>170741</xdr:rowOff>
    </xdr:from>
    <xdr:ext cx="403059" cy="259045"/>
    <xdr:sp macro="" textlink="">
      <xdr:nvSpPr>
        <xdr:cNvPr id="51" name="テキスト ボックス 50">
          <a:extLst>
            <a:ext uri="{FF2B5EF4-FFF2-40B4-BE49-F238E27FC236}">
              <a16:creationId xmlns:a16="http://schemas.microsoft.com/office/drawing/2014/main" id="{D9EF5D94-2699-4A11-BB52-DC3112313A55}"/>
            </a:ext>
          </a:extLst>
        </xdr:cNvPr>
        <xdr:cNvSpPr txBox="1"/>
      </xdr:nvSpPr>
      <xdr:spPr>
        <a:xfrm>
          <a:off x="339891" y="594924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157843</xdr:rowOff>
    </xdr:from>
    <xdr:to>
      <xdr:col>28</xdr:col>
      <xdr:colOff>114300</xdr:colOff>
      <xdr:row>34</xdr:row>
      <xdr:rowOff>157843</xdr:rowOff>
    </xdr:to>
    <xdr:cxnSp macro="">
      <xdr:nvCxnSpPr>
        <xdr:cNvPr id="52" name="直線コネクタ 51">
          <a:extLst>
            <a:ext uri="{FF2B5EF4-FFF2-40B4-BE49-F238E27FC236}">
              <a16:creationId xmlns:a16="http://schemas.microsoft.com/office/drawing/2014/main" id="{C0F14ADA-EA93-485C-8DC9-7126E8323E9A}"/>
            </a:ext>
          </a:extLst>
        </xdr:cNvPr>
        <xdr:cNvCxnSpPr/>
      </xdr:nvCxnSpPr>
      <xdr:spPr>
        <a:xfrm>
          <a:off x="685800" y="5777593"/>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15620</xdr:rowOff>
    </xdr:from>
    <xdr:ext cx="403059" cy="259045"/>
    <xdr:sp macro="" textlink="">
      <xdr:nvSpPr>
        <xdr:cNvPr id="53" name="テキスト ボックス 52">
          <a:extLst>
            <a:ext uri="{FF2B5EF4-FFF2-40B4-BE49-F238E27FC236}">
              <a16:creationId xmlns:a16="http://schemas.microsoft.com/office/drawing/2014/main" id="{DF4D8043-CFB0-49FD-A80F-1FE75229A4B2}"/>
            </a:ext>
          </a:extLst>
        </xdr:cNvPr>
        <xdr:cNvSpPr txBox="1"/>
      </xdr:nvSpPr>
      <xdr:spPr>
        <a:xfrm>
          <a:off x="339891" y="563537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2722</xdr:rowOff>
    </xdr:from>
    <xdr:to>
      <xdr:col>28</xdr:col>
      <xdr:colOff>114300</xdr:colOff>
      <xdr:row>33</xdr:row>
      <xdr:rowOff>2722</xdr:rowOff>
    </xdr:to>
    <xdr:cxnSp macro="">
      <xdr:nvCxnSpPr>
        <xdr:cNvPr id="54" name="直線コネクタ 53">
          <a:extLst>
            <a:ext uri="{FF2B5EF4-FFF2-40B4-BE49-F238E27FC236}">
              <a16:creationId xmlns:a16="http://schemas.microsoft.com/office/drawing/2014/main" id="{0639524D-9131-4DE5-B7D2-8E1DCF6FE0A2}"/>
            </a:ext>
          </a:extLst>
        </xdr:cNvPr>
        <xdr:cNvCxnSpPr/>
      </xdr:nvCxnSpPr>
      <xdr:spPr>
        <a:xfrm>
          <a:off x="685800" y="5457372"/>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32</xdr:row>
      <xdr:rowOff>31949</xdr:rowOff>
    </xdr:from>
    <xdr:ext cx="338939" cy="259045"/>
    <xdr:sp macro="" textlink="">
      <xdr:nvSpPr>
        <xdr:cNvPr id="55" name="テキスト ボックス 54">
          <a:extLst>
            <a:ext uri="{FF2B5EF4-FFF2-40B4-BE49-F238E27FC236}">
              <a16:creationId xmlns:a16="http://schemas.microsoft.com/office/drawing/2014/main" id="{874A500D-4B90-4886-9F5F-544A396AA878}"/>
            </a:ext>
          </a:extLst>
        </xdr:cNvPr>
        <xdr:cNvSpPr txBox="1"/>
      </xdr:nvSpPr>
      <xdr:spPr>
        <a:xfrm>
          <a:off x="384961" y="532149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6" name="直線コネクタ 55">
          <a:extLst>
            <a:ext uri="{FF2B5EF4-FFF2-40B4-BE49-F238E27FC236}">
              <a16:creationId xmlns:a16="http://schemas.microsoft.com/office/drawing/2014/main" id="{13D9B792-9609-428C-95DD-8D053C0F30C5}"/>
            </a:ext>
          </a:extLst>
        </xdr:cNvPr>
        <xdr:cNvCxnSpPr/>
      </xdr:nvCxnSpPr>
      <xdr:spPr>
        <a:xfrm>
          <a:off x="685800" y="51435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31</xdr:row>
      <xdr:rowOff>19050</xdr:rowOff>
    </xdr:from>
    <xdr:to>
      <xdr:col>28</xdr:col>
      <xdr:colOff>152400</xdr:colOff>
      <xdr:row>44</xdr:row>
      <xdr:rowOff>76200</xdr:rowOff>
    </xdr:to>
    <xdr:sp macro="" textlink="">
      <xdr:nvSpPr>
        <xdr:cNvPr id="57" name="【図書館】&#10;有形固定資産減価償却率グラフ枠">
          <a:extLst>
            <a:ext uri="{FF2B5EF4-FFF2-40B4-BE49-F238E27FC236}">
              <a16:creationId xmlns:a16="http://schemas.microsoft.com/office/drawing/2014/main" id="{A80D734D-C1BF-46EA-89EA-A3A2415AF7E6}"/>
            </a:ext>
          </a:extLst>
        </xdr:cNvPr>
        <xdr:cNvSpPr/>
      </xdr:nvSpPr>
      <xdr:spPr>
        <a:xfrm>
          <a:off x="685800" y="5143500"/>
          <a:ext cx="4267200" cy="22034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35378</xdr:rowOff>
    </xdr:from>
    <xdr:to>
      <xdr:col>24</xdr:col>
      <xdr:colOff>62865</xdr:colOff>
      <xdr:row>42</xdr:row>
      <xdr:rowOff>92528</xdr:rowOff>
    </xdr:to>
    <xdr:cxnSp macro="">
      <xdr:nvCxnSpPr>
        <xdr:cNvPr id="58" name="直線コネクタ 57">
          <a:extLst>
            <a:ext uri="{FF2B5EF4-FFF2-40B4-BE49-F238E27FC236}">
              <a16:creationId xmlns:a16="http://schemas.microsoft.com/office/drawing/2014/main" id="{94933E6B-92D2-4C7B-B5AD-B1937CF90F76}"/>
            </a:ext>
          </a:extLst>
        </xdr:cNvPr>
        <xdr:cNvCxnSpPr/>
      </xdr:nvCxnSpPr>
      <xdr:spPr>
        <a:xfrm flipV="1">
          <a:off x="4177665" y="5490028"/>
          <a:ext cx="0" cy="15430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42</xdr:row>
      <xdr:rowOff>96355</xdr:rowOff>
    </xdr:from>
    <xdr:ext cx="469744" cy="259045"/>
    <xdr:sp macro="" textlink="">
      <xdr:nvSpPr>
        <xdr:cNvPr id="59" name="【図書館】&#10;有形固定資産減価償却率最小値テキスト">
          <a:extLst>
            <a:ext uri="{FF2B5EF4-FFF2-40B4-BE49-F238E27FC236}">
              <a16:creationId xmlns:a16="http://schemas.microsoft.com/office/drawing/2014/main" id="{03E305CD-751B-40B9-9CA0-0CBE518B5FC1}"/>
            </a:ext>
          </a:extLst>
        </xdr:cNvPr>
        <xdr:cNvSpPr txBox="1"/>
      </xdr:nvSpPr>
      <xdr:spPr>
        <a:xfrm>
          <a:off x="4216400" y="70369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42</xdr:row>
      <xdr:rowOff>92528</xdr:rowOff>
    </xdr:from>
    <xdr:to>
      <xdr:col>24</xdr:col>
      <xdr:colOff>152400</xdr:colOff>
      <xdr:row>42</xdr:row>
      <xdr:rowOff>92528</xdr:rowOff>
    </xdr:to>
    <xdr:cxnSp macro="">
      <xdr:nvCxnSpPr>
        <xdr:cNvPr id="60" name="直線コネクタ 59">
          <a:extLst>
            <a:ext uri="{FF2B5EF4-FFF2-40B4-BE49-F238E27FC236}">
              <a16:creationId xmlns:a16="http://schemas.microsoft.com/office/drawing/2014/main" id="{4A419BEB-AEF7-43B4-85C4-E0E04CFBEBF1}"/>
            </a:ext>
          </a:extLst>
        </xdr:cNvPr>
        <xdr:cNvCxnSpPr/>
      </xdr:nvCxnSpPr>
      <xdr:spPr>
        <a:xfrm>
          <a:off x="4108450" y="7033078"/>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31</xdr:row>
      <xdr:rowOff>153505</xdr:rowOff>
    </xdr:from>
    <xdr:ext cx="340478" cy="259045"/>
    <xdr:sp macro="" textlink="">
      <xdr:nvSpPr>
        <xdr:cNvPr id="61" name="【図書館】&#10;有形固定資産減価償却率最大値テキスト">
          <a:extLst>
            <a:ext uri="{FF2B5EF4-FFF2-40B4-BE49-F238E27FC236}">
              <a16:creationId xmlns:a16="http://schemas.microsoft.com/office/drawing/2014/main" id="{624C209B-2B46-4315-BE15-77551CD0E676}"/>
            </a:ext>
          </a:extLst>
        </xdr:cNvPr>
        <xdr:cNvSpPr txBox="1"/>
      </xdr:nvSpPr>
      <xdr:spPr>
        <a:xfrm>
          <a:off x="4216400" y="5277955"/>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35378</xdr:rowOff>
    </xdr:from>
    <xdr:to>
      <xdr:col>24</xdr:col>
      <xdr:colOff>152400</xdr:colOff>
      <xdr:row>33</xdr:row>
      <xdr:rowOff>35378</xdr:rowOff>
    </xdr:to>
    <xdr:cxnSp macro="">
      <xdr:nvCxnSpPr>
        <xdr:cNvPr id="62" name="直線コネクタ 61">
          <a:extLst>
            <a:ext uri="{FF2B5EF4-FFF2-40B4-BE49-F238E27FC236}">
              <a16:creationId xmlns:a16="http://schemas.microsoft.com/office/drawing/2014/main" id="{FF93000F-1CEA-4149-A7BB-E3A6442CF5F0}"/>
            </a:ext>
          </a:extLst>
        </xdr:cNvPr>
        <xdr:cNvCxnSpPr/>
      </xdr:nvCxnSpPr>
      <xdr:spPr>
        <a:xfrm>
          <a:off x="4108450" y="5490028"/>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36</xdr:row>
      <xdr:rowOff>22151</xdr:rowOff>
    </xdr:from>
    <xdr:ext cx="405111" cy="259045"/>
    <xdr:sp macro="" textlink="">
      <xdr:nvSpPr>
        <xdr:cNvPr id="63" name="【図書館】&#10;有形固定資産減価償却率平均値テキスト">
          <a:extLst>
            <a:ext uri="{FF2B5EF4-FFF2-40B4-BE49-F238E27FC236}">
              <a16:creationId xmlns:a16="http://schemas.microsoft.com/office/drawing/2014/main" id="{EAC8E2F3-4481-4E58-8C4D-024D1DD15264}"/>
            </a:ext>
          </a:extLst>
        </xdr:cNvPr>
        <xdr:cNvSpPr txBox="1"/>
      </xdr:nvSpPr>
      <xdr:spPr>
        <a:xfrm>
          <a:off x="4216400" y="597210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170724</xdr:rowOff>
    </xdr:from>
    <xdr:to>
      <xdr:col>24</xdr:col>
      <xdr:colOff>114300</xdr:colOff>
      <xdr:row>37</xdr:row>
      <xdr:rowOff>100874</xdr:rowOff>
    </xdr:to>
    <xdr:sp macro="" textlink="">
      <xdr:nvSpPr>
        <xdr:cNvPr id="64" name="フローチャート: 判断 63">
          <a:extLst>
            <a:ext uri="{FF2B5EF4-FFF2-40B4-BE49-F238E27FC236}">
              <a16:creationId xmlns:a16="http://schemas.microsoft.com/office/drawing/2014/main" id="{02EE5956-5BBA-414B-BD9A-0FD647C8EDF5}"/>
            </a:ext>
          </a:extLst>
        </xdr:cNvPr>
        <xdr:cNvSpPr/>
      </xdr:nvSpPr>
      <xdr:spPr>
        <a:xfrm>
          <a:off x="4127500" y="61143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36</xdr:row>
      <xdr:rowOff>144599</xdr:rowOff>
    </xdr:from>
    <xdr:to>
      <xdr:col>20</xdr:col>
      <xdr:colOff>38100</xdr:colOff>
      <xdr:row>37</xdr:row>
      <xdr:rowOff>74749</xdr:rowOff>
    </xdr:to>
    <xdr:sp macro="" textlink="">
      <xdr:nvSpPr>
        <xdr:cNvPr id="65" name="フローチャート: 判断 64">
          <a:extLst>
            <a:ext uri="{FF2B5EF4-FFF2-40B4-BE49-F238E27FC236}">
              <a16:creationId xmlns:a16="http://schemas.microsoft.com/office/drawing/2014/main" id="{8181CCAC-0EB3-4C2A-8F43-E7B43BD5F5E8}"/>
            </a:ext>
          </a:extLst>
        </xdr:cNvPr>
        <xdr:cNvSpPr/>
      </xdr:nvSpPr>
      <xdr:spPr>
        <a:xfrm>
          <a:off x="3384550" y="6094549"/>
          <a:ext cx="825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36</xdr:row>
      <xdr:rowOff>123372</xdr:rowOff>
    </xdr:from>
    <xdr:to>
      <xdr:col>15</xdr:col>
      <xdr:colOff>101600</xdr:colOff>
      <xdr:row>37</xdr:row>
      <xdr:rowOff>53522</xdr:rowOff>
    </xdr:to>
    <xdr:sp macro="" textlink="">
      <xdr:nvSpPr>
        <xdr:cNvPr id="66" name="フローチャート: 判断 65">
          <a:extLst>
            <a:ext uri="{FF2B5EF4-FFF2-40B4-BE49-F238E27FC236}">
              <a16:creationId xmlns:a16="http://schemas.microsoft.com/office/drawing/2014/main" id="{B37D455F-7613-4CDB-96BA-C2AA1DE6DEAC}"/>
            </a:ext>
          </a:extLst>
        </xdr:cNvPr>
        <xdr:cNvSpPr/>
      </xdr:nvSpPr>
      <xdr:spPr>
        <a:xfrm>
          <a:off x="2571750" y="6073322"/>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36</xdr:row>
      <xdr:rowOff>115207</xdr:rowOff>
    </xdr:from>
    <xdr:to>
      <xdr:col>10</xdr:col>
      <xdr:colOff>165100</xdr:colOff>
      <xdr:row>37</xdr:row>
      <xdr:rowOff>45357</xdr:rowOff>
    </xdr:to>
    <xdr:sp macro="" textlink="">
      <xdr:nvSpPr>
        <xdr:cNvPr id="67" name="フローチャート: 判断 66">
          <a:extLst>
            <a:ext uri="{FF2B5EF4-FFF2-40B4-BE49-F238E27FC236}">
              <a16:creationId xmlns:a16="http://schemas.microsoft.com/office/drawing/2014/main" id="{A17D018D-73FD-414A-B25E-9F2032CE7C1B}"/>
            </a:ext>
          </a:extLst>
        </xdr:cNvPr>
        <xdr:cNvSpPr/>
      </xdr:nvSpPr>
      <xdr:spPr>
        <a:xfrm>
          <a:off x="1778000" y="6065157"/>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36</xdr:row>
      <xdr:rowOff>115207</xdr:rowOff>
    </xdr:from>
    <xdr:to>
      <xdr:col>6</xdr:col>
      <xdr:colOff>38100</xdr:colOff>
      <xdr:row>37</xdr:row>
      <xdr:rowOff>45357</xdr:rowOff>
    </xdr:to>
    <xdr:sp macro="" textlink="">
      <xdr:nvSpPr>
        <xdr:cNvPr id="68" name="フローチャート: 判断 67">
          <a:extLst>
            <a:ext uri="{FF2B5EF4-FFF2-40B4-BE49-F238E27FC236}">
              <a16:creationId xmlns:a16="http://schemas.microsoft.com/office/drawing/2014/main" id="{94A41771-0AAF-4971-95E8-10EB7A6B879D}"/>
            </a:ext>
          </a:extLst>
        </xdr:cNvPr>
        <xdr:cNvSpPr/>
      </xdr:nvSpPr>
      <xdr:spPr>
        <a:xfrm>
          <a:off x="984250" y="6065157"/>
          <a:ext cx="825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9" name="テキスト ボックス 68">
          <a:extLst>
            <a:ext uri="{FF2B5EF4-FFF2-40B4-BE49-F238E27FC236}">
              <a16:creationId xmlns:a16="http://schemas.microsoft.com/office/drawing/2014/main" id="{175B2060-581F-4027-B264-64CA865674EC}"/>
            </a:ext>
          </a:extLst>
        </xdr:cNvPr>
        <xdr:cNvSpPr txBox="1"/>
      </xdr:nvSpPr>
      <xdr:spPr>
        <a:xfrm>
          <a:off x="4006850" y="7344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70" name="テキスト ボックス 69">
          <a:extLst>
            <a:ext uri="{FF2B5EF4-FFF2-40B4-BE49-F238E27FC236}">
              <a16:creationId xmlns:a16="http://schemas.microsoft.com/office/drawing/2014/main" id="{257D3DE5-7FF1-47C9-AD04-B5A4A368EF72}"/>
            </a:ext>
          </a:extLst>
        </xdr:cNvPr>
        <xdr:cNvSpPr txBox="1"/>
      </xdr:nvSpPr>
      <xdr:spPr>
        <a:xfrm>
          <a:off x="3257550" y="7344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71" name="テキスト ボックス 70">
          <a:extLst>
            <a:ext uri="{FF2B5EF4-FFF2-40B4-BE49-F238E27FC236}">
              <a16:creationId xmlns:a16="http://schemas.microsoft.com/office/drawing/2014/main" id="{483AA223-D7D6-405C-8A17-5030C116399C}"/>
            </a:ext>
          </a:extLst>
        </xdr:cNvPr>
        <xdr:cNvSpPr txBox="1"/>
      </xdr:nvSpPr>
      <xdr:spPr>
        <a:xfrm>
          <a:off x="2451100" y="7344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2" name="テキスト ボックス 71">
          <a:extLst>
            <a:ext uri="{FF2B5EF4-FFF2-40B4-BE49-F238E27FC236}">
              <a16:creationId xmlns:a16="http://schemas.microsoft.com/office/drawing/2014/main" id="{D4862B3D-E5D2-4285-B2FB-825C0F222174}"/>
            </a:ext>
          </a:extLst>
        </xdr:cNvPr>
        <xdr:cNvSpPr txBox="1"/>
      </xdr:nvSpPr>
      <xdr:spPr>
        <a:xfrm>
          <a:off x="1657350" y="7344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3" name="テキスト ボックス 72">
          <a:extLst>
            <a:ext uri="{FF2B5EF4-FFF2-40B4-BE49-F238E27FC236}">
              <a16:creationId xmlns:a16="http://schemas.microsoft.com/office/drawing/2014/main" id="{3AC7A77C-ED7F-4DF2-9652-00DED405B732}"/>
            </a:ext>
          </a:extLst>
        </xdr:cNvPr>
        <xdr:cNvSpPr txBox="1"/>
      </xdr:nvSpPr>
      <xdr:spPr>
        <a:xfrm>
          <a:off x="857250" y="7344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38</xdr:row>
      <xdr:rowOff>28666</xdr:rowOff>
    </xdr:from>
    <xdr:to>
      <xdr:col>24</xdr:col>
      <xdr:colOff>114300</xdr:colOff>
      <xdr:row>38</xdr:row>
      <xdr:rowOff>130266</xdr:rowOff>
    </xdr:to>
    <xdr:sp macro="" textlink="">
      <xdr:nvSpPr>
        <xdr:cNvPr id="74" name="楕円 73">
          <a:extLst>
            <a:ext uri="{FF2B5EF4-FFF2-40B4-BE49-F238E27FC236}">
              <a16:creationId xmlns:a16="http://schemas.microsoft.com/office/drawing/2014/main" id="{B467E7A0-160E-43EA-9B2F-4E2333856F31}"/>
            </a:ext>
          </a:extLst>
        </xdr:cNvPr>
        <xdr:cNvSpPr/>
      </xdr:nvSpPr>
      <xdr:spPr>
        <a:xfrm>
          <a:off x="4127500" y="63088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38</xdr:row>
      <xdr:rowOff>7093</xdr:rowOff>
    </xdr:from>
    <xdr:ext cx="405111" cy="259045"/>
    <xdr:sp macro="" textlink="">
      <xdr:nvSpPr>
        <xdr:cNvPr id="75" name="【図書館】&#10;有形固定資産減価償却率該当値テキスト">
          <a:extLst>
            <a:ext uri="{FF2B5EF4-FFF2-40B4-BE49-F238E27FC236}">
              <a16:creationId xmlns:a16="http://schemas.microsoft.com/office/drawing/2014/main" id="{E20CBEEA-A9F3-47B3-9306-1F0B4DF70E2D}"/>
            </a:ext>
          </a:extLst>
        </xdr:cNvPr>
        <xdr:cNvSpPr txBox="1"/>
      </xdr:nvSpPr>
      <xdr:spPr>
        <a:xfrm>
          <a:off x="4216400" y="628724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37</xdr:row>
      <xdr:rowOff>167459</xdr:rowOff>
    </xdr:from>
    <xdr:to>
      <xdr:col>20</xdr:col>
      <xdr:colOff>38100</xdr:colOff>
      <xdr:row>38</xdr:row>
      <xdr:rowOff>97609</xdr:rowOff>
    </xdr:to>
    <xdr:sp macro="" textlink="">
      <xdr:nvSpPr>
        <xdr:cNvPr id="76" name="楕円 75">
          <a:extLst>
            <a:ext uri="{FF2B5EF4-FFF2-40B4-BE49-F238E27FC236}">
              <a16:creationId xmlns:a16="http://schemas.microsoft.com/office/drawing/2014/main" id="{A139E790-F03E-41F6-A13D-A6AD073B449C}"/>
            </a:ext>
          </a:extLst>
        </xdr:cNvPr>
        <xdr:cNvSpPr/>
      </xdr:nvSpPr>
      <xdr:spPr>
        <a:xfrm>
          <a:off x="3384550" y="6282509"/>
          <a:ext cx="825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38</xdr:row>
      <xdr:rowOff>46809</xdr:rowOff>
    </xdr:from>
    <xdr:to>
      <xdr:col>24</xdr:col>
      <xdr:colOff>63500</xdr:colOff>
      <xdr:row>38</xdr:row>
      <xdr:rowOff>79466</xdr:rowOff>
    </xdr:to>
    <xdr:cxnSp macro="">
      <xdr:nvCxnSpPr>
        <xdr:cNvPr id="77" name="直線コネクタ 76">
          <a:extLst>
            <a:ext uri="{FF2B5EF4-FFF2-40B4-BE49-F238E27FC236}">
              <a16:creationId xmlns:a16="http://schemas.microsoft.com/office/drawing/2014/main" id="{1F6FA63A-58B5-4C91-9D97-848AE5D8A1C4}"/>
            </a:ext>
          </a:extLst>
        </xdr:cNvPr>
        <xdr:cNvCxnSpPr/>
      </xdr:nvCxnSpPr>
      <xdr:spPr>
        <a:xfrm>
          <a:off x="3429000" y="6326959"/>
          <a:ext cx="7493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37</xdr:row>
      <xdr:rowOff>134801</xdr:rowOff>
    </xdr:from>
    <xdr:to>
      <xdr:col>15</xdr:col>
      <xdr:colOff>101600</xdr:colOff>
      <xdr:row>38</xdr:row>
      <xdr:rowOff>64951</xdr:rowOff>
    </xdr:to>
    <xdr:sp macro="" textlink="">
      <xdr:nvSpPr>
        <xdr:cNvPr id="78" name="楕円 77">
          <a:extLst>
            <a:ext uri="{FF2B5EF4-FFF2-40B4-BE49-F238E27FC236}">
              <a16:creationId xmlns:a16="http://schemas.microsoft.com/office/drawing/2014/main" id="{274E9E23-1A32-434F-B03A-72B6176D879E}"/>
            </a:ext>
          </a:extLst>
        </xdr:cNvPr>
        <xdr:cNvSpPr/>
      </xdr:nvSpPr>
      <xdr:spPr>
        <a:xfrm>
          <a:off x="2571750" y="6249851"/>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38</xdr:row>
      <xdr:rowOff>14151</xdr:rowOff>
    </xdr:from>
    <xdr:to>
      <xdr:col>19</xdr:col>
      <xdr:colOff>177800</xdr:colOff>
      <xdr:row>38</xdr:row>
      <xdr:rowOff>46809</xdr:rowOff>
    </xdr:to>
    <xdr:cxnSp macro="">
      <xdr:nvCxnSpPr>
        <xdr:cNvPr id="79" name="直線コネクタ 78">
          <a:extLst>
            <a:ext uri="{FF2B5EF4-FFF2-40B4-BE49-F238E27FC236}">
              <a16:creationId xmlns:a16="http://schemas.microsoft.com/office/drawing/2014/main" id="{67D5EE2B-BDE9-4863-8716-413BA0DAD764}"/>
            </a:ext>
          </a:extLst>
        </xdr:cNvPr>
        <xdr:cNvCxnSpPr/>
      </xdr:nvCxnSpPr>
      <xdr:spPr>
        <a:xfrm>
          <a:off x="2622550" y="6294301"/>
          <a:ext cx="806450" cy="326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37</xdr:row>
      <xdr:rowOff>107043</xdr:rowOff>
    </xdr:from>
    <xdr:to>
      <xdr:col>10</xdr:col>
      <xdr:colOff>165100</xdr:colOff>
      <xdr:row>38</xdr:row>
      <xdr:rowOff>37193</xdr:rowOff>
    </xdr:to>
    <xdr:sp macro="" textlink="">
      <xdr:nvSpPr>
        <xdr:cNvPr id="80" name="楕円 79">
          <a:extLst>
            <a:ext uri="{FF2B5EF4-FFF2-40B4-BE49-F238E27FC236}">
              <a16:creationId xmlns:a16="http://schemas.microsoft.com/office/drawing/2014/main" id="{82114D6C-538A-449E-8A50-ADF57D17AEA4}"/>
            </a:ext>
          </a:extLst>
        </xdr:cNvPr>
        <xdr:cNvSpPr/>
      </xdr:nvSpPr>
      <xdr:spPr>
        <a:xfrm>
          <a:off x="1778000" y="6222093"/>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37</xdr:row>
      <xdr:rowOff>157843</xdr:rowOff>
    </xdr:from>
    <xdr:to>
      <xdr:col>15</xdr:col>
      <xdr:colOff>50800</xdr:colOff>
      <xdr:row>38</xdr:row>
      <xdr:rowOff>14151</xdr:rowOff>
    </xdr:to>
    <xdr:cxnSp macro="">
      <xdr:nvCxnSpPr>
        <xdr:cNvPr id="81" name="直線コネクタ 80">
          <a:extLst>
            <a:ext uri="{FF2B5EF4-FFF2-40B4-BE49-F238E27FC236}">
              <a16:creationId xmlns:a16="http://schemas.microsoft.com/office/drawing/2014/main" id="{89D63123-F0B4-4E4A-8EE9-FB8EFCAB2768}"/>
            </a:ext>
          </a:extLst>
        </xdr:cNvPr>
        <xdr:cNvCxnSpPr/>
      </xdr:nvCxnSpPr>
      <xdr:spPr>
        <a:xfrm>
          <a:off x="1828800" y="6272893"/>
          <a:ext cx="793750" cy="214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37</xdr:row>
      <xdr:rowOff>74386</xdr:rowOff>
    </xdr:from>
    <xdr:to>
      <xdr:col>6</xdr:col>
      <xdr:colOff>38100</xdr:colOff>
      <xdr:row>38</xdr:row>
      <xdr:rowOff>4536</xdr:rowOff>
    </xdr:to>
    <xdr:sp macro="" textlink="">
      <xdr:nvSpPr>
        <xdr:cNvPr id="82" name="楕円 81">
          <a:extLst>
            <a:ext uri="{FF2B5EF4-FFF2-40B4-BE49-F238E27FC236}">
              <a16:creationId xmlns:a16="http://schemas.microsoft.com/office/drawing/2014/main" id="{6928E8CC-C12B-4BE2-89BF-57E7FCF6DB8A}"/>
            </a:ext>
          </a:extLst>
        </xdr:cNvPr>
        <xdr:cNvSpPr/>
      </xdr:nvSpPr>
      <xdr:spPr>
        <a:xfrm>
          <a:off x="984250" y="6189436"/>
          <a:ext cx="825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37</xdr:row>
      <xdr:rowOff>125186</xdr:rowOff>
    </xdr:from>
    <xdr:to>
      <xdr:col>10</xdr:col>
      <xdr:colOff>114300</xdr:colOff>
      <xdr:row>37</xdr:row>
      <xdr:rowOff>157843</xdr:rowOff>
    </xdr:to>
    <xdr:cxnSp macro="">
      <xdr:nvCxnSpPr>
        <xdr:cNvPr id="83" name="直線コネクタ 82">
          <a:extLst>
            <a:ext uri="{FF2B5EF4-FFF2-40B4-BE49-F238E27FC236}">
              <a16:creationId xmlns:a16="http://schemas.microsoft.com/office/drawing/2014/main" id="{66394122-E2C0-49FE-846B-F420E6B25FCC}"/>
            </a:ext>
          </a:extLst>
        </xdr:cNvPr>
        <xdr:cNvCxnSpPr/>
      </xdr:nvCxnSpPr>
      <xdr:spPr>
        <a:xfrm>
          <a:off x="1028700" y="6240236"/>
          <a:ext cx="8001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35</xdr:row>
      <xdr:rowOff>91276</xdr:rowOff>
    </xdr:from>
    <xdr:ext cx="405111" cy="259045"/>
    <xdr:sp macro="" textlink="">
      <xdr:nvSpPr>
        <xdr:cNvPr id="84" name="n_1aveValue【図書館】&#10;有形固定資産減価償却率">
          <a:extLst>
            <a:ext uri="{FF2B5EF4-FFF2-40B4-BE49-F238E27FC236}">
              <a16:creationId xmlns:a16="http://schemas.microsoft.com/office/drawing/2014/main" id="{B03920A3-F858-4A2E-B290-055BC588D86F}"/>
            </a:ext>
          </a:extLst>
        </xdr:cNvPr>
        <xdr:cNvSpPr txBox="1"/>
      </xdr:nvSpPr>
      <xdr:spPr>
        <a:xfrm>
          <a:off x="3239144" y="587612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35</xdr:row>
      <xdr:rowOff>70049</xdr:rowOff>
    </xdr:from>
    <xdr:ext cx="405111" cy="259045"/>
    <xdr:sp macro="" textlink="">
      <xdr:nvSpPr>
        <xdr:cNvPr id="85" name="n_2aveValue【図書館】&#10;有形固定資産減価償却率">
          <a:extLst>
            <a:ext uri="{FF2B5EF4-FFF2-40B4-BE49-F238E27FC236}">
              <a16:creationId xmlns:a16="http://schemas.microsoft.com/office/drawing/2014/main" id="{190AAD15-BCC4-49FF-87BC-80DF550398D1}"/>
            </a:ext>
          </a:extLst>
        </xdr:cNvPr>
        <xdr:cNvSpPr txBox="1"/>
      </xdr:nvSpPr>
      <xdr:spPr>
        <a:xfrm>
          <a:off x="2439044" y="585489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35</xdr:row>
      <xdr:rowOff>61884</xdr:rowOff>
    </xdr:from>
    <xdr:ext cx="405111" cy="259045"/>
    <xdr:sp macro="" textlink="">
      <xdr:nvSpPr>
        <xdr:cNvPr id="86" name="n_3aveValue【図書館】&#10;有形固定資産減価償却率">
          <a:extLst>
            <a:ext uri="{FF2B5EF4-FFF2-40B4-BE49-F238E27FC236}">
              <a16:creationId xmlns:a16="http://schemas.microsoft.com/office/drawing/2014/main" id="{9A6A0401-31B3-4DC6-9EDF-8485EDACF742}"/>
            </a:ext>
          </a:extLst>
        </xdr:cNvPr>
        <xdr:cNvSpPr txBox="1"/>
      </xdr:nvSpPr>
      <xdr:spPr>
        <a:xfrm>
          <a:off x="1645294" y="584673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35</xdr:row>
      <xdr:rowOff>61884</xdr:rowOff>
    </xdr:from>
    <xdr:ext cx="405111" cy="259045"/>
    <xdr:sp macro="" textlink="">
      <xdr:nvSpPr>
        <xdr:cNvPr id="87" name="n_4aveValue【図書館】&#10;有形固定資産減価償却率">
          <a:extLst>
            <a:ext uri="{FF2B5EF4-FFF2-40B4-BE49-F238E27FC236}">
              <a16:creationId xmlns:a16="http://schemas.microsoft.com/office/drawing/2014/main" id="{A8C57511-CF88-4463-BE1B-16B6387EDAE6}"/>
            </a:ext>
          </a:extLst>
        </xdr:cNvPr>
        <xdr:cNvSpPr txBox="1"/>
      </xdr:nvSpPr>
      <xdr:spPr>
        <a:xfrm>
          <a:off x="851544" y="584673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38</xdr:row>
      <xdr:rowOff>88736</xdr:rowOff>
    </xdr:from>
    <xdr:ext cx="405111" cy="259045"/>
    <xdr:sp macro="" textlink="">
      <xdr:nvSpPr>
        <xdr:cNvPr id="88" name="n_1mainValue【図書館】&#10;有形固定資産減価償却率">
          <a:extLst>
            <a:ext uri="{FF2B5EF4-FFF2-40B4-BE49-F238E27FC236}">
              <a16:creationId xmlns:a16="http://schemas.microsoft.com/office/drawing/2014/main" id="{C4355B38-DA7B-477F-AC09-186654E83D7D}"/>
            </a:ext>
          </a:extLst>
        </xdr:cNvPr>
        <xdr:cNvSpPr txBox="1"/>
      </xdr:nvSpPr>
      <xdr:spPr>
        <a:xfrm>
          <a:off x="3239144" y="636888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38</xdr:row>
      <xdr:rowOff>56078</xdr:rowOff>
    </xdr:from>
    <xdr:ext cx="405111" cy="259045"/>
    <xdr:sp macro="" textlink="">
      <xdr:nvSpPr>
        <xdr:cNvPr id="89" name="n_2mainValue【図書館】&#10;有形固定資産減価償却率">
          <a:extLst>
            <a:ext uri="{FF2B5EF4-FFF2-40B4-BE49-F238E27FC236}">
              <a16:creationId xmlns:a16="http://schemas.microsoft.com/office/drawing/2014/main" id="{0CB60EEB-9DB7-4395-A51D-D6E99196A32D}"/>
            </a:ext>
          </a:extLst>
        </xdr:cNvPr>
        <xdr:cNvSpPr txBox="1"/>
      </xdr:nvSpPr>
      <xdr:spPr>
        <a:xfrm>
          <a:off x="2439044" y="633622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38</xdr:row>
      <xdr:rowOff>28320</xdr:rowOff>
    </xdr:from>
    <xdr:ext cx="405111" cy="259045"/>
    <xdr:sp macro="" textlink="">
      <xdr:nvSpPr>
        <xdr:cNvPr id="90" name="n_3mainValue【図書館】&#10;有形固定資産減価償却率">
          <a:extLst>
            <a:ext uri="{FF2B5EF4-FFF2-40B4-BE49-F238E27FC236}">
              <a16:creationId xmlns:a16="http://schemas.microsoft.com/office/drawing/2014/main" id="{639F4A34-F13F-4ABC-A743-30C1CCA217C0}"/>
            </a:ext>
          </a:extLst>
        </xdr:cNvPr>
        <xdr:cNvSpPr txBox="1"/>
      </xdr:nvSpPr>
      <xdr:spPr>
        <a:xfrm>
          <a:off x="1645294" y="630847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37</xdr:row>
      <xdr:rowOff>167112</xdr:rowOff>
    </xdr:from>
    <xdr:ext cx="405111" cy="259045"/>
    <xdr:sp macro="" textlink="">
      <xdr:nvSpPr>
        <xdr:cNvPr id="91" name="n_4mainValue【図書館】&#10;有形固定資産減価償却率">
          <a:extLst>
            <a:ext uri="{FF2B5EF4-FFF2-40B4-BE49-F238E27FC236}">
              <a16:creationId xmlns:a16="http://schemas.microsoft.com/office/drawing/2014/main" id="{AA27ED6D-E5D8-47E1-995B-16F9A3A5DB9B}"/>
            </a:ext>
          </a:extLst>
        </xdr:cNvPr>
        <xdr:cNvSpPr txBox="1"/>
      </xdr:nvSpPr>
      <xdr:spPr>
        <a:xfrm>
          <a:off x="851544" y="62821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92" name="正方形/長方形 91">
          <a:extLst>
            <a:ext uri="{FF2B5EF4-FFF2-40B4-BE49-F238E27FC236}">
              <a16:creationId xmlns:a16="http://schemas.microsoft.com/office/drawing/2014/main" id="{8E87E2AC-0AC3-4D86-AE3C-A5D719186D2B}"/>
            </a:ext>
          </a:extLst>
        </xdr:cNvPr>
        <xdr:cNvSpPr/>
      </xdr:nvSpPr>
      <xdr:spPr>
        <a:xfrm>
          <a:off x="5956300" y="4044950"/>
          <a:ext cx="4248150" cy="6096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93" name="正方形/長方形 92">
          <a:extLst>
            <a:ext uri="{FF2B5EF4-FFF2-40B4-BE49-F238E27FC236}">
              <a16:creationId xmlns:a16="http://schemas.microsoft.com/office/drawing/2014/main" id="{F4375E29-210C-4F07-8199-B7CBAE4C78E5}"/>
            </a:ext>
          </a:extLst>
        </xdr:cNvPr>
        <xdr:cNvSpPr/>
      </xdr:nvSpPr>
      <xdr:spPr>
        <a:xfrm>
          <a:off x="6064250" y="467995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94" name="正方形/長方形 93">
          <a:extLst>
            <a:ext uri="{FF2B5EF4-FFF2-40B4-BE49-F238E27FC236}">
              <a16:creationId xmlns:a16="http://schemas.microsoft.com/office/drawing/2014/main" id="{E75E8B72-57E2-4BE6-96A2-073BD34B4E2A}"/>
            </a:ext>
          </a:extLst>
        </xdr:cNvPr>
        <xdr:cNvSpPr/>
      </xdr:nvSpPr>
      <xdr:spPr>
        <a:xfrm>
          <a:off x="6064250" y="48768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71/122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95" name="正方形/長方形 94">
          <a:extLst>
            <a:ext uri="{FF2B5EF4-FFF2-40B4-BE49-F238E27FC236}">
              <a16:creationId xmlns:a16="http://schemas.microsoft.com/office/drawing/2014/main" id="{14778EFC-2E3B-458D-9270-A614F23DEF9B}"/>
            </a:ext>
          </a:extLst>
        </xdr:cNvPr>
        <xdr:cNvSpPr/>
      </xdr:nvSpPr>
      <xdr:spPr>
        <a:xfrm>
          <a:off x="6985000" y="467995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6" name="正方形/長方形 95">
          <a:extLst>
            <a:ext uri="{FF2B5EF4-FFF2-40B4-BE49-F238E27FC236}">
              <a16:creationId xmlns:a16="http://schemas.microsoft.com/office/drawing/2014/main" id="{06910DC8-FD14-4B41-9772-BE63AF614572}"/>
            </a:ext>
          </a:extLst>
        </xdr:cNvPr>
        <xdr:cNvSpPr/>
      </xdr:nvSpPr>
      <xdr:spPr>
        <a:xfrm>
          <a:off x="6985000" y="48768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7" name="正方形/長方形 96">
          <a:extLst>
            <a:ext uri="{FF2B5EF4-FFF2-40B4-BE49-F238E27FC236}">
              <a16:creationId xmlns:a16="http://schemas.microsoft.com/office/drawing/2014/main" id="{5C69682C-3416-4451-877F-8E421E63141A}"/>
            </a:ext>
          </a:extLst>
        </xdr:cNvPr>
        <xdr:cNvSpPr/>
      </xdr:nvSpPr>
      <xdr:spPr>
        <a:xfrm>
          <a:off x="8013700" y="467995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8" name="正方形/長方形 97">
          <a:extLst>
            <a:ext uri="{FF2B5EF4-FFF2-40B4-BE49-F238E27FC236}">
              <a16:creationId xmlns:a16="http://schemas.microsoft.com/office/drawing/2014/main" id="{1A4AAB03-8420-4E9D-B64F-ACA59100837F}"/>
            </a:ext>
          </a:extLst>
        </xdr:cNvPr>
        <xdr:cNvSpPr/>
      </xdr:nvSpPr>
      <xdr:spPr>
        <a:xfrm>
          <a:off x="8013700" y="48768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9" name="正方形/長方形 98">
          <a:extLst>
            <a:ext uri="{FF2B5EF4-FFF2-40B4-BE49-F238E27FC236}">
              <a16:creationId xmlns:a16="http://schemas.microsoft.com/office/drawing/2014/main" id="{B093346B-B15A-4114-9E3C-C75236DF9DFB}"/>
            </a:ext>
          </a:extLst>
        </xdr:cNvPr>
        <xdr:cNvSpPr/>
      </xdr:nvSpPr>
      <xdr:spPr>
        <a:xfrm>
          <a:off x="5956300" y="5143500"/>
          <a:ext cx="4248150" cy="22034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9839" cy="225703"/>
    <xdr:sp macro="" textlink="">
      <xdr:nvSpPr>
        <xdr:cNvPr id="100" name="テキスト ボックス 99">
          <a:extLst>
            <a:ext uri="{FF2B5EF4-FFF2-40B4-BE49-F238E27FC236}">
              <a16:creationId xmlns:a16="http://schemas.microsoft.com/office/drawing/2014/main" id="{E8E88846-04EC-4186-A8F0-A92AFE22E4B6}"/>
            </a:ext>
          </a:extLst>
        </xdr:cNvPr>
        <xdr:cNvSpPr txBox="1"/>
      </xdr:nvSpPr>
      <xdr:spPr>
        <a:xfrm>
          <a:off x="5918200" y="495935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101" name="直線コネクタ 100">
          <a:extLst>
            <a:ext uri="{FF2B5EF4-FFF2-40B4-BE49-F238E27FC236}">
              <a16:creationId xmlns:a16="http://schemas.microsoft.com/office/drawing/2014/main" id="{DB797135-5CD1-4223-98E3-AF3D6BC71BF9}"/>
            </a:ext>
          </a:extLst>
        </xdr:cNvPr>
        <xdr:cNvCxnSpPr/>
      </xdr:nvCxnSpPr>
      <xdr:spPr>
        <a:xfrm>
          <a:off x="5956300" y="734695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38100</xdr:rowOff>
    </xdr:from>
    <xdr:to>
      <xdr:col>59</xdr:col>
      <xdr:colOff>50800</xdr:colOff>
      <xdr:row>42</xdr:row>
      <xdr:rowOff>38100</xdr:rowOff>
    </xdr:to>
    <xdr:cxnSp macro="">
      <xdr:nvCxnSpPr>
        <xdr:cNvPr id="102" name="直線コネクタ 101">
          <a:extLst>
            <a:ext uri="{FF2B5EF4-FFF2-40B4-BE49-F238E27FC236}">
              <a16:creationId xmlns:a16="http://schemas.microsoft.com/office/drawing/2014/main" id="{031E18B6-7C13-47AF-9A05-0B59120376FF}"/>
            </a:ext>
          </a:extLst>
        </xdr:cNvPr>
        <xdr:cNvCxnSpPr/>
      </xdr:nvCxnSpPr>
      <xdr:spPr>
        <a:xfrm>
          <a:off x="5956300" y="697865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67327</xdr:rowOff>
    </xdr:from>
    <xdr:ext cx="467179" cy="259045"/>
    <xdr:sp macro="" textlink="">
      <xdr:nvSpPr>
        <xdr:cNvPr id="103" name="テキスト ボックス 102">
          <a:extLst>
            <a:ext uri="{FF2B5EF4-FFF2-40B4-BE49-F238E27FC236}">
              <a16:creationId xmlns:a16="http://schemas.microsoft.com/office/drawing/2014/main" id="{98978572-7BF2-46F9-A0F8-76CD21AC1012}"/>
            </a:ext>
          </a:extLst>
        </xdr:cNvPr>
        <xdr:cNvSpPr txBox="1"/>
      </xdr:nvSpPr>
      <xdr:spPr>
        <a:xfrm>
          <a:off x="5527221" y="684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0</xdr:rowOff>
    </xdr:from>
    <xdr:to>
      <xdr:col>59</xdr:col>
      <xdr:colOff>50800</xdr:colOff>
      <xdr:row>40</xdr:row>
      <xdr:rowOff>0</xdr:rowOff>
    </xdr:to>
    <xdr:cxnSp macro="">
      <xdr:nvCxnSpPr>
        <xdr:cNvPr id="104" name="直線コネクタ 103">
          <a:extLst>
            <a:ext uri="{FF2B5EF4-FFF2-40B4-BE49-F238E27FC236}">
              <a16:creationId xmlns:a16="http://schemas.microsoft.com/office/drawing/2014/main" id="{7D887FD1-A39B-45B6-BA2B-7B7B092E8BAF}"/>
            </a:ext>
          </a:extLst>
        </xdr:cNvPr>
        <xdr:cNvCxnSpPr/>
      </xdr:nvCxnSpPr>
      <xdr:spPr>
        <a:xfrm>
          <a:off x="5956300" y="661035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39</xdr:row>
      <xdr:rowOff>29227</xdr:rowOff>
    </xdr:from>
    <xdr:ext cx="467179" cy="259045"/>
    <xdr:sp macro="" textlink="">
      <xdr:nvSpPr>
        <xdr:cNvPr id="105" name="テキスト ボックス 104">
          <a:extLst>
            <a:ext uri="{FF2B5EF4-FFF2-40B4-BE49-F238E27FC236}">
              <a16:creationId xmlns:a16="http://schemas.microsoft.com/office/drawing/2014/main" id="{F42BDC9B-1E8C-48AE-BD77-CEE328FC0149}"/>
            </a:ext>
          </a:extLst>
        </xdr:cNvPr>
        <xdr:cNvSpPr txBox="1"/>
      </xdr:nvSpPr>
      <xdr:spPr>
        <a:xfrm>
          <a:off x="5527221" y="64744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133350</xdr:rowOff>
    </xdr:from>
    <xdr:to>
      <xdr:col>59</xdr:col>
      <xdr:colOff>50800</xdr:colOff>
      <xdr:row>37</xdr:row>
      <xdr:rowOff>133350</xdr:rowOff>
    </xdr:to>
    <xdr:cxnSp macro="">
      <xdr:nvCxnSpPr>
        <xdr:cNvPr id="106" name="直線コネクタ 105">
          <a:extLst>
            <a:ext uri="{FF2B5EF4-FFF2-40B4-BE49-F238E27FC236}">
              <a16:creationId xmlns:a16="http://schemas.microsoft.com/office/drawing/2014/main" id="{7D4811C9-775E-4A65-AE5D-2F88AE961A07}"/>
            </a:ext>
          </a:extLst>
        </xdr:cNvPr>
        <xdr:cNvCxnSpPr/>
      </xdr:nvCxnSpPr>
      <xdr:spPr>
        <a:xfrm>
          <a:off x="5956300" y="62484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162577</xdr:rowOff>
    </xdr:from>
    <xdr:ext cx="467179" cy="259045"/>
    <xdr:sp macro="" textlink="">
      <xdr:nvSpPr>
        <xdr:cNvPr id="107" name="テキスト ボックス 106">
          <a:extLst>
            <a:ext uri="{FF2B5EF4-FFF2-40B4-BE49-F238E27FC236}">
              <a16:creationId xmlns:a16="http://schemas.microsoft.com/office/drawing/2014/main" id="{195FABC0-FD76-4114-A793-3F142863D1AF}"/>
            </a:ext>
          </a:extLst>
        </xdr:cNvPr>
        <xdr:cNvSpPr txBox="1"/>
      </xdr:nvSpPr>
      <xdr:spPr>
        <a:xfrm>
          <a:off x="5527221" y="61125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95250</xdr:rowOff>
    </xdr:from>
    <xdr:to>
      <xdr:col>59</xdr:col>
      <xdr:colOff>50800</xdr:colOff>
      <xdr:row>35</xdr:row>
      <xdr:rowOff>95250</xdr:rowOff>
    </xdr:to>
    <xdr:cxnSp macro="">
      <xdr:nvCxnSpPr>
        <xdr:cNvPr id="108" name="直線コネクタ 107">
          <a:extLst>
            <a:ext uri="{FF2B5EF4-FFF2-40B4-BE49-F238E27FC236}">
              <a16:creationId xmlns:a16="http://schemas.microsoft.com/office/drawing/2014/main" id="{59B4EF6C-461F-4D84-A894-11D00FB09866}"/>
            </a:ext>
          </a:extLst>
        </xdr:cNvPr>
        <xdr:cNvCxnSpPr/>
      </xdr:nvCxnSpPr>
      <xdr:spPr>
        <a:xfrm>
          <a:off x="5956300" y="58801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34</xdr:row>
      <xdr:rowOff>124477</xdr:rowOff>
    </xdr:from>
    <xdr:ext cx="467179" cy="259045"/>
    <xdr:sp macro="" textlink="">
      <xdr:nvSpPr>
        <xdr:cNvPr id="109" name="テキスト ボックス 108">
          <a:extLst>
            <a:ext uri="{FF2B5EF4-FFF2-40B4-BE49-F238E27FC236}">
              <a16:creationId xmlns:a16="http://schemas.microsoft.com/office/drawing/2014/main" id="{EF0B07E6-4515-4E64-9AD9-64FB77FAC277}"/>
            </a:ext>
          </a:extLst>
        </xdr:cNvPr>
        <xdr:cNvSpPr txBox="1"/>
      </xdr:nvSpPr>
      <xdr:spPr>
        <a:xfrm>
          <a:off x="5527221" y="57442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57150</xdr:rowOff>
    </xdr:from>
    <xdr:to>
      <xdr:col>59</xdr:col>
      <xdr:colOff>50800</xdr:colOff>
      <xdr:row>33</xdr:row>
      <xdr:rowOff>57150</xdr:rowOff>
    </xdr:to>
    <xdr:cxnSp macro="">
      <xdr:nvCxnSpPr>
        <xdr:cNvPr id="110" name="直線コネクタ 109">
          <a:extLst>
            <a:ext uri="{FF2B5EF4-FFF2-40B4-BE49-F238E27FC236}">
              <a16:creationId xmlns:a16="http://schemas.microsoft.com/office/drawing/2014/main" id="{AECA299A-BB6B-4EDA-A8A5-D52220C3D9E9}"/>
            </a:ext>
          </a:extLst>
        </xdr:cNvPr>
        <xdr:cNvCxnSpPr/>
      </xdr:nvCxnSpPr>
      <xdr:spPr>
        <a:xfrm>
          <a:off x="5956300" y="55118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32</xdr:row>
      <xdr:rowOff>86377</xdr:rowOff>
    </xdr:from>
    <xdr:ext cx="467179" cy="259045"/>
    <xdr:sp macro="" textlink="">
      <xdr:nvSpPr>
        <xdr:cNvPr id="111" name="テキスト ボックス 110">
          <a:extLst>
            <a:ext uri="{FF2B5EF4-FFF2-40B4-BE49-F238E27FC236}">
              <a16:creationId xmlns:a16="http://schemas.microsoft.com/office/drawing/2014/main" id="{857D4461-82A3-4B70-99A4-D99DC9E7FA58}"/>
            </a:ext>
          </a:extLst>
        </xdr:cNvPr>
        <xdr:cNvSpPr txBox="1"/>
      </xdr:nvSpPr>
      <xdr:spPr>
        <a:xfrm>
          <a:off x="5527221" y="53759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12" name="直線コネクタ 111">
          <a:extLst>
            <a:ext uri="{FF2B5EF4-FFF2-40B4-BE49-F238E27FC236}">
              <a16:creationId xmlns:a16="http://schemas.microsoft.com/office/drawing/2014/main" id="{9CB14EEF-FC46-4069-8440-032488D32E56}"/>
            </a:ext>
          </a:extLst>
        </xdr:cNvPr>
        <xdr:cNvCxnSpPr/>
      </xdr:nvCxnSpPr>
      <xdr:spPr>
        <a:xfrm>
          <a:off x="5956300" y="51435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30</xdr:row>
      <xdr:rowOff>48277</xdr:rowOff>
    </xdr:from>
    <xdr:ext cx="467179" cy="259045"/>
    <xdr:sp macro="" textlink="">
      <xdr:nvSpPr>
        <xdr:cNvPr id="113" name="テキスト ボックス 112">
          <a:extLst>
            <a:ext uri="{FF2B5EF4-FFF2-40B4-BE49-F238E27FC236}">
              <a16:creationId xmlns:a16="http://schemas.microsoft.com/office/drawing/2014/main" id="{7A927517-3651-4AFB-9262-83031B741CB7}"/>
            </a:ext>
          </a:extLst>
        </xdr:cNvPr>
        <xdr:cNvSpPr txBox="1"/>
      </xdr:nvSpPr>
      <xdr:spPr>
        <a:xfrm>
          <a:off x="5527221" y="50076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14" name="【図書館】&#10;一人当たり面積グラフ枠">
          <a:extLst>
            <a:ext uri="{FF2B5EF4-FFF2-40B4-BE49-F238E27FC236}">
              <a16:creationId xmlns:a16="http://schemas.microsoft.com/office/drawing/2014/main" id="{2974413A-F936-4DD5-B777-8064A068F5CC}"/>
            </a:ext>
          </a:extLst>
        </xdr:cNvPr>
        <xdr:cNvSpPr/>
      </xdr:nvSpPr>
      <xdr:spPr>
        <a:xfrm>
          <a:off x="5956300" y="5143500"/>
          <a:ext cx="4248150" cy="22034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34</xdr:row>
      <xdr:rowOff>45720</xdr:rowOff>
    </xdr:from>
    <xdr:to>
      <xdr:col>54</xdr:col>
      <xdr:colOff>189865</xdr:colOff>
      <xdr:row>42</xdr:row>
      <xdr:rowOff>3810</xdr:rowOff>
    </xdr:to>
    <xdr:cxnSp macro="">
      <xdr:nvCxnSpPr>
        <xdr:cNvPr id="115" name="直線コネクタ 114">
          <a:extLst>
            <a:ext uri="{FF2B5EF4-FFF2-40B4-BE49-F238E27FC236}">
              <a16:creationId xmlns:a16="http://schemas.microsoft.com/office/drawing/2014/main" id="{7977F554-DFA6-494B-B1BD-C540DC857C7B}"/>
            </a:ext>
          </a:extLst>
        </xdr:cNvPr>
        <xdr:cNvCxnSpPr/>
      </xdr:nvCxnSpPr>
      <xdr:spPr>
        <a:xfrm flipV="1">
          <a:off x="9429115" y="5665470"/>
          <a:ext cx="0" cy="12788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42</xdr:row>
      <xdr:rowOff>7637</xdr:rowOff>
    </xdr:from>
    <xdr:ext cx="469744" cy="259045"/>
    <xdr:sp macro="" textlink="">
      <xdr:nvSpPr>
        <xdr:cNvPr id="116" name="【図書館】&#10;一人当たり面積最小値テキスト">
          <a:extLst>
            <a:ext uri="{FF2B5EF4-FFF2-40B4-BE49-F238E27FC236}">
              <a16:creationId xmlns:a16="http://schemas.microsoft.com/office/drawing/2014/main" id="{6BC82090-FFE3-4972-B9FF-CA9C0EC2133E}"/>
            </a:ext>
          </a:extLst>
        </xdr:cNvPr>
        <xdr:cNvSpPr txBox="1"/>
      </xdr:nvSpPr>
      <xdr:spPr>
        <a:xfrm>
          <a:off x="9467850" y="69481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42</xdr:row>
      <xdr:rowOff>3810</xdr:rowOff>
    </xdr:from>
    <xdr:to>
      <xdr:col>55</xdr:col>
      <xdr:colOff>88900</xdr:colOff>
      <xdr:row>42</xdr:row>
      <xdr:rowOff>3810</xdr:rowOff>
    </xdr:to>
    <xdr:cxnSp macro="">
      <xdr:nvCxnSpPr>
        <xdr:cNvPr id="117" name="直線コネクタ 116">
          <a:extLst>
            <a:ext uri="{FF2B5EF4-FFF2-40B4-BE49-F238E27FC236}">
              <a16:creationId xmlns:a16="http://schemas.microsoft.com/office/drawing/2014/main" id="{FB403014-2C41-4D9B-8378-22249E19C847}"/>
            </a:ext>
          </a:extLst>
        </xdr:cNvPr>
        <xdr:cNvCxnSpPr/>
      </xdr:nvCxnSpPr>
      <xdr:spPr>
        <a:xfrm>
          <a:off x="9359900" y="6944360"/>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32</xdr:row>
      <xdr:rowOff>163847</xdr:rowOff>
    </xdr:from>
    <xdr:ext cx="469744" cy="259045"/>
    <xdr:sp macro="" textlink="">
      <xdr:nvSpPr>
        <xdr:cNvPr id="118" name="【図書館】&#10;一人当たり面積最大値テキスト">
          <a:extLst>
            <a:ext uri="{FF2B5EF4-FFF2-40B4-BE49-F238E27FC236}">
              <a16:creationId xmlns:a16="http://schemas.microsoft.com/office/drawing/2014/main" id="{C79E6CB9-D77C-4A2C-A011-B7532F30FD2A}"/>
            </a:ext>
          </a:extLst>
        </xdr:cNvPr>
        <xdr:cNvSpPr txBox="1"/>
      </xdr:nvSpPr>
      <xdr:spPr>
        <a:xfrm>
          <a:off x="9467850" y="54533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34</xdr:row>
      <xdr:rowOff>45720</xdr:rowOff>
    </xdr:from>
    <xdr:to>
      <xdr:col>55</xdr:col>
      <xdr:colOff>88900</xdr:colOff>
      <xdr:row>34</xdr:row>
      <xdr:rowOff>45720</xdr:rowOff>
    </xdr:to>
    <xdr:cxnSp macro="">
      <xdr:nvCxnSpPr>
        <xdr:cNvPr id="119" name="直線コネクタ 118">
          <a:extLst>
            <a:ext uri="{FF2B5EF4-FFF2-40B4-BE49-F238E27FC236}">
              <a16:creationId xmlns:a16="http://schemas.microsoft.com/office/drawing/2014/main" id="{EA677E68-2C3B-420B-9DB2-3E1380D9430B}"/>
            </a:ext>
          </a:extLst>
        </xdr:cNvPr>
        <xdr:cNvCxnSpPr/>
      </xdr:nvCxnSpPr>
      <xdr:spPr>
        <a:xfrm>
          <a:off x="9359900" y="5665470"/>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39</xdr:row>
      <xdr:rowOff>90187</xdr:rowOff>
    </xdr:from>
    <xdr:ext cx="469744" cy="259045"/>
    <xdr:sp macro="" textlink="">
      <xdr:nvSpPr>
        <xdr:cNvPr id="120" name="【図書館】&#10;一人当たり面積平均値テキスト">
          <a:extLst>
            <a:ext uri="{FF2B5EF4-FFF2-40B4-BE49-F238E27FC236}">
              <a16:creationId xmlns:a16="http://schemas.microsoft.com/office/drawing/2014/main" id="{6BD260B9-3BFC-4368-A912-B49533A8B1FA}"/>
            </a:ext>
          </a:extLst>
        </xdr:cNvPr>
        <xdr:cNvSpPr txBox="1"/>
      </xdr:nvSpPr>
      <xdr:spPr>
        <a:xfrm>
          <a:off x="9467850" y="653543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40</xdr:row>
      <xdr:rowOff>67310</xdr:rowOff>
    </xdr:from>
    <xdr:to>
      <xdr:col>55</xdr:col>
      <xdr:colOff>50800</xdr:colOff>
      <xdr:row>40</xdr:row>
      <xdr:rowOff>168910</xdr:rowOff>
    </xdr:to>
    <xdr:sp macro="" textlink="">
      <xdr:nvSpPr>
        <xdr:cNvPr id="121" name="フローチャート: 判断 120">
          <a:extLst>
            <a:ext uri="{FF2B5EF4-FFF2-40B4-BE49-F238E27FC236}">
              <a16:creationId xmlns:a16="http://schemas.microsoft.com/office/drawing/2014/main" id="{2E14D735-2054-463F-BA02-001E82BA7CC4}"/>
            </a:ext>
          </a:extLst>
        </xdr:cNvPr>
        <xdr:cNvSpPr/>
      </xdr:nvSpPr>
      <xdr:spPr>
        <a:xfrm>
          <a:off x="9398000" y="6677660"/>
          <a:ext cx="825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40</xdr:row>
      <xdr:rowOff>74930</xdr:rowOff>
    </xdr:from>
    <xdr:to>
      <xdr:col>50</xdr:col>
      <xdr:colOff>165100</xdr:colOff>
      <xdr:row>41</xdr:row>
      <xdr:rowOff>5080</xdr:rowOff>
    </xdr:to>
    <xdr:sp macro="" textlink="">
      <xdr:nvSpPr>
        <xdr:cNvPr id="122" name="フローチャート: 判断 121">
          <a:extLst>
            <a:ext uri="{FF2B5EF4-FFF2-40B4-BE49-F238E27FC236}">
              <a16:creationId xmlns:a16="http://schemas.microsoft.com/office/drawing/2014/main" id="{010A2CE1-CCF8-49B4-BA2B-9CEC59A6AE9B}"/>
            </a:ext>
          </a:extLst>
        </xdr:cNvPr>
        <xdr:cNvSpPr/>
      </xdr:nvSpPr>
      <xdr:spPr>
        <a:xfrm>
          <a:off x="8636000" y="6685280"/>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40</xdr:row>
      <xdr:rowOff>78740</xdr:rowOff>
    </xdr:from>
    <xdr:to>
      <xdr:col>46</xdr:col>
      <xdr:colOff>38100</xdr:colOff>
      <xdr:row>41</xdr:row>
      <xdr:rowOff>8890</xdr:rowOff>
    </xdr:to>
    <xdr:sp macro="" textlink="">
      <xdr:nvSpPr>
        <xdr:cNvPr id="123" name="フローチャート: 判断 122">
          <a:extLst>
            <a:ext uri="{FF2B5EF4-FFF2-40B4-BE49-F238E27FC236}">
              <a16:creationId xmlns:a16="http://schemas.microsoft.com/office/drawing/2014/main" id="{A42569E6-6C35-4F7F-B168-E10145450001}"/>
            </a:ext>
          </a:extLst>
        </xdr:cNvPr>
        <xdr:cNvSpPr/>
      </xdr:nvSpPr>
      <xdr:spPr>
        <a:xfrm>
          <a:off x="7842250" y="6689090"/>
          <a:ext cx="825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40</xdr:row>
      <xdr:rowOff>86360</xdr:rowOff>
    </xdr:from>
    <xdr:to>
      <xdr:col>41</xdr:col>
      <xdr:colOff>101600</xdr:colOff>
      <xdr:row>41</xdr:row>
      <xdr:rowOff>16510</xdr:rowOff>
    </xdr:to>
    <xdr:sp macro="" textlink="">
      <xdr:nvSpPr>
        <xdr:cNvPr id="124" name="フローチャート: 判断 123">
          <a:extLst>
            <a:ext uri="{FF2B5EF4-FFF2-40B4-BE49-F238E27FC236}">
              <a16:creationId xmlns:a16="http://schemas.microsoft.com/office/drawing/2014/main" id="{EB6834FA-7F99-4914-A9E2-453676295A9F}"/>
            </a:ext>
          </a:extLst>
        </xdr:cNvPr>
        <xdr:cNvSpPr/>
      </xdr:nvSpPr>
      <xdr:spPr>
        <a:xfrm>
          <a:off x="7029450" y="6696710"/>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40</xdr:row>
      <xdr:rowOff>101600</xdr:rowOff>
    </xdr:from>
    <xdr:to>
      <xdr:col>36</xdr:col>
      <xdr:colOff>165100</xdr:colOff>
      <xdr:row>41</xdr:row>
      <xdr:rowOff>31750</xdr:rowOff>
    </xdr:to>
    <xdr:sp macro="" textlink="">
      <xdr:nvSpPr>
        <xdr:cNvPr id="125" name="フローチャート: 判断 124">
          <a:extLst>
            <a:ext uri="{FF2B5EF4-FFF2-40B4-BE49-F238E27FC236}">
              <a16:creationId xmlns:a16="http://schemas.microsoft.com/office/drawing/2014/main" id="{81B1B870-9237-45CA-8E8A-F8392AE7A1C2}"/>
            </a:ext>
          </a:extLst>
        </xdr:cNvPr>
        <xdr:cNvSpPr/>
      </xdr:nvSpPr>
      <xdr:spPr>
        <a:xfrm>
          <a:off x="6235700" y="6711950"/>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26" name="テキスト ボックス 125">
          <a:extLst>
            <a:ext uri="{FF2B5EF4-FFF2-40B4-BE49-F238E27FC236}">
              <a16:creationId xmlns:a16="http://schemas.microsoft.com/office/drawing/2014/main" id="{D0CFA7F2-9285-4F0C-B83F-B07FE0B5B76B}"/>
            </a:ext>
          </a:extLst>
        </xdr:cNvPr>
        <xdr:cNvSpPr txBox="1"/>
      </xdr:nvSpPr>
      <xdr:spPr>
        <a:xfrm>
          <a:off x="9258300" y="7344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7" name="テキスト ボックス 126">
          <a:extLst>
            <a:ext uri="{FF2B5EF4-FFF2-40B4-BE49-F238E27FC236}">
              <a16:creationId xmlns:a16="http://schemas.microsoft.com/office/drawing/2014/main" id="{03E508EA-3AB2-4799-82EA-5DBFA1E72E45}"/>
            </a:ext>
          </a:extLst>
        </xdr:cNvPr>
        <xdr:cNvSpPr txBox="1"/>
      </xdr:nvSpPr>
      <xdr:spPr>
        <a:xfrm>
          <a:off x="8515350" y="7344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8" name="テキスト ボックス 127">
          <a:extLst>
            <a:ext uri="{FF2B5EF4-FFF2-40B4-BE49-F238E27FC236}">
              <a16:creationId xmlns:a16="http://schemas.microsoft.com/office/drawing/2014/main" id="{F569021B-606B-460A-97CE-F23DCD6A29CF}"/>
            </a:ext>
          </a:extLst>
        </xdr:cNvPr>
        <xdr:cNvSpPr txBox="1"/>
      </xdr:nvSpPr>
      <xdr:spPr>
        <a:xfrm>
          <a:off x="7715250" y="7344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9" name="テキスト ボックス 128">
          <a:extLst>
            <a:ext uri="{FF2B5EF4-FFF2-40B4-BE49-F238E27FC236}">
              <a16:creationId xmlns:a16="http://schemas.microsoft.com/office/drawing/2014/main" id="{C6C7EDF3-DE16-413A-8C80-D2B6854A0635}"/>
            </a:ext>
          </a:extLst>
        </xdr:cNvPr>
        <xdr:cNvSpPr txBox="1"/>
      </xdr:nvSpPr>
      <xdr:spPr>
        <a:xfrm>
          <a:off x="6908800" y="7344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30" name="テキスト ボックス 129">
          <a:extLst>
            <a:ext uri="{FF2B5EF4-FFF2-40B4-BE49-F238E27FC236}">
              <a16:creationId xmlns:a16="http://schemas.microsoft.com/office/drawing/2014/main" id="{027AB27F-25D1-4B11-9E2E-439E221F1EE2}"/>
            </a:ext>
          </a:extLst>
        </xdr:cNvPr>
        <xdr:cNvSpPr txBox="1"/>
      </xdr:nvSpPr>
      <xdr:spPr>
        <a:xfrm>
          <a:off x="6115050" y="7344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40</xdr:row>
      <xdr:rowOff>120650</xdr:rowOff>
    </xdr:from>
    <xdr:to>
      <xdr:col>55</xdr:col>
      <xdr:colOff>50800</xdr:colOff>
      <xdr:row>41</xdr:row>
      <xdr:rowOff>50800</xdr:rowOff>
    </xdr:to>
    <xdr:sp macro="" textlink="">
      <xdr:nvSpPr>
        <xdr:cNvPr id="131" name="楕円 130">
          <a:extLst>
            <a:ext uri="{FF2B5EF4-FFF2-40B4-BE49-F238E27FC236}">
              <a16:creationId xmlns:a16="http://schemas.microsoft.com/office/drawing/2014/main" id="{7C48E423-D908-43F7-8CA7-2DF1E2C7CAB9}"/>
            </a:ext>
          </a:extLst>
        </xdr:cNvPr>
        <xdr:cNvSpPr/>
      </xdr:nvSpPr>
      <xdr:spPr>
        <a:xfrm>
          <a:off x="9398000" y="6731000"/>
          <a:ext cx="825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40</xdr:row>
      <xdr:rowOff>99077</xdr:rowOff>
    </xdr:from>
    <xdr:ext cx="469744" cy="259045"/>
    <xdr:sp macro="" textlink="">
      <xdr:nvSpPr>
        <xdr:cNvPr id="132" name="【図書館】&#10;一人当たり面積該当値テキスト">
          <a:extLst>
            <a:ext uri="{FF2B5EF4-FFF2-40B4-BE49-F238E27FC236}">
              <a16:creationId xmlns:a16="http://schemas.microsoft.com/office/drawing/2014/main" id="{019A6E65-B9A5-4EE3-B0EA-2154DE0EF48B}"/>
            </a:ext>
          </a:extLst>
        </xdr:cNvPr>
        <xdr:cNvSpPr txBox="1"/>
      </xdr:nvSpPr>
      <xdr:spPr>
        <a:xfrm>
          <a:off x="9467850" y="6709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40</xdr:row>
      <xdr:rowOff>124460</xdr:rowOff>
    </xdr:from>
    <xdr:to>
      <xdr:col>50</xdr:col>
      <xdr:colOff>165100</xdr:colOff>
      <xdr:row>41</xdr:row>
      <xdr:rowOff>54610</xdr:rowOff>
    </xdr:to>
    <xdr:sp macro="" textlink="">
      <xdr:nvSpPr>
        <xdr:cNvPr id="133" name="楕円 132">
          <a:extLst>
            <a:ext uri="{FF2B5EF4-FFF2-40B4-BE49-F238E27FC236}">
              <a16:creationId xmlns:a16="http://schemas.microsoft.com/office/drawing/2014/main" id="{8A2CD090-DCE0-49C5-8816-A2791ED99D58}"/>
            </a:ext>
          </a:extLst>
        </xdr:cNvPr>
        <xdr:cNvSpPr/>
      </xdr:nvSpPr>
      <xdr:spPr>
        <a:xfrm>
          <a:off x="8636000" y="6734810"/>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41</xdr:row>
      <xdr:rowOff>0</xdr:rowOff>
    </xdr:from>
    <xdr:to>
      <xdr:col>55</xdr:col>
      <xdr:colOff>0</xdr:colOff>
      <xdr:row>41</xdr:row>
      <xdr:rowOff>3810</xdr:rowOff>
    </xdr:to>
    <xdr:cxnSp macro="">
      <xdr:nvCxnSpPr>
        <xdr:cNvPr id="134" name="直線コネクタ 133">
          <a:extLst>
            <a:ext uri="{FF2B5EF4-FFF2-40B4-BE49-F238E27FC236}">
              <a16:creationId xmlns:a16="http://schemas.microsoft.com/office/drawing/2014/main" id="{1127A5C8-5007-4424-8EA1-6C6893BA81AA}"/>
            </a:ext>
          </a:extLst>
        </xdr:cNvPr>
        <xdr:cNvCxnSpPr/>
      </xdr:nvCxnSpPr>
      <xdr:spPr>
        <a:xfrm flipV="1">
          <a:off x="8686800" y="6775450"/>
          <a:ext cx="74295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40</xdr:row>
      <xdr:rowOff>128270</xdr:rowOff>
    </xdr:from>
    <xdr:to>
      <xdr:col>46</xdr:col>
      <xdr:colOff>38100</xdr:colOff>
      <xdr:row>41</xdr:row>
      <xdr:rowOff>58420</xdr:rowOff>
    </xdr:to>
    <xdr:sp macro="" textlink="">
      <xdr:nvSpPr>
        <xdr:cNvPr id="135" name="楕円 134">
          <a:extLst>
            <a:ext uri="{FF2B5EF4-FFF2-40B4-BE49-F238E27FC236}">
              <a16:creationId xmlns:a16="http://schemas.microsoft.com/office/drawing/2014/main" id="{72913945-B536-43A1-82C3-4215D2E8C4F4}"/>
            </a:ext>
          </a:extLst>
        </xdr:cNvPr>
        <xdr:cNvSpPr/>
      </xdr:nvSpPr>
      <xdr:spPr>
        <a:xfrm>
          <a:off x="7842250" y="6738620"/>
          <a:ext cx="825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41</xdr:row>
      <xdr:rowOff>3810</xdr:rowOff>
    </xdr:from>
    <xdr:to>
      <xdr:col>50</xdr:col>
      <xdr:colOff>114300</xdr:colOff>
      <xdr:row>41</xdr:row>
      <xdr:rowOff>7620</xdr:rowOff>
    </xdr:to>
    <xdr:cxnSp macro="">
      <xdr:nvCxnSpPr>
        <xdr:cNvPr id="136" name="直線コネクタ 135">
          <a:extLst>
            <a:ext uri="{FF2B5EF4-FFF2-40B4-BE49-F238E27FC236}">
              <a16:creationId xmlns:a16="http://schemas.microsoft.com/office/drawing/2014/main" id="{61797656-DA75-4B89-A29C-6D1C83C01C23}"/>
            </a:ext>
          </a:extLst>
        </xdr:cNvPr>
        <xdr:cNvCxnSpPr/>
      </xdr:nvCxnSpPr>
      <xdr:spPr>
        <a:xfrm flipV="1">
          <a:off x="7886700" y="6779260"/>
          <a:ext cx="80010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40</xdr:row>
      <xdr:rowOff>132080</xdr:rowOff>
    </xdr:from>
    <xdr:to>
      <xdr:col>41</xdr:col>
      <xdr:colOff>101600</xdr:colOff>
      <xdr:row>41</xdr:row>
      <xdr:rowOff>62230</xdr:rowOff>
    </xdr:to>
    <xdr:sp macro="" textlink="">
      <xdr:nvSpPr>
        <xdr:cNvPr id="137" name="楕円 136">
          <a:extLst>
            <a:ext uri="{FF2B5EF4-FFF2-40B4-BE49-F238E27FC236}">
              <a16:creationId xmlns:a16="http://schemas.microsoft.com/office/drawing/2014/main" id="{D15D8EB6-2E54-4B47-A8D8-01A1CF873C9B}"/>
            </a:ext>
          </a:extLst>
        </xdr:cNvPr>
        <xdr:cNvSpPr/>
      </xdr:nvSpPr>
      <xdr:spPr>
        <a:xfrm>
          <a:off x="7029450" y="6742430"/>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41</xdr:row>
      <xdr:rowOff>7620</xdr:rowOff>
    </xdr:from>
    <xdr:to>
      <xdr:col>45</xdr:col>
      <xdr:colOff>177800</xdr:colOff>
      <xdr:row>41</xdr:row>
      <xdr:rowOff>11430</xdr:rowOff>
    </xdr:to>
    <xdr:cxnSp macro="">
      <xdr:nvCxnSpPr>
        <xdr:cNvPr id="138" name="直線コネクタ 137">
          <a:extLst>
            <a:ext uri="{FF2B5EF4-FFF2-40B4-BE49-F238E27FC236}">
              <a16:creationId xmlns:a16="http://schemas.microsoft.com/office/drawing/2014/main" id="{7111037C-953A-4F4C-ADBD-AF7B19A7FC9A}"/>
            </a:ext>
          </a:extLst>
        </xdr:cNvPr>
        <xdr:cNvCxnSpPr/>
      </xdr:nvCxnSpPr>
      <xdr:spPr>
        <a:xfrm flipV="1">
          <a:off x="7080250" y="6783070"/>
          <a:ext cx="80645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40</xdr:row>
      <xdr:rowOff>135890</xdr:rowOff>
    </xdr:from>
    <xdr:to>
      <xdr:col>36</xdr:col>
      <xdr:colOff>165100</xdr:colOff>
      <xdr:row>41</xdr:row>
      <xdr:rowOff>66040</xdr:rowOff>
    </xdr:to>
    <xdr:sp macro="" textlink="">
      <xdr:nvSpPr>
        <xdr:cNvPr id="139" name="楕円 138">
          <a:extLst>
            <a:ext uri="{FF2B5EF4-FFF2-40B4-BE49-F238E27FC236}">
              <a16:creationId xmlns:a16="http://schemas.microsoft.com/office/drawing/2014/main" id="{6CEA4E58-E843-487A-9E71-33D36B7BA6C0}"/>
            </a:ext>
          </a:extLst>
        </xdr:cNvPr>
        <xdr:cNvSpPr/>
      </xdr:nvSpPr>
      <xdr:spPr>
        <a:xfrm>
          <a:off x="6235700" y="6746240"/>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41</xdr:row>
      <xdr:rowOff>11430</xdr:rowOff>
    </xdr:from>
    <xdr:to>
      <xdr:col>41</xdr:col>
      <xdr:colOff>50800</xdr:colOff>
      <xdr:row>41</xdr:row>
      <xdr:rowOff>15240</xdr:rowOff>
    </xdr:to>
    <xdr:cxnSp macro="">
      <xdr:nvCxnSpPr>
        <xdr:cNvPr id="140" name="直線コネクタ 139">
          <a:extLst>
            <a:ext uri="{FF2B5EF4-FFF2-40B4-BE49-F238E27FC236}">
              <a16:creationId xmlns:a16="http://schemas.microsoft.com/office/drawing/2014/main" id="{B0B2D2ED-FD38-4878-818F-97F9D6D7397A}"/>
            </a:ext>
          </a:extLst>
        </xdr:cNvPr>
        <xdr:cNvCxnSpPr/>
      </xdr:nvCxnSpPr>
      <xdr:spPr>
        <a:xfrm flipV="1">
          <a:off x="6286500" y="6786880"/>
          <a:ext cx="79375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39</xdr:row>
      <xdr:rowOff>21607</xdr:rowOff>
    </xdr:from>
    <xdr:ext cx="469744" cy="259045"/>
    <xdr:sp macro="" textlink="">
      <xdr:nvSpPr>
        <xdr:cNvPr id="141" name="n_1aveValue【図書館】&#10;一人当たり面積">
          <a:extLst>
            <a:ext uri="{FF2B5EF4-FFF2-40B4-BE49-F238E27FC236}">
              <a16:creationId xmlns:a16="http://schemas.microsoft.com/office/drawing/2014/main" id="{3E82EAE3-B79D-42D6-8129-CB071A15F416}"/>
            </a:ext>
          </a:extLst>
        </xdr:cNvPr>
        <xdr:cNvSpPr txBox="1"/>
      </xdr:nvSpPr>
      <xdr:spPr>
        <a:xfrm>
          <a:off x="8458277" y="64668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39</xdr:row>
      <xdr:rowOff>25417</xdr:rowOff>
    </xdr:from>
    <xdr:ext cx="469744" cy="259045"/>
    <xdr:sp macro="" textlink="">
      <xdr:nvSpPr>
        <xdr:cNvPr id="142" name="n_2aveValue【図書館】&#10;一人当たり面積">
          <a:extLst>
            <a:ext uri="{FF2B5EF4-FFF2-40B4-BE49-F238E27FC236}">
              <a16:creationId xmlns:a16="http://schemas.microsoft.com/office/drawing/2014/main" id="{90FB38C1-5319-4962-9103-B5C62DFD2ADA}"/>
            </a:ext>
          </a:extLst>
        </xdr:cNvPr>
        <xdr:cNvSpPr txBox="1"/>
      </xdr:nvSpPr>
      <xdr:spPr>
        <a:xfrm>
          <a:off x="7677227" y="64706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39</xdr:row>
      <xdr:rowOff>33037</xdr:rowOff>
    </xdr:from>
    <xdr:ext cx="469744" cy="259045"/>
    <xdr:sp macro="" textlink="">
      <xdr:nvSpPr>
        <xdr:cNvPr id="143" name="n_3aveValue【図書館】&#10;一人当たり面積">
          <a:extLst>
            <a:ext uri="{FF2B5EF4-FFF2-40B4-BE49-F238E27FC236}">
              <a16:creationId xmlns:a16="http://schemas.microsoft.com/office/drawing/2014/main" id="{618E9130-FE2C-4E6B-A3E5-A7F390CCED5A}"/>
            </a:ext>
          </a:extLst>
        </xdr:cNvPr>
        <xdr:cNvSpPr txBox="1"/>
      </xdr:nvSpPr>
      <xdr:spPr>
        <a:xfrm>
          <a:off x="6864427" y="64782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39</xdr:row>
      <xdr:rowOff>48277</xdr:rowOff>
    </xdr:from>
    <xdr:ext cx="469744" cy="259045"/>
    <xdr:sp macro="" textlink="">
      <xdr:nvSpPr>
        <xdr:cNvPr id="144" name="n_4aveValue【図書館】&#10;一人当たり面積">
          <a:extLst>
            <a:ext uri="{FF2B5EF4-FFF2-40B4-BE49-F238E27FC236}">
              <a16:creationId xmlns:a16="http://schemas.microsoft.com/office/drawing/2014/main" id="{7C82B393-A3DA-47AB-873D-812230F7459A}"/>
            </a:ext>
          </a:extLst>
        </xdr:cNvPr>
        <xdr:cNvSpPr txBox="1"/>
      </xdr:nvSpPr>
      <xdr:spPr>
        <a:xfrm>
          <a:off x="6070677" y="64935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41</xdr:row>
      <xdr:rowOff>45737</xdr:rowOff>
    </xdr:from>
    <xdr:ext cx="469744" cy="259045"/>
    <xdr:sp macro="" textlink="">
      <xdr:nvSpPr>
        <xdr:cNvPr id="145" name="n_1mainValue【図書館】&#10;一人当たり面積">
          <a:extLst>
            <a:ext uri="{FF2B5EF4-FFF2-40B4-BE49-F238E27FC236}">
              <a16:creationId xmlns:a16="http://schemas.microsoft.com/office/drawing/2014/main" id="{CA632871-BFA6-493A-8F79-89D915D3A311}"/>
            </a:ext>
          </a:extLst>
        </xdr:cNvPr>
        <xdr:cNvSpPr txBox="1"/>
      </xdr:nvSpPr>
      <xdr:spPr>
        <a:xfrm>
          <a:off x="8458277" y="68211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41</xdr:row>
      <xdr:rowOff>49547</xdr:rowOff>
    </xdr:from>
    <xdr:ext cx="469744" cy="259045"/>
    <xdr:sp macro="" textlink="">
      <xdr:nvSpPr>
        <xdr:cNvPr id="146" name="n_2mainValue【図書館】&#10;一人当たり面積">
          <a:extLst>
            <a:ext uri="{FF2B5EF4-FFF2-40B4-BE49-F238E27FC236}">
              <a16:creationId xmlns:a16="http://schemas.microsoft.com/office/drawing/2014/main" id="{16128EA3-C28B-42D7-94FB-C184F9253E39}"/>
            </a:ext>
          </a:extLst>
        </xdr:cNvPr>
        <xdr:cNvSpPr txBox="1"/>
      </xdr:nvSpPr>
      <xdr:spPr>
        <a:xfrm>
          <a:off x="7677227" y="68249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41</xdr:row>
      <xdr:rowOff>53357</xdr:rowOff>
    </xdr:from>
    <xdr:ext cx="469744" cy="259045"/>
    <xdr:sp macro="" textlink="">
      <xdr:nvSpPr>
        <xdr:cNvPr id="147" name="n_3mainValue【図書館】&#10;一人当たり面積">
          <a:extLst>
            <a:ext uri="{FF2B5EF4-FFF2-40B4-BE49-F238E27FC236}">
              <a16:creationId xmlns:a16="http://schemas.microsoft.com/office/drawing/2014/main" id="{1D302DFE-627E-4087-A059-57178964B686}"/>
            </a:ext>
          </a:extLst>
        </xdr:cNvPr>
        <xdr:cNvSpPr txBox="1"/>
      </xdr:nvSpPr>
      <xdr:spPr>
        <a:xfrm>
          <a:off x="6864427" y="68288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41</xdr:row>
      <xdr:rowOff>57167</xdr:rowOff>
    </xdr:from>
    <xdr:ext cx="469744" cy="259045"/>
    <xdr:sp macro="" textlink="">
      <xdr:nvSpPr>
        <xdr:cNvPr id="148" name="n_4mainValue【図書館】&#10;一人当たり面積">
          <a:extLst>
            <a:ext uri="{FF2B5EF4-FFF2-40B4-BE49-F238E27FC236}">
              <a16:creationId xmlns:a16="http://schemas.microsoft.com/office/drawing/2014/main" id="{1C399156-49FA-4797-8B0F-0AEA619EA3F6}"/>
            </a:ext>
          </a:extLst>
        </xdr:cNvPr>
        <xdr:cNvSpPr txBox="1"/>
      </xdr:nvSpPr>
      <xdr:spPr>
        <a:xfrm>
          <a:off x="6070677" y="68326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49" name="正方形/長方形 148">
          <a:extLst>
            <a:ext uri="{FF2B5EF4-FFF2-40B4-BE49-F238E27FC236}">
              <a16:creationId xmlns:a16="http://schemas.microsoft.com/office/drawing/2014/main" id="{CFFA1847-9CA7-4F51-A830-D008EE437479}"/>
            </a:ext>
          </a:extLst>
        </xdr:cNvPr>
        <xdr:cNvSpPr/>
      </xdr:nvSpPr>
      <xdr:spPr>
        <a:xfrm>
          <a:off x="685800" y="7715250"/>
          <a:ext cx="4267200" cy="6096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50" name="正方形/長方形 149">
          <a:extLst>
            <a:ext uri="{FF2B5EF4-FFF2-40B4-BE49-F238E27FC236}">
              <a16:creationId xmlns:a16="http://schemas.microsoft.com/office/drawing/2014/main" id="{4F2223F7-F37A-4F02-AFB0-DF4C498EC323}"/>
            </a:ext>
          </a:extLst>
        </xdr:cNvPr>
        <xdr:cNvSpPr/>
      </xdr:nvSpPr>
      <xdr:spPr>
        <a:xfrm>
          <a:off x="812800" y="83502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51" name="正方形/長方形 150">
          <a:extLst>
            <a:ext uri="{FF2B5EF4-FFF2-40B4-BE49-F238E27FC236}">
              <a16:creationId xmlns:a16="http://schemas.microsoft.com/office/drawing/2014/main" id="{44502569-6CBD-4275-9333-C356A8B8E447}"/>
            </a:ext>
          </a:extLst>
        </xdr:cNvPr>
        <xdr:cNvSpPr/>
      </xdr:nvSpPr>
      <xdr:spPr>
        <a:xfrm>
          <a:off x="812800" y="85471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80/127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52" name="正方形/長方形 151">
          <a:extLst>
            <a:ext uri="{FF2B5EF4-FFF2-40B4-BE49-F238E27FC236}">
              <a16:creationId xmlns:a16="http://schemas.microsoft.com/office/drawing/2014/main" id="{8241A0E5-4BAE-4AAF-BD1F-EF403C323B19}"/>
            </a:ext>
          </a:extLst>
        </xdr:cNvPr>
        <xdr:cNvSpPr/>
      </xdr:nvSpPr>
      <xdr:spPr>
        <a:xfrm>
          <a:off x="1714500" y="83502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53" name="正方形/長方形 152">
          <a:extLst>
            <a:ext uri="{FF2B5EF4-FFF2-40B4-BE49-F238E27FC236}">
              <a16:creationId xmlns:a16="http://schemas.microsoft.com/office/drawing/2014/main" id="{E30392FE-0002-4B0C-A0D3-C7F21425A7EA}"/>
            </a:ext>
          </a:extLst>
        </xdr:cNvPr>
        <xdr:cNvSpPr/>
      </xdr:nvSpPr>
      <xdr:spPr>
        <a:xfrm>
          <a:off x="1714500" y="85471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54" name="正方形/長方形 153">
          <a:extLst>
            <a:ext uri="{FF2B5EF4-FFF2-40B4-BE49-F238E27FC236}">
              <a16:creationId xmlns:a16="http://schemas.microsoft.com/office/drawing/2014/main" id="{46801395-0DF4-442A-992C-21AA3DBE819A}"/>
            </a:ext>
          </a:extLst>
        </xdr:cNvPr>
        <xdr:cNvSpPr/>
      </xdr:nvSpPr>
      <xdr:spPr>
        <a:xfrm>
          <a:off x="2743200" y="83502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55" name="正方形/長方形 154">
          <a:extLst>
            <a:ext uri="{FF2B5EF4-FFF2-40B4-BE49-F238E27FC236}">
              <a16:creationId xmlns:a16="http://schemas.microsoft.com/office/drawing/2014/main" id="{A9543EEA-374C-426D-874C-453443FCFD14}"/>
            </a:ext>
          </a:extLst>
        </xdr:cNvPr>
        <xdr:cNvSpPr/>
      </xdr:nvSpPr>
      <xdr:spPr>
        <a:xfrm>
          <a:off x="2743200" y="85471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56" name="正方形/長方形 155">
          <a:extLst>
            <a:ext uri="{FF2B5EF4-FFF2-40B4-BE49-F238E27FC236}">
              <a16:creationId xmlns:a16="http://schemas.microsoft.com/office/drawing/2014/main" id="{0D38B03B-0D56-4505-84D2-CD832A0DEEDA}"/>
            </a:ext>
          </a:extLst>
        </xdr:cNvPr>
        <xdr:cNvSpPr/>
      </xdr:nvSpPr>
      <xdr:spPr>
        <a:xfrm>
          <a:off x="685800" y="8813800"/>
          <a:ext cx="4267200" cy="22034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57" name="テキスト ボックス 156">
          <a:extLst>
            <a:ext uri="{FF2B5EF4-FFF2-40B4-BE49-F238E27FC236}">
              <a16:creationId xmlns:a16="http://schemas.microsoft.com/office/drawing/2014/main" id="{63920D7B-F38C-4133-8BA7-C08527E2DE65}"/>
            </a:ext>
          </a:extLst>
        </xdr:cNvPr>
        <xdr:cNvSpPr txBox="1"/>
      </xdr:nvSpPr>
      <xdr:spPr>
        <a:xfrm>
          <a:off x="666750" y="862965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58" name="直線コネクタ 157">
          <a:extLst>
            <a:ext uri="{FF2B5EF4-FFF2-40B4-BE49-F238E27FC236}">
              <a16:creationId xmlns:a16="http://schemas.microsoft.com/office/drawing/2014/main" id="{35D98D84-9F98-42BD-A4CD-FE3AE9673DEE}"/>
            </a:ext>
          </a:extLst>
        </xdr:cNvPr>
        <xdr:cNvCxnSpPr/>
      </xdr:nvCxnSpPr>
      <xdr:spPr>
        <a:xfrm>
          <a:off x="685800" y="110172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159" name="テキスト ボックス 158">
          <a:extLst>
            <a:ext uri="{FF2B5EF4-FFF2-40B4-BE49-F238E27FC236}">
              <a16:creationId xmlns:a16="http://schemas.microsoft.com/office/drawing/2014/main" id="{0E2F2033-B3E9-4FF2-AEC1-AF791539515F}"/>
            </a:ext>
          </a:extLst>
        </xdr:cNvPr>
        <xdr:cNvSpPr txBox="1"/>
      </xdr:nvSpPr>
      <xdr:spPr>
        <a:xfrm>
          <a:off x="275771" y="10881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130628</xdr:rowOff>
    </xdr:from>
    <xdr:to>
      <xdr:col>28</xdr:col>
      <xdr:colOff>114300</xdr:colOff>
      <xdr:row>64</xdr:row>
      <xdr:rowOff>130628</xdr:rowOff>
    </xdr:to>
    <xdr:cxnSp macro="">
      <xdr:nvCxnSpPr>
        <xdr:cNvPr id="160" name="直線コネクタ 159">
          <a:extLst>
            <a:ext uri="{FF2B5EF4-FFF2-40B4-BE49-F238E27FC236}">
              <a16:creationId xmlns:a16="http://schemas.microsoft.com/office/drawing/2014/main" id="{ABD95460-9F4A-4A4D-BEA1-6AAC78CA8AB1}"/>
            </a:ext>
          </a:extLst>
        </xdr:cNvPr>
        <xdr:cNvCxnSpPr/>
      </xdr:nvCxnSpPr>
      <xdr:spPr>
        <a:xfrm>
          <a:off x="685800" y="10703378"/>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159855</xdr:rowOff>
    </xdr:from>
    <xdr:ext cx="467179" cy="259045"/>
    <xdr:sp macro="" textlink="">
      <xdr:nvSpPr>
        <xdr:cNvPr id="161" name="テキスト ボックス 160">
          <a:extLst>
            <a:ext uri="{FF2B5EF4-FFF2-40B4-BE49-F238E27FC236}">
              <a16:creationId xmlns:a16="http://schemas.microsoft.com/office/drawing/2014/main" id="{CFDDFE1B-5657-4290-B4CF-C45689306A65}"/>
            </a:ext>
          </a:extLst>
        </xdr:cNvPr>
        <xdr:cNvSpPr txBox="1"/>
      </xdr:nvSpPr>
      <xdr:spPr>
        <a:xfrm>
          <a:off x="275771" y="105675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146957</xdr:rowOff>
    </xdr:from>
    <xdr:to>
      <xdr:col>28</xdr:col>
      <xdr:colOff>114300</xdr:colOff>
      <xdr:row>62</xdr:row>
      <xdr:rowOff>146957</xdr:rowOff>
    </xdr:to>
    <xdr:cxnSp macro="">
      <xdr:nvCxnSpPr>
        <xdr:cNvPr id="162" name="直線コネクタ 161">
          <a:extLst>
            <a:ext uri="{FF2B5EF4-FFF2-40B4-BE49-F238E27FC236}">
              <a16:creationId xmlns:a16="http://schemas.microsoft.com/office/drawing/2014/main" id="{C8BDE3D6-70AB-4E9F-9E9F-C5BF37565A12}"/>
            </a:ext>
          </a:extLst>
        </xdr:cNvPr>
        <xdr:cNvCxnSpPr/>
      </xdr:nvCxnSpPr>
      <xdr:spPr>
        <a:xfrm>
          <a:off x="685800" y="10389507"/>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62</xdr:row>
      <xdr:rowOff>4734</xdr:rowOff>
    </xdr:from>
    <xdr:ext cx="403059" cy="259045"/>
    <xdr:sp macro="" textlink="">
      <xdr:nvSpPr>
        <xdr:cNvPr id="163" name="テキスト ボックス 162">
          <a:extLst>
            <a:ext uri="{FF2B5EF4-FFF2-40B4-BE49-F238E27FC236}">
              <a16:creationId xmlns:a16="http://schemas.microsoft.com/office/drawing/2014/main" id="{19415A70-1466-4D25-BA20-9029AB47A3ED}"/>
            </a:ext>
          </a:extLst>
        </xdr:cNvPr>
        <xdr:cNvSpPr txBox="1"/>
      </xdr:nvSpPr>
      <xdr:spPr>
        <a:xfrm>
          <a:off x="339891" y="1024728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163285</xdr:rowOff>
    </xdr:from>
    <xdr:to>
      <xdr:col>28</xdr:col>
      <xdr:colOff>114300</xdr:colOff>
      <xdr:row>60</xdr:row>
      <xdr:rowOff>163285</xdr:rowOff>
    </xdr:to>
    <xdr:cxnSp macro="">
      <xdr:nvCxnSpPr>
        <xdr:cNvPr id="164" name="直線コネクタ 163">
          <a:extLst>
            <a:ext uri="{FF2B5EF4-FFF2-40B4-BE49-F238E27FC236}">
              <a16:creationId xmlns:a16="http://schemas.microsoft.com/office/drawing/2014/main" id="{F5D5EFA0-D3F8-40CE-AF18-FE43EC9DB8C8}"/>
            </a:ext>
          </a:extLst>
        </xdr:cNvPr>
        <xdr:cNvCxnSpPr/>
      </xdr:nvCxnSpPr>
      <xdr:spPr>
        <a:xfrm>
          <a:off x="685800" y="10075635"/>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60</xdr:row>
      <xdr:rowOff>21062</xdr:rowOff>
    </xdr:from>
    <xdr:ext cx="403059" cy="259045"/>
    <xdr:sp macro="" textlink="">
      <xdr:nvSpPr>
        <xdr:cNvPr id="165" name="テキスト ボックス 164">
          <a:extLst>
            <a:ext uri="{FF2B5EF4-FFF2-40B4-BE49-F238E27FC236}">
              <a16:creationId xmlns:a16="http://schemas.microsoft.com/office/drawing/2014/main" id="{FBF2D0F9-A9CE-472D-9A70-06F2159FA28D}"/>
            </a:ext>
          </a:extLst>
        </xdr:cNvPr>
        <xdr:cNvSpPr txBox="1"/>
      </xdr:nvSpPr>
      <xdr:spPr>
        <a:xfrm>
          <a:off x="339891" y="993341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8165</xdr:rowOff>
    </xdr:from>
    <xdr:to>
      <xdr:col>28</xdr:col>
      <xdr:colOff>114300</xdr:colOff>
      <xdr:row>59</xdr:row>
      <xdr:rowOff>8165</xdr:rowOff>
    </xdr:to>
    <xdr:cxnSp macro="">
      <xdr:nvCxnSpPr>
        <xdr:cNvPr id="166" name="直線コネクタ 165">
          <a:extLst>
            <a:ext uri="{FF2B5EF4-FFF2-40B4-BE49-F238E27FC236}">
              <a16:creationId xmlns:a16="http://schemas.microsoft.com/office/drawing/2014/main" id="{18A93EC0-5AC6-4B5D-88CD-17C286145BE1}"/>
            </a:ext>
          </a:extLst>
        </xdr:cNvPr>
        <xdr:cNvCxnSpPr/>
      </xdr:nvCxnSpPr>
      <xdr:spPr>
        <a:xfrm>
          <a:off x="685800" y="9755415"/>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58</xdr:row>
      <xdr:rowOff>37392</xdr:rowOff>
    </xdr:from>
    <xdr:ext cx="403059" cy="259045"/>
    <xdr:sp macro="" textlink="">
      <xdr:nvSpPr>
        <xdr:cNvPr id="167" name="テキスト ボックス 166">
          <a:extLst>
            <a:ext uri="{FF2B5EF4-FFF2-40B4-BE49-F238E27FC236}">
              <a16:creationId xmlns:a16="http://schemas.microsoft.com/office/drawing/2014/main" id="{9874546F-E610-4109-9734-E4DB067FF101}"/>
            </a:ext>
          </a:extLst>
        </xdr:cNvPr>
        <xdr:cNvSpPr txBox="1"/>
      </xdr:nvSpPr>
      <xdr:spPr>
        <a:xfrm>
          <a:off x="339891" y="961954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24493</xdr:rowOff>
    </xdr:from>
    <xdr:to>
      <xdr:col>28</xdr:col>
      <xdr:colOff>114300</xdr:colOff>
      <xdr:row>57</xdr:row>
      <xdr:rowOff>24493</xdr:rowOff>
    </xdr:to>
    <xdr:cxnSp macro="">
      <xdr:nvCxnSpPr>
        <xdr:cNvPr id="168" name="直線コネクタ 167">
          <a:extLst>
            <a:ext uri="{FF2B5EF4-FFF2-40B4-BE49-F238E27FC236}">
              <a16:creationId xmlns:a16="http://schemas.microsoft.com/office/drawing/2014/main" id="{15F92821-9FE6-49C1-8EE4-E779F58BCAAC}"/>
            </a:ext>
          </a:extLst>
        </xdr:cNvPr>
        <xdr:cNvCxnSpPr/>
      </xdr:nvCxnSpPr>
      <xdr:spPr>
        <a:xfrm>
          <a:off x="685800" y="9441543"/>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53720</xdr:rowOff>
    </xdr:from>
    <xdr:ext cx="403059" cy="259045"/>
    <xdr:sp macro="" textlink="">
      <xdr:nvSpPr>
        <xdr:cNvPr id="169" name="テキスト ボックス 168">
          <a:extLst>
            <a:ext uri="{FF2B5EF4-FFF2-40B4-BE49-F238E27FC236}">
              <a16:creationId xmlns:a16="http://schemas.microsoft.com/office/drawing/2014/main" id="{554E0AD0-79FE-4106-9333-2B4E9F3A1FE8}"/>
            </a:ext>
          </a:extLst>
        </xdr:cNvPr>
        <xdr:cNvSpPr txBox="1"/>
      </xdr:nvSpPr>
      <xdr:spPr>
        <a:xfrm>
          <a:off x="339891" y="930567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40822</xdr:rowOff>
    </xdr:from>
    <xdr:to>
      <xdr:col>28</xdr:col>
      <xdr:colOff>114300</xdr:colOff>
      <xdr:row>55</xdr:row>
      <xdr:rowOff>40822</xdr:rowOff>
    </xdr:to>
    <xdr:cxnSp macro="">
      <xdr:nvCxnSpPr>
        <xdr:cNvPr id="170" name="直線コネクタ 169">
          <a:extLst>
            <a:ext uri="{FF2B5EF4-FFF2-40B4-BE49-F238E27FC236}">
              <a16:creationId xmlns:a16="http://schemas.microsoft.com/office/drawing/2014/main" id="{EBCE4D61-BE34-4AC9-A71B-8CDAB38F56C7}"/>
            </a:ext>
          </a:extLst>
        </xdr:cNvPr>
        <xdr:cNvCxnSpPr/>
      </xdr:nvCxnSpPr>
      <xdr:spPr>
        <a:xfrm>
          <a:off x="685800" y="9127672"/>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54</xdr:row>
      <xdr:rowOff>70049</xdr:rowOff>
    </xdr:from>
    <xdr:ext cx="338939" cy="259045"/>
    <xdr:sp macro="" textlink="">
      <xdr:nvSpPr>
        <xdr:cNvPr id="171" name="テキスト ボックス 170">
          <a:extLst>
            <a:ext uri="{FF2B5EF4-FFF2-40B4-BE49-F238E27FC236}">
              <a16:creationId xmlns:a16="http://schemas.microsoft.com/office/drawing/2014/main" id="{C653D23B-272F-4549-8075-9AA1F8E0FF01}"/>
            </a:ext>
          </a:extLst>
        </xdr:cNvPr>
        <xdr:cNvSpPr txBox="1"/>
      </xdr:nvSpPr>
      <xdr:spPr>
        <a:xfrm>
          <a:off x="384961" y="899179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72" name="直線コネクタ 171">
          <a:extLst>
            <a:ext uri="{FF2B5EF4-FFF2-40B4-BE49-F238E27FC236}">
              <a16:creationId xmlns:a16="http://schemas.microsoft.com/office/drawing/2014/main" id="{D9766D64-1969-416D-953E-AF3481F32BF9}"/>
            </a:ext>
          </a:extLst>
        </xdr:cNvPr>
        <xdr:cNvCxnSpPr/>
      </xdr:nvCxnSpPr>
      <xdr:spPr>
        <a:xfrm>
          <a:off x="685800" y="88138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53</xdr:row>
      <xdr:rowOff>57150</xdr:rowOff>
    </xdr:from>
    <xdr:to>
      <xdr:col>28</xdr:col>
      <xdr:colOff>152400</xdr:colOff>
      <xdr:row>66</xdr:row>
      <xdr:rowOff>114300</xdr:rowOff>
    </xdr:to>
    <xdr:sp macro="" textlink="">
      <xdr:nvSpPr>
        <xdr:cNvPr id="173" name="【体育館・プール】&#10;有形固定資産減価償却率グラフ枠">
          <a:extLst>
            <a:ext uri="{FF2B5EF4-FFF2-40B4-BE49-F238E27FC236}">
              <a16:creationId xmlns:a16="http://schemas.microsoft.com/office/drawing/2014/main" id="{7E348C03-74CB-40A9-8308-9129D98DCA0B}"/>
            </a:ext>
          </a:extLst>
        </xdr:cNvPr>
        <xdr:cNvSpPr/>
      </xdr:nvSpPr>
      <xdr:spPr>
        <a:xfrm>
          <a:off x="685800" y="8813800"/>
          <a:ext cx="4267200" cy="22034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56</xdr:row>
      <xdr:rowOff>91440</xdr:rowOff>
    </xdr:from>
    <xdr:to>
      <xdr:col>24</xdr:col>
      <xdr:colOff>62865</xdr:colOff>
      <xdr:row>64</xdr:row>
      <xdr:rowOff>130628</xdr:rowOff>
    </xdr:to>
    <xdr:cxnSp macro="">
      <xdr:nvCxnSpPr>
        <xdr:cNvPr id="174" name="直線コネクタ 173">
          <a:extLst>
            <a:ext uri="{FF2B5EF4-FFF2-40B4-BE49-F238E27FC236}">
              <a16:creationId xmlns:a16="http://schemas.microsoft.com/office/drawing/2014/main" id="{D920E54F-BFF2-40AB-AA67-90D21E9A37B5}"/>
            </a:ext>
          </a:extLst>
        </xdr:cNvPr>
        <xdr:cNvCxnSpPr/>
      </xdr:nvCxnSpPr>
      <xdr:spPr>
        <a:xfrm flipV="1">
          <a:off x="4177665" y="9343390"/>
          <a:ext cx="0" cy="135998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134455</xdr:rowOff>
    </xdr:from>
    <xdr:ext cx="469744" cy="259045"/>
    <xdr:sp macro="" textlink="">
      <xdr:nvSpPr>
        <xdr:cNvPr id="175" name="【体育館・プール】&#10;有形固定資産減価償却率最小値テキスト">
          <a:extLst>
            <a:ext uri="{FF2B5EF4-FFF2-40B4-BE49-F238E27FC236}">
              <a16:creationId xmlns:a16="http://schemas.microsoft.com/office/drawing/2014/main" id="{12140C20-7B2C-4943-B35A-1A02D86FDFBF}"/>
            </a:ext>
          </a:extLst>
        </xdr:cNvPr>
        <xdr:cNvSpPr txBox="1"/>
      </xdr:nvSpPr>
      <xdr:spPr>
        <a:xfrm>
          <a:off x="4216400" y="107072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130628</xdr:rowOff>
    </xdr:from>
    <xdr:to>
      <xdr:col>24</xdr:col>
      <xdr:colOff>152400</xdr:colOff>
      <xdr:row>64</xdr:row>
      <xdr:rowOff>130628</xdr:rowOff>
    </xdr:to>
    <xdr:cxnSp macro="">
      <xdr:nvCxnSpPr>
        <xdr:cNvPr id="176" name="直線コネクタ 175">
          <a:extLst>
            <a:ext uri="{FF2B5EF4-FFF2-40B4-BE49-F238E27FC236}">
              <a16:creationId xmlns:a16="http://schemas.microsoft.com/office/drawing/2014/main" id="{62417F9F-5C98-486D-97EA-70212EB692F5}"/>
            </a:ext>
          </a:extLst>
        </xdr:cNvPr>
        <xdr:cNvCxnSpPr/>
      </xdr:nvCxnSpPr>
      <xdr:spPr>
        <a:xfrm>
          <a:off x="4108450" y="10703378"/>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55</xdr:row>
      <xdr:rowOff>38117</xdr:rowOff>
    </xdr:from>
    <xdr:ext cx="405111" cy="259045"/>
    <xdr:sp macro="" textlink="">
      <xdr:nvSpPr>
        <xdr:cNvPr id="177" name="【体育館・プール】&#10;有形固定資産減価償却率最大値テキスト">
          <a:extLst>
            <a:ext uri="{FF2B5EF4-FFF2-40B4-BE49-F238E27FC236}">
              <a16:creationId xmlns:a16="http://schemas.microsoft.com/office/drawing/2014/main" id="{EE70B157-8A19-4EA0-9BB3-DC43E7B58C9F}"/>
            </a:ext>
          </a:extLst>
        </xdr:cNvPr>
        <xdr:cNvSpPr txBox="1"/>
      </xdr:nvSpPr>
      <xdr:spPr>
        <a:xfrm>
          <a:off x="4216400" y="91249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56</xdr:row>
      <xdr:rowOff>91440</xdr:rowOff>
    </xdr:from>
    <xdr:to>
      <xdr:col>24</xdr:col>
      <xdr:colOff>152400</xdr:colOff>
      <xdr:row>56</xdr:row>
      <xdr:rowOff>91440</xdr:rowOff>
    </xdr:to>
    <xdr:cxnSp macro="">
      <xdr:nvCxnSpPr>
        <xdr:cNvPr id="178" name="直線コネクタ 177">
          <a:extLst>
            <a:ext uri="{FF2B5EF4-FFF2-40B4-BE49-F238E27FC236}">
              <a16:creationId xmlns:a16="http://schemas.microsoft.com/office/drawing/2014/main" id="{BB6F4581-86ED-4B39-A08F-0F6B9D6EBE15}"/>
            </a:ext>
          </a:extLst>
        </xdr:cNvPr>
        <xdr:cNvCxnSpPr/>
      </xdr:nvCxnSpPr>
      <xdr:spPr>
        <a:xfrm>
          <a:off x="4108450" y="9343390"/>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60</xdr:row>
      <xdr:rowOff>30860</xdr:rowOff>
    </xdr:from>
    <xdr:ext cx="405111" cy="259045"/>
    <xdr:sp macro="" textlink="">
      <xdr:nvSpPr>
        <xdr:cNvPr id="179" name="【体育館・プール】&#10;有形固定資産減価償却率平均値テキスト">
          <a:extLst>
            <a:ext uri="{FF2B5EF4-FFF2-40B4-BE49-F238E27FC236}">
              <a16:creationId xmlns:a16="http://schemas.microsoft.com/office/drawing/2014/main" id="{0792F83F-CB77-4307-B5EB-9B834D274B0C}"/>
            </a:ext>
          </a:extLst>
        </xdr:cNvPr>
        <xdr:cNvSpPr txBox="1"/>
      </xdr:nvSpPr>
      <xdr:spPr>
        <a:xfrm>
          <a:off x="4216400" y="9943210"/>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61</xdr:row>
      <xdr:rowOff>7983</xdr:rowOff>
    </xdr:from>
    <xdr:to>
      <xdr:col>24</xdr:col>
      <xdr:colOff>114300</xdr:colOff>
      <xdr:row>61</xdr:row>
      <xdr:rowOff>109583</xdr:rowOff>
    </xdr:to>
    <xdr:sp macro="" textlink="">
      <xdr:nvSpPr>
        <xdr:cNvPr id="180" name="フローチャート: 判断 179">
          <a:extLst>
            <a:ext uri="{FF2B5EF4-FFF2-40B4-BE49-F238E27FC236}">
              <a16:creationId xmlns:a16="http://schemas.microsoft.com/office/drawing/2014/main" id="{25540402-AF4B-41AD-AEDA-B4668A3E67B6}"/>
            </a:ext>
          </a:extLst>
        </xdr:cNvPr>
        <xdr:cNvSpPr/>
      </xdr:nvSpPr>
      <xdr:spPr>
        <a:xfrm>
          <a:off x="4127500" y="100854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60</xdr:row>
      <xdr:rowOff>163104</xdr:rowOff>
    </xdr:from>
    <xdr:to>
      <xdr:col>20</xdr:col>
      <xdr:colOff>38100</xdr:colOff>
      <xdr:row>61</xdr:row>
      <xdr:rowOff>93254</xdr:rowOff>
    </xdr:to>
    <xdr:sp macro="" textlink="">
      <xdr:nvSpPr>
        <xdr:cNvPr id="181" name="フローチャート: 判断 180">
          <a:extLst>
            <a:ext uri="{FF2B5EF4-FFF2-40B4-BE49-F238E27FC236}">
              <a16:creationId xmlns:a16="http://schemas.microsoft.com/office/drawing/2014/main" id="{D4FCD1CB-7EFC-49AA-8043-73940CA8F671}"/>
            </a:ext>
          </a:extLst>
        </xdr:cNvPr>
        <xdr:cNvSpPr/>
      </xdr:nvSpPr>
      <xdr:spPr>
        <a:xfrm>
          <a:off x="3384550" y="10075454"/>
          <a:ext cx="825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60</xdr:row>
      <xdr:rowOff>145143</xdr:rowOff>
    </xdr:from>
    <xdr:to>
      <xdr:col>15</xdr:col>
      <xdr:colOff>101600</xdr:colOff>
      <xdr:row>61</xdr:row>
      <xdr:rowOff>75293</xdr:rowOff>
    </xdr:to>
    <xdr:sp macro="" textlink="">
      <xdr:nvSpPr>
        <xdr:cNvPr id="182" name="フローチャート: 判断 181">
          <a:extLst>
            <a:ext uri="{FF2B5EF4-FFF2-40B4-BE49-F238E27FC236}">
              <a16:creationId xmlns:a16="http://schemas.microsoft.com/office/drawing/2014/main" id="{A094ADCC-5F95-423E-8A4B-11505E6F4BFE}"/>
            </a:ext>
          </a:extLst>
        </xdr:cNvPr>
        <xdr:cNvSpPr/>
      </xdr:nvSpPr>
      <xdr:spPr>
        <a:xfrm>
          <a:off x="2571750" y="10057493"/>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60</xdr:row>
      <xdr:rowOff>138612</xdr:rowOff>
    </xdr:from>
    <xdr:to>
      <xdr:col>10</xdr:col>
      <xdr:colOff>165100</xdr:colOff>
      <xdr:row>61</xdr:row>
      <xdr:rowOff>68762</xdr:rowOff>
    </xdr:to>
    <xdr:sp macro="" textlink="">
      <xdr:nvSpPr>
        <xdr:cNvPr id="183" name="フローチャート: 判断 182">
          <a:extLst>
            <a:ext uri="{FF2B5EF4-FFF2-40B4-BE49-F238E27FC236}">
              <a16:creationId xmlns:a16="http://schemas.microsoft.com/office/drawing/2014/main" id="{169EC3E4-0789-4842-B42F-56DF70D2243E}"/>
            </a:ext>
          </a:extLst>
        </xdr:cNvPr>
        <xdr:cNvSpPr/>
      </xdr:nvSpPr>
      <xdr:spPr>
        <a:xfrm>
          <a:off x="1778000" y="10050962"/>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60</xdr:row>
      <xdr:rowOff>127181</xdr:rowOff>
    </xdr:from>
    <xdr:to>
      <xdr:col>6</xdr:col>
      <xdr:colOff>38100</xdr:colOff>
      <xdr:row>61</xdr:row>
      <xdr:rowOff>57331</xdr:rowOff>
    </xdr:to>
    <xdr:sp macro="" textlink="">
      <xdr:nvSpPr>
        <xdr:cNvPr id="184" name="フローチャート: 判断 183">
          <a:extLst>
            <a:ext uri="{FF2B5EF4-FFF2-40B4-BE49-F238E27FC236}">
              <a16:creationId xmlns:a16="http://schemas.microsoft.com/office/drawing/2014/main" id="{CF431352-4D3D-42BD-9B76-A1767487D024}"/>
            </a:ext>
          </a:extLst>
        </xdr:cNvPr>
        <xdr:cNvSpPr/>
      </xdr:nvSpPr>
      <xdr:spPr>
        <a:xfrm>
          <a:off x="984250" y="10039531"/>
          <a:ext cx="825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85" name="テキスト ボックス 184">
          <a:extLst>
            <a:ext uri="{FF2B5EF4-FFF2-40B4-BE49-F238E27FC236}">
              <a16:creationId xmlns:a16="http://schemas.microsoft.com/office/drawing/2014/main" id="{B6474FAE-B45A-431C-AED4-2847FD391B7D}"/>
            </a:ext>
          </a:extLst>
        </xdr:cNvPr>
        <xdr:cNvSpPr txBox="1"/>
      </xdr:nvSpPr>
      <xdr:spPr>
        <a:xfrm>
          <a:off x="4006850" y="11014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86" name="テキスト ボックス 185">
          <a:extLst>
            <a:ext uri="{FF2B5EF4-FFF2-40B4-BE49-F238E27FC236}">
              <a16:creationId xmlns:a16="http://schemas.microsoft.com/office/drawing/2014/main" id="{BA4899F7-838C-49D9-AE46-24EB962B375D}"/>
            </a:ext>
          </a:extLst>
        </xdr:cNvPr>
        <xdr:cNvSpPr txBox="1"/>
      </xdr:nvSpPr>
      <xdr:spPr>
        <a:xfrm>
          <a:off x="3257550" y="11014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87" name="テキスト ボックス 186">
          <a:extLst>
            <a:ext uri="{FF2B5EF4-FFF2-40B4-BE49-F238E27FC236}">
              <a16:creationId xmlns:a16="http://schemas.microsoft.com/office/drawing/2014/main" id="{1D84819C-6E80-443D-BE2E-FBF1494E2E63}"/>
            </a:ext>
          </a:extLst>
        </xdr:cNvPr>
        <xdr:cNvSpPr txBox="1"/>
      </xdr:nvSpPr>
      <xdr:spPr>
        <a:xfrm>
          <a:off x="2451100" y="11014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88" name="テキスト ボックス 187">
          <a:extLst>
            <a:ext uri="{FF2B5EF4-FFF2-40B4-BE49-F238E27FC236}">
              <a16:creationId xmlns:a16="http://schemas.microsoft.com/office/drawing/2014/main" id="{9489E10C-AECE-4E52-9764-D6626CB17072}"/>
            </a:ext>
          </a:extLst>
        </xdr:cNvPr>
        <xdr:cNvSpPr txBox="1"/>
      </xdr:nvSpPr>
      <xdr:spPr>
        <a:xfrm>
          <a:off x="1657350" y="11014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89" name="テキスト ボックス 188">
          <a:extLst>
            <a:ext uri="{FF2B5EF4-FFF2-40B4-BE49-F238E27FC236}">
              <a16:creationId xmlns:a16="http://schemas.microsoft.com/office/drawing/2014/main" id="{C108BD43-88FD-4FC0-BB80-9B588F17642D}"/>
            </a:ext>
          </a:extLst>
        </xdr:cNvPr>
        <xdr:cNvSpPr txBox="1"/>
      </xdr:nvSpPr>
      <xdr:spPr>
        <a:xfrm>
          <a:off x="857250" y="11014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61</xdr:row>
      <xdr:rowOff>158206</xdr:rowOff>
    </xdr:from>
    <xdr:to>
      <xdr:col>24</xdr:col>
      <xdr:colOff>114300</xdr:colOff>
      <xdr:row>62</xdr:row>
      <xdr:rowOff>88356</xdr:rowOff>
    </xdr:to>
    <xdr:sp macro="" textlink="">
      <xdr:nvSpPr>
        <xdr:cNvPr id="190" name="楕円 189">
          <a:extLst>
            <a:ext uri="{FF2B5EF4-FFF2-40B4-BE49-F238E27FC236}">
              <a16:creationId xmlns:a16="http://schemas.microsoft.com/office/drawing/2014/main" id="{E4AA48EC-A961-4DD7-AA94-25E3E63D19C6}"/>
            </a:ext>
          </a:extLst>
        </xdr:cNvPr>
        <xdr:cNvSpPr/>
      </xdr:nvSpPr>
      <xdr:spPr>
        <a:xfrm>
          <a:off x="4127500" y="10235656"/>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61</xdr:row>
      <xdr:rowOff>136633</xdr:rowOff>
    </xdr:from>
    <xdr:ext cx="405111" cy="259045"/>
    <xdr:sp macro="" textlink="">
      <xdr:nvSpPr>
        <xdr:cNvPr id="191" name="【体育館・プール】&#10;有形固定資産減価償却率該当値テキスト">
          <a:extLst>
            <a:ext uri="{FF2B5EF4-FFF2-40B4-BE49-F238E27FC236}">
              <a16:creationId xmlns:a16="http://schemas.microsoft.com/office/drawing/2014/main" id="{CFD571DB-4A60-4F3E-93B0-C6000354D3A2}"/>
            </a:ext>
          </a:extLst>
        </xdr:cNvPr>
        <xdr:cNvSpPr txBox="1"/>
      </xdr:nvSpPr>
      <xdr:spPr>
        <a:xfrm>
          <a:off x="4216400" y="1021408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61</xdr:row>
      <xdr:rowOff>122283</xdr:rowOff>
    </xdr:from>
    <xdr:to>
      <xdr:col>20</xdr:col>
      <xdr:colOff>38100</xdr:colOff>
      <xdr:row>62</xdr:row>
      <xdr:rowOff>52433</xdr:rowOff>
    </xdr:to>
    <xdr:sp macro="" textlink="">
      <xdr:nvSpPr>
        <xdr:cNvPr id="192" name="楕円 191">
          <a:extLst>
            <a:ext uri="{FF2B5EF4-FFF2-40B4-BE49-F238E27FC236}">
              <a16:creationId xmlns:a16="http://schemas.microsoft.com/office/drawing/2014/main" id="{FA52EDDE-5270-468F-93E0-081DCCF266D8}"/>
            </a:ext>
          </a:extLst>
        </xdr:cNvPr>
        <xdr:cNvSpPr/>
      </xdr:nvSpPr>
      <xdr:spPr>
        <a:xfrm>
          <a:off x="3384550" y="10199733"/>
          <a:ext cx="825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62</xdr:row>
      <xdr:rowOff>1633</xdr:rowOff>
    </xdr:from>
    <xdr:to>
      <xdr:col>24</xdr:col>
      <xdr:colOff>63500</xdr:colOff>
      <xdr:row>62</xdr:row>
      <xdr:rowOff>37556</xdr:rowOff>
    </xdr:to>
    <xdr:cxnSp macro="">
      <xdr:nvCxnSpPr>
        <xdr:cNvPr id="193" name="直線コネクタ 192">
          <a:extLst>
            <a:ext uri="{FF2B5EF4-FFF2-40B4-BE49-F238E27FC236}">
              <a16:creationId xmlns:a16="http://schemas.microsoft.com/office/drawing/2014/main" id="{BCE0537D-4B29-4EED-8808-3C8C17F0C891}"/>
            </a:ext>
          </a:extLst>
        </xdr:cNvPr>
        <xdr:cNvCxnSpPr/>
      </xdr:nvCxnSpPr>
      <xdr:spPr>
        <a:xfrm>
          <a:off x="3429000" y="10244183"/>
          <a:ext cx="749300" cy="359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61</xdr:row>
      <xdr:rowOff>86360</xdr:rowOff>
    </xdr:from>
    <xdr:to>
      <xdr:col>15</xdr:col>
      <xdr:colOff>101600</xdr:colOff>
      <xdr:row>62</xdr:row>
      <xdr:rowOff>16510</xdr:rowOff>
    </xdr:to>
    <xdr:sp macro="" textlink="">
      <xdr:nvSpPr>
        <xdr:cNvPr id="194" name="楕円 193">
          <a:extLst>
            <a:ext uri="{FF2B5EF4-FFF2-40B4-BE49-F238E27FC236}">
              <a16:creationId xmlns:a16="http://schemas.microsoft.com/office/drawing/2014/main" id="{982203ED-91D5-4BED-8279-2DF4BF2B6F5B}"/>
            </a:ext>
          </a:extLst>
        </xdr:cNvPr>
        <xdr:cNvSpPr/>
      </xdr:nvSpPr>
      <xdr:spPr>
        <a:xfrm>
          <a:off x="2571750" y="10163810"/>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61</xdr:row>
      <xdr:rowOff>137160</xdr:rowOff>
    </xdr:from>
    <xdr:to>
      <xdr:col>19</xdr:col>
      <xdr:colOff>177800</xdr:colOff>
      <xdr:row>62</xdr:row>
      <xdr:rowOff>1633</xdr:rowOff>
    </xdr:to>
    <xdr:cxnSp macro="">
      <xdr:nvCxnSpPr>
        <xdr:cNvPr id="195" name="直線コネクタ 194">
          <a:extLst>
            <a:ext uri="{FF2B5EF4-FFF2-40B4-BE49-F238E27FC236}">
              <a16:creationId xmlns:a16="http://schemas.microsoft.com/office/drawing/2014/main" id="{8AD9018F-3B76-4AA6-9A73-C224F5C466E8}"/>
            </a:ext>
          </a:extLst>
        </xdr:cNvPr>
        <xdr:cNvCxnSpPr/>
      </xdr:nvCxnSpPr>
      <xdr:spPr>
        <a:xfrm>
          <a:off x="2622550" y="10214610"/>
          <a:ext cx="806450" cy="295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61</xdr:row>
      <xdr:rowOff>68399</xdr:rowOff>
    </xdr:from>
    <xdr:to>
      <xdr:col>10</xdr:col>
      <xdr:colOff>165100</xdr:colOff>
      <xdr:row>61</xdr:row>
      <xdr:rowOff>169999</xdr:rowOff>
    </xdr:to>
    <xdr:sp macro="" textlink="">
      <xdr:nvSpPr>
        <xdr:cNvPr id="196" name="楕円 195">
          <a:extLst>
            <a:ext uri="{FF2B5EF4-FFF2-40B4-BE49-F238E27FC236}">
              <a16:creationId xmlns:a16="http://schemas.microsoft.com/office/drawing/2014/main" id="{6048D695-25CB-4E75-99D4-E8E8BCDA001E}"/>
            </a:ext>
          </a:extLst>
        </xdr:cNvPr>
        <xdr:cNvSpPr/>
      </xdr:nvSpPr>
      <xdr:spPr>
        <a:xfrm>
          <a:off x="1778000" y="10145849"/>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61</xdr:row>
      <xdr:rowOff>119199</xdr:rowOff>
    </xdr:from>
    <xdr:to>
      <xdr:col>15</xdr:col>
      <xdr:colOff>50800</xdr:colOff>
      <xdr:row>61</xdr:row>
      <xdr:rowOff>137160</xdr:rowOff>
    </xdr:to>
    <xdr:cxnSp macro="">
      <xdr:nvCxnSpPr>
        <xdr:cNvPr id="197" name="直線コネクタ 196">
          <a:extLst>
            <a:ext uri="{FF2B5EF4-FFF2-40B4-BE49-F238E27FC236}">
              <a16:creationId xmlns:a16="http://schemas.microsoft.com/office/drawing/2014/main" id="{F952FCC1-DF00-4DEC-8810-67C405A0EB49}"/>
            </a:ext>
          </a:extLst>
        </xdr:cNvPr>
        <xdr:cNvCxnSpPr/>
      </xdr:nvCxnSpPr>
      <xdr:spPr>
        <a:xfrm>
          <a:off x="1828800" y="10196649"/>
          <a:ext cx="793750" cy="179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61</xdr:row>
      <xdr:rowOff>24312</xdr:rowOff>
    </xdr:from>
    <xdr:to>
      <xdr:col>6</xdr:col>
      <xdr:colOff>38100</xdr:colOff>
      <xdr:row>61</xdr:row>
      <xdr:rowOff>125912</xdr:rowOff>
    </xdr:to>
    <xdr:sp macro="" textlink="">
      <xdr:nvSpPr>
        <xdr:cNvPr id="198" name="楕円 197">
          <a:extLst>
            <a:ext uri="{FF2B5EF4-FFF2-40B4-BE49-F238E27FC236}">
              <a16:creationId xmlns:a16="http://schemas.microsoft.com/office/drawing/2014/main" id="{EF978E6E-54A8-441B-89AE-D76CD73F6D65}"/>
            </a:ext>
          </a:extLst>
        </xdr:cNvPr>
        <xdr:cNvSpPr/>
      </xdr:nvSpPr>
      <xdr:spPr>
        <a:xfrm>
          <a:off x="984250" y="10101762"/>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61</xdr:row>
      <xdr:rowOff>75112</xdr:rowOff>
    </xdr:from>
    <xdr:to>
      <xdr:col>10</xdr:col>
      <xdr:colOff>114300</xdr:colOff>
      <xdr:row>61</xdr:row>
      <xdr:rowOff>119199</xdr:rowOff>
    </xdr:to>
    <xdr:cxnSp macro="">
      <xdr:nvCxnSpPr>
        <xdr:cNvPr id="199" name="直線コネクタ 198">
          <a:extLst>
            <a:ext uri="{FF2B5EF4-FFF2-40B4-BE49-F238E27FC236}">
              <a16:creationId xmlns:a16="http://schemas.microsoft.com/office/drawing/2014/main" id="{96891422-A597-4063-986F-CD88E8408ACC}"/>
            </a:ext>
          </a:extLst>
        </xdr:cNvPr>
        <xdr:cNvCxnSpPr/>
      </xdr:nvCxnSpPr>
      <xdr:spPr>
        <a:xfrm>
          <a:off x="1028700" y="10152562"/>
          <a:ext cx="800100" cy="440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59</xdr:row>
      <xdr:rowOff>109781</xdr:rowOff>
    </xdr:from>
    <xdr:ext cx="405111" cy="259045"/>
    <xdr:sp macro="" textlink="">
      <xdr:nvSpPr>
        <xdr:cNvPr id="200" name="n_1aveValue【体育館・プール】&#10;有形固定資産減価償却率">
          <a:extLst>
            <a:ext uri="{FF2B5EF4-FFF2-40B4-BE49-F238E27FC236}">
              <a16:creationId xmlns:a16="http://schemas.microsoft.com/office/drawing/2014/main" id="{2B67C44D-CE47-42D6-B232-2BABBDDC177E}"/>
            </a:ext>
          </a:extLst>
        </xdr:cNvPr>
        <xdr:cNvSpPr txBox="1"/>
      </xdr:nvSpPr>
      <xdr:spPr>
        <a:xfrm>
          <a:off x="3239144" y="985703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59</xdr:row>
      <xdr:rowOff>91820</xdr:rowOff>
    </xdr:from>
    <xdr:ext cx="405111" cy="259045"/>
    <xdr:sp macro="" textlink="">
      <xdr:nvSpPr>
        <xdr:cNvPr id="201" name="n_2aveValue【体育館・プール】&#10;有形固定資産減価償却率">
          <a:extLst>
            <a:ext uri="{FF2B5EF4-FFF2-40B4-BE49-F238E27FC236}">
              <a16:creationId xmlns:a16="http://schemas.microsoft.com/office/drawing/2014/main" id="{BFD90760-81B9-4D25-ABC8-3F6723BE42CE}"/>
            </a:ext>
          </a:extLst>
        </xdr:cNvPr>
        <xdr:cNvSpPr txBox="1"/>
      </xdr:nvSpPr>
      <xdr:spPr>
        <a:xfrm>
          <a:off x="2439044" y="983907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59</xdr:row>
      <xdr:rowOff>85289</xdr:rowOff>
    </xdr:from>
    <xdr:ext cx="405111" cy="259045"/>
    <xdr:sp macro="" textlink="">
      <xdr:nvSpPr>
        <xdr:cNvPr id="202" name="n_3aveValue【体育館・プール】&#10;有形固定資産減価償却率">
          <a:extLst>
            <a:ext uri="{FF2B5EF4-FFF2-40B4-BE49-F238E27FC236}">
              <a16:creationId xmlns:a16="http://schemas.microsoft.com/office/drawing/2014/main" id="{9130A481-C829-4307-BD1A-9D4BF4538258}"/>
            </a:ext>
          </a:extLst>
        </xdr:cNvPr>
        <xdr:cNvSpPr txBox="1"/>
      </xdr:nvSpPr>
      <xdr:spPr>
        <a:xfrm>
          <a:off x="1645294" y="983253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59</xdr:row>
      <xdr:rowOff>73858</xdr:rowOff>
    </xdr:from>
    <xdr:ext cx="405111" cy="259045"/>
    <xdr:sp macro="" textlink="">
      <xdr:nvSpPr>
        <xdr:cNvPr id="203" name="n_4aveValue【体育館・プール】&#10;有形固定資産減価償却率">
          <a:extLst>
            <a:ext uri="{FF2B5EF4-FFF2-40B4-BE49-F238E27FC236}">
              <a16:creationId xmlns:a16="http://schemas.microsoft.com/office/drawing/2014/main" id="{DD572898-B69C-447E-A3D8-EB31938A13A9}"/>
            </a:ext>
          </a:extLst>
        </xdr:cNvPr>
        <xdr:cNvSpPr txBox="1"/>
      </xdr:nvSpPr>
      <xdr:spPr>
        <a:xfrm>
          <a:off x="851544" y="982110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62</xdr:row>
      <xdr:rowOff>43560</xdr:rowOff>
    </xdr:from>
    <xdr:ext cx="405111" cy="259045"/>
    <xdr:sp macro="" textlink="">
      <xdr:nvSpPr>
        <xdr:cNvPr id="204" name="n_1mainValue【体育館・プール】&#10;有形固定資産減価償却率">
          <a:extLst>
            <a:ext uri="{FF2B5EF4-FFF2-40B4-BE49-F238E27FC236}">
              <a16:creationId xmlns:a16="http://schemas.microsoft.com/office/drawing/2014/main" id="{91163FCB-96C3-443C-9463-D3DE395BFF1D}"/>
            </a:ext>
          </a:extLst>
        </xdr:cNvPr>
        <xdr:cNvSpPr txBox="1"/>
      </xdr:nvSpPr>
      <xdr:spPr>
        <a:xfrm>
          <a:off x="3239144" y="1028611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62</xdr:row>
      <xdr:rowOff>7637</xdr:rowOff>
    </xdr:from>
    <xdr:ext cx="405111" cy="259045"/>
    <xdr:sp macro="" textlink="">
      <xdr:nvSpPr>
        <xdr:cNvPr id="205" name="n_2mainValue【体育館・プール】&#10;有形固定資産減価償却率">
          <a:extLst>
            <a:ext uri="{FF2B5EF4-FFF2-40B4-BE49-F238E27FC236}">
              <a16:creationId xmlns:a16="http://schemas.microsoft.com/office/drawing/2014/main" id="{7A428634-C3FE-4A93-81EA-E749CADC925F}"/>
            </a:ext>
          </a:extLst>
        </xdr:cNvPr>
        <xdr:cNvSpPr txBox="1"/>
      </xdr:nvSpPr>
      <xdr:spPr>
        <a:xfrm>
          <a:off x="2439044" y="102501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61</xdr:row>
      <xdr:rowOff>161126</xdr:rowOff>
    </xdr:from>
    <xdr:ext cx="405111" cy="259045"/>
    <xdr:sp macro="" textlink="">
      <xdr:nvSpPr>
        <xdr:cNvPr id="206" name="n_3mainValue【体育館・プール】&#10;有形固定資産減価償却率">
          <a:extLst>
            <a:ext uri="{FF2B5EF4-FFF2-40B4-BE49-F238E27FC236}">
              <a16:creationId xmlns:a16="http://schemas.microsoft.com/office/drawing/2014/main" id="{E6567CDC-D0A3-4E21-A6ED-07B0DE581031}"/>
            </a:ext>
          </a:extLst>
        </xdr:cNvPr>
        <xdr:cNvSpPr txBox="1"/>
      </xdr:nvSpPr>
      <xdr:spPr>
        <a:xfrm>
          <a:off x="1645294" y="1023857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61</xdr:row>
      <xdr:rowOff>117039</xdr:rowOff>
    </xdr:from>
    <xdr:ext cx="405111" cy="259045"/>
    <xdr:sp macro="" textlink="">
      <xdr:nvSpPr>
        <xdr:cNvPr id="207" name="n_4mainValue【体育館・プール】&#10;有形固定資産減価償却率">
          <a:extLst>
            <a:ext uri="{FF2B5EF4-FFF2-40B4-BE49-F238E27FC236}">
              <a16:creationId xmlns:a16="http://schemas.microsoft.com/office/drawing/2014/main" id="{ED0B53BF-35C7-4EDC-90F1-A58EF6033AE2}"/>
            </a:ext>
          </a:extLst>
        </xdr:cNvPr>
        <xdr:cNvSpPr txBox="1"/>
      </xdr:nvSpPr>
      <xdr:spPr>
        <a:xfrm>
          <a:off x="851544" y="1019448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208" name="正方形/長方形 207">
          <a:extLst>
            <a:ext uri="{FF2B5EF4-FFF2-40B4-BE49-F238E27FC236}">
              <a16:creationId xmlns:a16="http://schemas.microsoft.com/office/drawing/2014/main" id="{18893E0F-18F4-4467-B323-65400C32F49F}"/>
            </a:ext>
          </a:extLst>
        </xdr:cNvPr>
        <xdr:cNvSpPr/>
      </xdr:nvSpPr>
      <xdr:spPr>
        <a:xfrm>
          <a:off x="5956300" y="7715250"/>
          <a:ext cx="4248150" cy="6096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209" name="正方形/長方形 208">
          <a:extLst>
            <a:ext uri="{FF2B5EF4-FFF2-40B4-BE49-F238E27FC236}">
              <a16:creationId xmlns:a16="http://schemas.microsoft.com/office/drawing/2014/main" id="{3A06EF0B-DD32-45F9-9957-46F2673F712F}"/>
            </a:ext>
          </a:extLst>
        </xdr:cNvPr>
        <xdr:cNvSpPr/>
      </xdr:nvSpPr>
      <xdr:spPr>
        <a:xfrm>
          <a:off x="6064250" y="83502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210" name="正方形/長方形 209">
          <a:extLst>
            <a:ext uri="{FF2B5EF4-FFF2-40B4-BE49-F238E27FC236}">
              <a16:creationId xmlns:a16="http://schemas.microsoft.com/office/drawing/2014/main" id="{4FB87C07-784C-4DBD-9F90-85D07BC8FAC6}"/>
            </a:ext>
          </a:extLst>
        </xdr:cNvPr>
        <xdr:cNvSpPr/>
      </xdr:nvSpPr>
      <xdr:spPr>
        <a:xfrm>
          <a:off x="6064250" y="85471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27/127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211" name="正方形/長方形 210">
          <a:extLst>
            <a:ext uri="{FF2B5EF4-FFF2-40B4-BE49-F238E27FC236}">
              <a16:creationId xmlns:a16="http://schemas.microsoft.com/office/drawing/2014/main" id="{F3826BAA-416B-47CD-B0EF-1FA3FA9EC1A7}"/>
            </a:ext>
          </a:extLst>
        </xdr:cNvPr>
        <xdr:cNvSpPr/>
      </xdr:nvSpPr>
      <xdr:spPr>
        <a:xfrm>
          <a:off x="6985000" y="83502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212" name="正方形/長方形 211">
          <a:extLst>
            <a:ext uri="{FF2B5EF4-FFF2-40B4-BE49-F238E27FC236}">
              <a16:creationId xmlns:a16="http://schemas.microsoft.com/office/drawing/2014/main" id="{97019A82-00E4-45DB-A193-F83123F2B3B2}"/>
            </a:ext>
          </a:extLst>
        </xdr:cNvPr>
        <xdr:cNvSpPr/>
      </xdr:nvSpPr>
      <xdr:spPr>
        <a:xfrm>
          <a:off x="6985000" y="85471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213" name="正方形/長方形 212">
          <a:extLst>
            <a:ext uri="{FF2B5EF4-FFF2-40B4-BE49-F238E27FC236}">
              <a16:creationId xmlns:a16="http://schemas.microsoft.com/office/drawing/2014/main" id="{54E1A7D6-E343-4AC0-8357-50D8C90E1DDC}"/>
            </a:ext>
          </a:extLst>
        </xdr:cNvPr>
        <xdr:cNvSpPr/>
      </xdr:nvSpPr>
      <xdr:spPr>
        <a:xfrm>
          <a:off x="8013700" y="83502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214" name="正方形/長方形 213">
          <a:extLst>
            <a:ext uri="{FF2B5EF4-FFF2-40B4-BE49-F238E27FC236}">
              <a16:creationId xmlns:a16="http://schemas.microsoft.com/office/drawing/2014/main" id="{39969FD0-7522-4DFA-862A-830E34C32AA6}"/>
            </a:ext>
          </a:extLst>
        </xdr:cNvPr>
        <xdr:cNvSpPr/>
      </xdr:nvSpPr>
      <xdr:spPr>
        <a:xfrm>
          <a:off x="8013700" y="85471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15" name="正方形/長方形 214">
          <a:extLst>
            <a:ext uri="{FF2B5EF4-FFF2-40B4-BE49-F238E27FC236}">
              <a16:creationId xmlns:a16="http://schemas.microsoft.com/office/drawing/2014/main" id="{00CF0B3D-B7D3-46BE-A752-593A8D069F9D}"/>
            </a:ext>
          </a:extLst>
        </xdr:cNvPr>
        <xdr:cNvSpPr/>
      </xdr:nvSpPr>
      <xdr:spPr>
        <a:xfrm>
          <a:off x="5956300" y="8813800"/>
          <a:ext cx="4248150" cy="22034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16" name="テキスト ボックス 215">
          <a:extLst>
            <a:ext uri="{FF2B5EF4-FFF2-40B4-BE49-F238E27FC236}">
              <a16:creationId xmlns:a16="http://schemas.microsoft.com/office/drawing/2014/main" id="{37E6E126-398E-4E28-8EFE-7420452DD935}"/>
            </a:ext>
          </a:extLst>
        </xdr:cNvPr>
        <xdr:cNvSpPr txBox="1"/>
      </xdr:nvSpPr>
      <xdr:spPr>
        <a:xfrm>
          <a:off x="5918200" y="862965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17" name="直線コネクタ 216">
          <a:extLst>
            <a:ext uri="{FF2B5EF4-FFF2-40B4-BE49-F238E27FC236}">
              <a16:creationId xmlns:a16="http://schemas.microsoft.com/office/drawing/2014/main" id="{4EFBB545-413A-4FAE-AE3B-DCC8A8964985}"/>
            </a:ext>
          </a:extLst>
        </xdr:cNvPr>
        <xdr:cNvCxnSpPr/>
      </xdr:nvCxnSpPr>
      <xdr:spPr>
        <a:xfrm>
          <a:off x="5956300" y="1101725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76200</xdr:rowOff>
    </xdr:from>
    <xdr:to>
      <xdr:col>59</xdr:col>
      <xdr:colOff>50800</xdr:colOff>
      <xdr:row>64</xdr:row>
      <xdr:rowOff>76200</xdr:rowOff>
    </xdr:to>
    <xdr:cxnSp macro="">
      <xdr:nvCxnSpPr>
        <xdr:cNvPr id="218" name="直線コネクタ 217">
          <a:extLst>
            <a:ext uri="{FF2B5EF4-FFF2-40B4-BE49-F238E27FC236}">
              <a16:creationId xmlns:a16="http://schemas.microsoft.com/office/drawing/2014/main" id="{551319A7-ADFF-4208-B020-0E89986C7B38}"/>
            </a:ext>
          </a:extLst>
        </xdr:cNvPr>
        <xdr:cNvCxnSpPr/>
      </xdr:nvCxnSpPr>
      <xdr:spPr>
        <a:xfrm>
          <a:off x="5956300" y="1064895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63</xdr:row>
      <xdr:rowOff>105427</xdr:rowOff>
    </xdr:from>
    <xdr:ext cx="467179" cy="259045"/>
    <xdr:sp macro="" textlink="">
      <xdr:nvSpPr>
        <xdr:cNvPr id="219" name="テキスト ボックス 218">
          <a:extLst>
            <a:ext uri="{FF2B5EF4-FFF2-40B4-BE49-F238E27FC236}">
              <a16:creationId xmlns:a16="http://schemas.microsoft.com/office/drawing/2014/main" id="{2B6FC924-5B31-4017-BC25-05858E4550B8}"/>
            </a:ext>
          </a:extLst>
        </xdr:cNvPr>
        <xdr:cNvSpPr txBox="1"/>
      </xdr:nvSpPr>
      <xdr:spPr>
        <a:xfrm>
          <a:off x="5527221" y="105130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38100</xdr:rowOff>
    </xdr:from>
    <xdr:to>
      <xdr:col>59</xdr:col>
      <xdr:colOff>50800</xdr:colOff>
      <xdr:row>62</xdr:row>
      <xdr:rowOff>38100</xdr:rowOff>
    </xdr:to>
    <xdr:cxnSp macro="">
      <xdr:nvCxnSpPr>
        <xdr:cNvPr id="220" name="直線コネクタ 219">
          <a:extLst>
            <a:ext uri="{FF2B5EF4-FFF2-40B4-BE49-F238E27FC236}">
              <a16:creationId xmlns:a16="http://schemas.microsoft.com/office/drawing/2014/main" id="{E03F9B24-2824-4C2E-B32E-B49164065BAD}"/>
            </a:ext>
          </a:extLst>
        </xdr:cNvPr>
        <xdr:cNvCxnSpPr/>
      </xdr:nvCxnSpPr>
      <xdr:spPr>
        <a:xfrm>
          <a:off x="5956300" y="1028065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61</xdr:row>
      <xdr:rowOff>67327</xdr:rowOff>
    </xdr:from>
    <xdr:ext cx="467179" cy="259045"/>
    <xdr:sp macro="" textlink="">
      <xdr:nvSpPr>
        <xdr:cNvPr id="221" name="テキスト ボックス 220">
          <a:extLst>
            <a:ext uri="{FF2B5EF4-FFF2-40B4-BE49-F238E27FC236}">
              <a16:creationId xmlns:a16="http://schemas.microsoft.com/office/drawing/2014/main" id="{B78AAAC7-BE3A-475B-883F-51B3F88B2279}"/>
            </a:ext>
          </a:extLst>
        </xdr:cNvPr>
        <xdr:cNvSpPr txBox="1"/>
      </xdr:nvSpPr>
      <xdr:spPr>
        <a:xfrm>
          <a:off x="55272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0</xdr:rowOff>
    </xdr:from>
    <xdr:to>
      <xdr:col>59</xdr:col>
      <xdr:colOff>50800</xdr:colOff>
      <xdr:row>60</xdr:row>
      <xdr:rowOff>0</xdr:rowOff>
    </xdr:to>
    <xdr:cxnSp macro="">
      <xdr:nvCxnSpPr>
        <xdr:cNvPr id="222" name="直線コネクタ 221">
          <a:extLst>
            <a:ext uri="{FF2B5EF4-FFF2-40B4-BE49-F238E27FC236}">
              <a16:creationId xmlns:a16="http://schemas.microsoft.com/office/drawing/2014/main" id="{EAC0ED49-AE7A-4036-8AC4-97F3A135DF7B}"/>
            </a:ext>
          </a:extLst>
        </xdr:cNvPr>
        <xdr:cNvCxnSpPr/>
      </xdr:nvCxnSpPr>
      <xdr:spPr>
        <a:xfrm>
          <a:off x="5956300" y="991235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59</xdr:row>
      <xdr:rowOff>29227</xdr:rowOff>
    </xdr:from>
    <xdr:ext cx="467179" cy="259045"/>
    <xdr:sp macro="" textlink="">
      <xdr:nvSpPr>
        <xdr:cNvPr id="223" name="テキスト ボックス 222">
          <a:extLst>
            <a:ext uri="{FF2B5EF4-FFF2-40B4-BE49-F238E27FC236}">
              <a16:creationId xmlns:a16="http://schemas.microsoft.com/office/drawing/2014/main" id="{13A005E7-5352-4116-A68A-C1FBBE141602}"/>
            </a:ext>
          </a:extLst>
        </xdr:cNvPr>
        <xdr:cNvSpPr txBox="1"/>
      </xdr:nvSpPr>
      <xdr:spPr>
        <a:xfrm>
          <a:off x="5527221" y="97764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133350</xdr:rowOff>
    </xdr:from>
    <xdr:to>
      <xdr:col>59</xdr:col>
      <xdr:colOff>50800</xdr:colOff>
      <xdr:row>57</xdr:row>
      <xdr:rowOff>133350</xdr:rowOff>
    </xdr:to>
    <xdr:cxnSp macro="">
      <xdr:nvCxnSpPr>
        <xdr:cNvPr id="224" name="直線コネクタ 223">
          <a:extLst>
            <a:ext uri="{FF2B5EF4-FFF2-40B4-BE49-F238E27FC236}">
              <a16:creationId xmlns:a16="http://schemas.microsoft.com/office/drawing/2014/main" id="{5CB623C7-1E75-4F18-BBE4-AE752EA81675}"/>
            </a:ext>
          </a:extLst>
        </xdr:cNvPr>
        <xdr:cNvCxnSpPr/>
      </xdr:nvCxnSpPr>
      <xdr:spPr>
        <a:xfrm>
          <a:off x="5956300" y="95504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56</xdr:row>
      <xdr:rowOff>162577</xdr:rowOff>
    </xdr:from>
    <xdr:ext cx="467179" cy="259045"/>
    <xdr:sp macro="" textlink="">
      <xdr:nvSpPr>
        <xdr:cNvPr id="225" name="テキスト ボックス 224">
          <a:extLst>
            <a:ext uri="{FF2B5EF4-FFF2-40B4-BE49-F238E27FC236}">
              <a16:creationId xmlns:a16="http://schemas.microsoft.com/office/drawing/2014/main" id="{C8F0CC7E-0E7A-4DBA-9ECC-A40D3440575A}"/>
            </a:ext>
          </a:extLst>
        </xdr:cNvPr>
        <xdr:cNvSpPr txBox="1"/>
      </xdr:nvSpPr>
      <xdr:spPr>
        <a:xfrm>
          <a:off x="5527221" y="94145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95250</xdr:rowOff>
    </xdr:from>
    <xdr:to>
      <xdr:col>59</xdr:col>
      <xdr:colOff>50800</xdr:colOff>
      <xdr:row>55</xdr:row>
      <xdr:rowOff>95250</xdr:rowOff>
    </xdr:to>
    <xdr:cxnSp macro="">
      <xdr:nvCxnSpPr>
        <xdr:cNvPr id="226" name="直線コネクタ 225">
          <a:extLst>
            <a:ext uri="{FF2B5EF4-FFF2-40B4-BE49-F238E27FC236}">
              <a16:creationId xmlns:a16="http://schemas.microsoft.com/office/drawing/2014/main" id="{FD40519E-D191-45E2-9BDE-8EC403B2989C}"/>
            </a:ext>
          </a:extLst>
        </xdr:cNvPr>
        <xdr:cNvCxnSpPr/>
      </xdr:nvCxnSpPr>
      <xdr:spPr>
        <a:xfrm>
          <a:off x="5956300" y="91821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54</xdr:row>
      <xdr:rowOff>124477</xdr:rowOff>
    </xdr:from>
    <xdr:ext cx="467179" cy="259045"/>
    <xdr:sp macro="" textlink="">
      <xdr:nvSpPr>
        <xdr:cNvPr id="227" name="テキスト ボックス 226">
          <a:extLst>
            <a:ext uri="{FF2B5EF4-FFF2-40B4-BE49-F238E27FC236}">
              <a16:creationId xmlns:a16="http://schemas.microsoft.com/office/drawing/2014/main" id="{0157B9F7-0D1F-47E6-A213-13A2A26BDC31}"/>
            </a:ext>
          </a:extLst>
        </xdr:cNvPr>
        <xdr:cNvSpPr txBox="1"/>
      </xdr:nvSpPr>
      <xdr:spPr>
        <a:xfrm>
          <a:off x="5527221" y="90462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28" name="直線コネクタ 227">
          <a:extLst>
            <a:ext uri="{FF2B5EF4-FFF2-40B4-BE49-F238E27FC236}">
              <a16:creationId xmlns:a16="http://schemas.microsoft.com/office/drawing/2014/main" id="{89B3C62C-CABF-487A-961D-DAD5647EDD48}"/>
            </a:ext>
          </a:extLst>
        </xdr:cNvPr>
        <xdr:cNvCxnSpPr/>
      </xdr:nvCxnSpPr>
      <xdr:spPr>
        <a:xfrm>
          <a:off x="5956300" y="88138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52</xdr:row>
      <xdr:rowOff>86377</xdr:rowOff>
    </xdr:from>
    <xdr:ext cx="467179" cy="259045"/>
    <xdr:sp macro="" textlink="">
      <xdr:nvSpPr>
        <xdr:cNvPr id="229" name="テキスト ボックス 228">
          <a:extLst>
            <a:ext uri="{FF2B5EF4-FFF2-40B4-BE49-F238E27FC236}">
              <a16:creationId xmlns:a16="http://schemas.microsoft.com/office/drawing/2014/main" id="{40ED503F-779E-4CE8-AB12-29EC9FAD289E}"/>
            </a:ext>
          </a:extLst>
        </xdr:cNvPr>
        <xdr:cNvSpPr txBox="1"/>
      </xdr:nvSpPr>
      <xdr:spPr>
        <a:xfrm>
          <a:off x="5527221" y="86779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30" name="【体育館・プール】&#10;一人当たり面積グラフ枠">
          <a:extLst>
            <a:ext uri="{FF2B5EF4-FFF2-40B4-BE49-F238E27FC236}">
              <a16:creationId xmlns:a16="http://schemas.microsoft.com/office/drawing/2014/main" id="{DBAD7417-6D0B-452D-859B-B45991D6323A}"/>
            </a:ext>
          </a:extLst>
        </xdr:cNvPr>
        <xdr:cNvSpPr/>
      </xdr:nvSpPr>
      <xdr:spPr>
        <a:xfrm>
          <a:off x="5956300" y="8813800"/>
          <a:ext cx="4248150" cy="22034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56</xdr:row>
      <xdr:rowOff>126111</xdr:rowOff>
    </xdr:from>
    <xdr:to>
      <xdr:col>54</xdr:col>
      <xdr:colOff>189865</xdr:colOff>
      <xdr:row>64</xdr:row>
      <xdr:rowOff>75819</xdr:rowOff>
    </xdr:to>
    <xdr:cxnSp macro="">
      <xdr:nvCxnSpPr>
        <xdr:cNvPr id="231" name="直線コネクタ 230">
          <a:extLst>
            <a:ext uri="{FF2B5EF4-FFF2-40B4-BE49-F238E27FC236}">
              <a16:creationId xmlns:a16="http://schemas.microsoft.com/office/drawing/2014/main" id="{8B1BBC79-6259-4E59-A992-0570BD3A5A7B}"/>
            </a:ext>
          </a:extLst>
        </xdr:cNvPr>
        <xdr:cNvCxnSpPr/>
      </xdr:nvCxnSpPr>
      <xdr:spPr>
        <a:xfrm flipV="1">
          <a:off x="9429115" y="9378061"/>
          <a:ext cx="0" cy="127050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79646</xdr:rowOff>
    </xdr:from>
    <xdr:ext cx="469744" cy="259045"/>
    <xdr:sp macro="" textlink="">
      <xdr:nvSpPr>
        <xdr:cNvPr id="232" name="【体育館・プール】&#10;一人当たり面積最小値テキスト">
          <a:extLst>
            <a:ext uri="{FF2B5EF4-FFF2-40B4-BE49-F238E27FC236}">
              <a16:creationId xmlns:a16="http://schemas.microsoft.com/office/drawing/2014/main" id="{BCF9C477-BACC-4320-AE4F-FB2B7A6E76FD}"/>
            </a:ext>
          </a:extLst>
        </xdr:cNvPr>
        <xdr:cNvSpPr txBox="1"/>
      </xdr:nvSpPr>
      <xdr:spPr>
        <a:xfrm>
          <a:off x="9467850" y="106523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75819</xdr:rowOff>
    </xdr:from>
    <xdr:to>
      <xdr:col>55</xdr:col>
      <xdr:colOff>88900</xdr:colOff>
      <xdr:row>64</xdr:row>
      <xdr:rowOff>75819</xdr:rowOff>
    </xdr:to>
    <xdr:cxnSp macro="">
      <xdr:nvCxnSpPr>
        <xdr:cNvPr id="233" name="直線コネクタ 232">
          <a:extLst>
            <a:ext uri="{FF2B5EF4-FFF2-40B4-BE49-F238E27FC236}">
              <a16:creationId xmlns:a16="http://schemas.microsoft.com/office/drawing/2014/main" id="{5ECBACD2-1857-4D76-83CB-BA61BA7A7309}"/>
            </a:ext>
          </a:extLst>
        </xdr:cNvPr>
        <xdr:cNvCxnSpPr/>
      </xdr:nvCxnSpPr>
      <xdr:spPr>
        <a:xfrm>
          <a:off x="9359900" y="10648569"/>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55</xdr:row>
      <xdr:rowOff>72788</xdr:rowOff>
    </xdr:from>
    <xdr:ext cx="469744" cy="259045"/>
    <xdr:sp macro="" textlink="">
      <xdr:nvSpPr>
        <xdr:cNvPr id="234" name="【体育館・プール】&#10;一人当たり面積最大値テキスト">
          <a:extLst>
            <a:ext uri="{FF2B5EF4-FFF2-40B4-BE49-F238E27FC236}">
              <a16:creationId xmlns:a16="http://schemas.microsoft.com/office/drawing/2014/main" id="{6429EFCC-6524-4C62-8158-0F90D740D7D1}"/>
            </a:ext>
          </a:extLst>
        </xdr:cNvPr>
        <xdr:cNvSpPr txBox="1"/>
      </xdr:nvSpPr>
      <xdr:spPr>
        <a:xfrm>
          <a:off x="9467850" y="91596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56</xdr:row>
      <xdr:rowOff>126111</xdr:rowOff>
    </xdr:from>
    <xdr:to>
      <xdr:col>55</xdr:col>
      <xdr:colOff>88900</xdr:colOff>
      <xdr:row>56</xdr:row>
      <xdr:rowOff>126111</xdr:rowOff>
    </xdr:to>
    <xdr:cxnSp macro="">
      <xdr:nvCxnSpPr>
        <xdr:cNvPr id="235" name="直線コネクタ 234">
          <a:extLst>
            <a:ext uri="{FF2B5EF4-FFF2-40B4-BE49-F238E27FC236}">
              <a16:creationId xmlns:a16="http://schemas.microsoft.com/office/drawing/2014/main" id="{881644E3-9824-4359-BBE9-768C55632D52}"/>
            </a:ext>
          </a:extLst>
        </xdr:cNvPr>
        <xdr:cNvCxnSpPr/>
      </xdr:nvCxnSpPr>
      <xdr:spPr>
        <a:xfrm>
          <a:off x="9359900" y="9378061"/>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63</xdr:row>
      <xdr:rowOff>20210</xdr:rowOff>
    </xdr:from>
    <xdr:ext cx="469744" cy="259045"/>
    <xdr:sp macro="" textlink="">
      <xdr:nvSpPr>
        <xdr:cNvPr id="236" name="【体育館・プール】&#10;一人当たり面積平均値テキスト">
          <a:extLst>
            <a:ext uri="{FF2B5EF4-FFF2-40B4-BE49-F238E27FC236}">
              <a16:creationId xmlns:a16="http://schemas.microsoft.com/office/drawing/2014/main" id="{6614BDB6-3DF1-4E60-955F-8B943B53478C}"/>
            </a:ext>
          </a:extLst>
        </xdr:cNvPr>
        <xdr:cNvSpPr txBox="1"/>
      </xdr:nvSpPr>
      <xdr:spPr>
        <a:xfrm>
          <a:off x="9467850" y="1042786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0.407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63</xdr:row>
      <xdr:rowOff>41783</xdr:rowOff>
    </xdr:from>
    <xdr:to>
      <xdr:col>55</xdr:col>
      <xdr:colOff>50800</xdr:colOff>
      <xdr:row>63</xdr:row>
      <xdr:rowOff>143383</xdr:rowOff>
    </xdr:to>
    <xdr:sp macro="" textlink="">
      <xdr:nvSpPr>
        <xdr:cNvPr id="237" name="フローチャート: 判断 236">
          <a:extLst>
            <a:ext uri="{FF2B5EF4-FFF2-40B4-BE49-F238E27FC236}">
              <a16:creationId xmlns:a16="http://schemas.microsoft.com/office/drawing/2014/main" id="{67B950D2-FE48-44C9-8B25-327A6B4A83B2}"/>
            </a:ext>
          </a:extLst>
        </xdr:cNvPr>
        <xdr:cNvSpPr/>
      </xdr:nvSpPr>
      <xdr:spPr>
        <a:xfrm>
          <a:off x="9398000" y="10449433"/>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63</xdr:row>
      <xdr:rowOff>52832</xdr:rowOff>
    </xdr:from>
    <xdr:to>
      <xdr:col>50</xdr:col>
      <xdr:colOff>165100</xdr:colOff>
      <xdr:row>63</xdr:row>
      <xdr:rowOff>154432</xdr:rowOff>
    </xdr:to>
    <xdr:sp macro="" textlink="">
      <xdr:nvSpPr>
        <xdr:cNvPr id="238" name="フローチャート: 判断 237">
          <a:extLst>
            <a:ext uri="{FF2B5EF4-FFF2-40B4-BE49-F238E27FC236}">
              <a16:creationId xmlns:a16="http://schemas.microsoft.com/office/drawing/2014/main" id="{89718B4C-740F-451B-B9CA-45406DAB427F}"/>
            </a:ext>
          </a:extLst>
        </xdr:cNvPr>
        <xdr:cNvSpPr/>
      </xdr:nvSpPr>
      <xdr:spPr>
        <a:xfrm>
          <a:off x="8636000" y="104604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63</xdr:row>
      <xdr:rowOff>65024</xdr:rowOff>
    </xdr:from>
    <xdr:to>
      <xdr:col>46</xdr:col>
      <xdr:colOff>38100</xdr:colOff>
      <xdr:row>63</xdr:row>
      <xdr:rowOff>166624</xdr:rowOff>
    </xdr:to>
    <xdr:sp macro="" textlink="">
      <xdr:nvSpPr>
        <xdr:cNvPr id="239" name="フローチャート: 判断 238">
          <a:extLst>
            <a:ext uri="{FF2B5EF4-FFF2-40B4-BE49-F238E27FC236}">
              <a16:creationId xmlns:a16="http://schemas.microsoft.com/office/drawing/2014/main" id="{35F9F965-20DD-4B5B-BA61-BF72869DB882}"/>
            </a:ext>
          </a:extLst>
        </xdr:cNvPr>
        <xdr:cNvSpPr/>
      </xdr:nvSpPr>
      <xdr:spPr>
        <a:xfrm>
          <a:off x="7842250" y="10472674"/>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63</xdr:row>
      <xdr:rowOff>68834</xdr:rowOff>
    </xdr:from>
    <xdr:to>
      <xdr:col>41</xdr:col>
      <xdr:colOff>101600</xdr:colOff>
      <xdr:row>63</xdr:row>
      <xdr:rowOff>170434</xdr:rowOff>
    </xdr:to>
    <xdr:sp macro="" textlink="">
      <xdr:nvSpPr>
        <xdr:cNvPr id="240" name="フローチャート: 判断 239">
          <a:extLst>
            <a:ext uri="{FF2B5EF4-FFF2-40B4-BE49-F238E27FC236}">
              <a16:creationId xmlns:a16="http://schemas.microsoft.com/office/drawing/2014/main" id="{4203BD46-6A2E-4FA7-9E54-ABF1025E8C05}"/>
            </a:ext>
          </a:extLst>
        </xdr:cNvPr>
        <xdr:cNvSpPr/>
      </xdr:nvSpPr>
      <xdr:spPr>
        <a:xfrm>
          <a:off x="7029450" y="10476484"/>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63</xdr:row>
      <xdr:rowOff>73025</xdr:rowOff>
    </xdr:from>
    <xdr:to>
      <xdr:col>36</xdr:col>
      <xdr:colOff>165100</xdr:colOff>
      <xdr:row>64</xdr:row>
      <xdr:rowOff>3175</xdr:rowOff>
    </xdr:to>
    <xdr:sp macro="" textlink="">
      <xdr:nvSpPr>
        <xdr:cNvPr id="241" name="フローチャート: 判断 240">
          <a:extLst>
            <a:ext uri="{FF2B5EF4-FFF2-40B4-BE49-F238E27FC236}">
              <a16:creationId xmlns:a16="http://schemas.microsoft.com/office/drawing/2014/main" id="{E8364CAC-A0F7-4484-B540-0E8BCCA6C554}"/>
            </a:ext>
          </a:extLst>
        </xdr:cNvPr>
        <xdr:cNvSpPr/>
      </xdr:nvSpPr>
      <xdr:spPr>
        <a:xfrm>
          <a:off x="6235700" y="10480675"/>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42" name="テキスト ボックス 241">
          <a:extLst>
            <a:ext uri="{FF2B5EF4-FFF2-40B4-BE49-F238E27FC236}">
              <a16:creationId xmlns:a16="http://schemas.microsoft.com/office/drawing/2014/main" id="{77CF6E31-62CC-427E-95CA-F7AB0D87200C}"/>
            </a:ext>
          </a:extLst>
        </xdr:cNvPr>
        <xdr:cNvSpPr txBox="1"/>
      </xdr:nvSpPr>
      <xdr:spPr>
        <a:xfrm>
          <a:off x="9258300" y="11014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43" name="テキスト ボックス 242">
          <a:extLst>
            <a:ext uri="{FF2B5EF4-FFF2-40B4-BE49-F238E27FC236}">
              <a16:creationId xmlns:a16="http://schemas.microsoft.com/office/drawing/2014/main" id="{8280AAF3-3C8A-42DD-B9D3-E79917C10422}"/>
            </a:ext>
          </a:extLst>
        </xdr:cNvPr>
        <xdr:cNvSpPr txBox="1"/>
      </xdr:nvSpPr>
      <xdr:spPr>
        <a:xfrm>
          <a:off x="8515350" y="11014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44" name="テキスト ボックス 243">
          <a:extLst>
            <a:ext uri="{FF2B5EF4-FFF2-40B4-BE49-F238E27FC236}">
              <a16:creationId xmlns:a16="http://schemas.microsoft.com/office/drawing/2014/main" id="{9A758C4C-FC71-4C55-89BB-B10E2DE9E9C0}"/>
            </a:ext>
          </a:extLst>
        </xdr:cNvPr>
        <xdr:cNvSpPr txBox="1"/>
      </xdr:nvSpPr>
      <xdr:spPr>
        <a:xfrm>
          <a:off x="7715250" y="11014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45" name="テキスト ボックス 244">
          <a:extLst>
            <a:ext uri="{FF2B5EF4-FFF2-40B4-BE49-F238E27FC236}">
              <a16:creationId xmlns:a16="http://schemas.microsoft.com/office/drawing/2014/main" id="{AFC1A266-8796-4A88-894B-5C547427940E}"/>
            </a:ext>
          </a:extLst>
        </xdr:cNvPr>
        <xdr:cNvSpPr txBox="1"/>
      </xdr:nvSpPr>
      <xdr:spPr>
        <a:xfrm>
          <a:off x="6908800" y="11014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46" name="テキスト ボックス 245">
          <a:extLst>
            <a:ext uri="{FF2B5EF4-FFF2-40B4-BE49-F238E27FC236}">
              <a16:creationId xmlns:a16="http://schemas.microsoft.com/office/drawing/2014/main" id="{3EF1B111-5319-4617-B47E-0ADE9A89030B}"/>
            </a:ext>
          </a:extLst>
        </xdr:cNvPr>
        <xdr:cNvSpPr txBox="1"/>
      </xdr:nvSpPr>
      <xdr:spPr>
        <a:xfrm>
          <a:off x="6115050" y="11014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62</xdr:row>
      <xdr:rowOff>168275</xdr:rowOff>
    </xdr:from>
    <xdr:to>
      <xdr:col>55</xdr:col>
      <xdr:colOff>50800</xdr:colOff>
      <xdr:row>63</xdr:row>
      <xdr:rowOff>98425</xdr:rowOff>
    </xdr:to>
    <xdr:sp macro="" textlink="">
      <xdr:nvSpPr>
        <xdr:cNvPr id="247" name="楕円 246">
          <a:extLst>
            <a:ext uri="{FF2B5EF4-FFF2-40B4-BE49-F238E27FC236}">
              <a16:creationId xmlns:a16="http://schemas.microsoft.com/office/drawing/2014/main" id="{5705CA00-D9AB-4683-9368-C0D1D6D32F09}"/>
            </a:ext>
          </a:extLst>
        </xdr:cNvPr>
        <xdr:cNvSpPr/>
      </xdr:nvSpPr>
      <xdr:spPr>
        <a:xfrm>
          <a:off x="9398000" y="10404475"/>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62</xdr:row>
      <xdr:rowOff>19702</xdr:rowOff>
    </xdr:from>
    <xdr:ext cx="469744" cy="259045"/>
    <xdr:sp macro="" textlink="">
      <xdr:nvSpPr>
        <xdr:cNvPr id="248" name="【体育館・プール】&#10;一人当たり面積該当値テキスト">
          <a:extLst>
            <a:ext uri="{FF2B5EF4-FFF2-40B4-BE49-F238E27FC236}">
              <a16:creationId xmlns:a16="http://schemas.microsoft.com/office/drawing/2014/main" id="{ACE4DD77-2CEC-49E4-80A7-5B2D2024A4FC}"/>
            </a:ext>
          </a:extLst>
        </xdr:cNvPr>
        <xdr:cNvSpPr txBox="1"/>
      </xdr:nvSpPr>
      <xdr:spPr>
        <a:xfrm>
          <a:off x="9467850" y="102622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0.525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62</xdr:row>
      <xdr:rowOff>170180</xdr:rowOff>
    </xdr:from>
    <xdr:to>
      <xdr:col>50</xdr:col>
      <xdr:colOff>165100</xdr:colOff>
      <xdr:row>63</xdr:row>
      <xdr:rowOff>100330</xdr:rowOff>
    </xdr:to>
    <xdr:sp macro="" textlink="">
      <xdr:nvSpPr>
        <xdr:cNvPr id="249" name="楕円 248">
          <a:extLst>
            <a:ext uri="{FF2B5EF4-FFF2-40B4-BE49-F238E27FC236}">
              <a16:creationId xmlns:a16="http://schemas.microsoft.com/office/drawing/2014/main" id="{8F158EF4-8DD0-47C1-926C-0D9E09091537}"/>
            </a:ext>
          </a:extLst>
        </xdr:cNvPr>
        <xdr:cNvSpPr/>
      </xdr:nvSpPr>
      <xdr:spPr>
        <a:xfrm>
          <a:off x="8636000" y="10406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63</xdr:row>
      <xdr:rowOff>47625</xdr:rowOff>
    </xdr:from>
    <xdr:to>
      <xdr:col>55</xdr:col>
      <xdr:colOff>0</xdr:colOff>
      <xdr:row>63</xdr:row>
      <xdr:rowOff>49530</xdr:rowOff>
    </xdr:to>
    <xdr:cxnSp macro="">
      <xdr:nvCxnSpPr>
        <xdr:cNvPr id="250" name="直線コネクタ 249">
          <a:extLst>
            <a:ext uri="{FF2B5EF4-FFF2-40B4-BE49-F238E27FC236}">
              <a16:creationId xmlns:a16="http://schemas.microsoft.com/office/drawing/2014/main" id="{8E07AF3C-A9E6-474D-A5E1-6C9613C127AF}"/>
            </a:ext>
          </a:extLst>
        </xdr:cNvPr>
        <xdr:cNvCxnSpPr/>
      </xdr:nvCxnSpPr>
      <xdr:spPr>
        <a:xfrm flipV="1">
          <a:off x="8686800" y="10455275"/>
          <a:ext cx="742950" cy="19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63</xdr:row>
      <xdr:rowOff>2159</xdr:rowOff>
    </xdr:from>
    <xdr:to>
      <xdr:col>46</xdr:col>
      <xdr:colOff>38100</xdr:colOff>
      <xdr:row>63</xdr:row>
      <xdr:rowOff>103759</xdr:rowOff>
    </xdr:to>
    <xdr:sp macro="" textlink="">
      <xdr:nvSpPr>
        <xdr:cNvPr id="251" name="楕円 250">
          <a:extLst>
            <a:ext uri="{FF2B5EF4-FFF2-40B4-BE49-F238E27FC236}">
              <a16:creationId xmlns:a16="http://schemas.microsoft.com/office/drawing/2014/main" id="{464B76BB-86F3-46B8-94EF-3D7094B0F18C}"/>
            </a:ext>
          </a:extLst>
        </xdr:cNvPr>
        <xdr:cNvSpPr/>
      </xdr:nvSpPr>
      <xdr:spPr>
        <a:xfrm>
          <a:off x="7842250" y="10409809"/>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63</xdr:row>
      <xdr:rowOff>49530</xdr:rowOff>
    </xdr:from>
    <xdr:to>
      <xdr:col>50</xdr:col>
      <xdr:colOff>114300</xdr:colOff>
      <xdr:row>63</xdr:row>
      <xdr:rowOff>52959</xdr:rowOff>
    </xdr:to>
    <xdr:cxnSp macro="">
      <xdr:nvCxnSpPr>
        <xdr:cNvPr id="252" name="直線コネクタ 251">
          <a:extLst>
            <a:ext uri="{FF2B5EF4-FFF2-40B4-BE49-F238E27FC236}">
              <a16:creationId xmlns:a16="http://schemas.microsoft.com/office/drawing/2014/main" id="{95FA8043-7945-46A4-9961-DA1310065A5A}"/>
            </a:ext>
          </a:extLst>
        </xdr:cNvPr>
        <xdr:cNvCxnSpPr/>
      </xdr:nvCxnSpPr>
      <xdr:spPr>
        <a:xfrm flipV="1">
          <a:off x="7886700" y="10457180"/>
          <a:ext cx="800100" cy="34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63</xdr:row>
      <xdr:rowOff>5969</xdr:rowOff>
    </xdr:from>
    <xdr:to>
      <xdr:col>41</xdr:col>
      <xdr:colOff>101600</xdr:colOff>
      <xdr:row>63</xdr:row>
      <xdr:rowOff>107569</xdr:rowOff>
    </xdr:to>
    <xdr:sp macro="" textlink="">
      <xdr:nvSpPr>
        <xdr:cNvPr id="253" name="楕円 252">
          <a:extLst>
            <a:ext uri="{FF2B5EF4-FFF2-40B4-BE49-F238E27FC236}">
              <a16:creationId xmlns:a16="http://schemas.microsoft.com/office/drawing/2014/main" id="{8A2E8198-19B1-46EB-B110-79FF96A9EE30}"/>
            </a:ext>
          </a:extLst>
        </xdr:cNvPr>
        <xdr:cNvSpPr/>
      </xdr:nvSpPr>
      <xdr:spPr>
        <a:xfrm>
          <a:off x="7029450" y="104136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63</xdr:row>
      <xdr:rowOff>52959</xdr:rowOff>
    </xdr:from>
    <xdr:to>
      <xdr:col>45</xdr:col>
      <xdr:colOff>177800</xdr:colOff>
      <xdr:row>63</xdr:row>
      <xdr:rowOff>56769</xdr:rowOff>
    </xdr:to>
    <xdr:cxnSp macro="">
      <xdr:nvCxnSpPr>
        <xdr:cNvPr id="254" name="直線コネクタ 253">
          <a:extLst>
            <a:ext uri="{FF2B5EF4-FFF2-40B4-BE49-F238E27FC236}">
              <a16:creationId xmlns:a16="http://schemas.microsoft.com/office/drawing/2014/main" id="{39EC0563-5D10-4521-82C5-EF9A3704C6C3}"/>
            </a:ext>
          </a:extLst>
        </xdr:cNvPr>
        <xdr:cNvCxnSpPr/>
      </xdr:nvCxnSpPr>
      <xdr:spPr>
        <a:xfrm flipV="1">
          <a:off x="7080250" y="10460609"/>
          <a:ext cx="80645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63</xdr:row>
      <xdr:rowOff>1778</xdr:rowOff>
    </xdr:from>
    <xdr:to>
      <xdr:col>36</xdr:col>
      <xdr:colOff>165100</xdr:colOff>
      <xdr:row>63</xdr:row>
      <xdr:rowOff>103378</xdr:rowOff>
    </xdr:to>
    <xdr:sp macro="" textlink="">
      <xdr:nvSpPr>
        <xdr:cNvPr id="255" name="楕円 254">
          <a:extLst>
            <a:ext uri="{FF2B5EF4-FFF2-40B4-BE49-F238E27FC236}">
              <a16:creationId xmlns:a16="http://schemas.microsoft.com/office/drawing/2014/main" id="{F792D1FF-F4BB-4A95-A2A3-E3D06B33C982}"/>
            </a:ext>
          </a:extLst>
        </xdr:cNvPr>
        <xdr:cNvSpPr/>
      </xdr:nvSpPr>
      <xdr:spPr>
        <a:xfrm>
          <a:off x="6235700" y="104094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63</xdr:row>
      <xdr:rowOff>52578</xdr:rowOff>
    </xdr:from>
    <xdr:to>
      <xdr:col>41</xdr:col>
      <xdr:colOff>50800</xdr:colOff>
      <xdr:row>63</xdr:row>
      <xdr:rowOff>56769</xdr:rowOff>
    </xdr:to>
    <xdr:cxnSp macro="">
      <xdr:nvCxnSpPr>
        <xdr:cNvPr id="256" name="直線コネクタ 255">
          <a:extLst>
            <a:ext uri="{FF2B5EF4-FFF2-40B4-BE49-F238E27FC236}">
              <a16:creationId xmlns:a16="http://schemas.microsoft.com/office/drawing/2014/main" id="{E1DEFC71-C928-4750-91D2-EC92E9971F7B}"/>
            </a:ext>
          </a:extLst>
        </xdr:cNvPr>
        <xdr:cNvCxnSpPr/>
      </xdr:nvCxnSpPr>
      <xdr:spPr>
        <a:xfrm>
          <a:off x="6286500" y="10460228"/>
          <a:ext cx="793750" cy="41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63</xdr:row>
      <xdr:rowOff>145559</xdr:rowOff>
    </xdr:from>
    <xdr:ext cx="469744" cy="259045"/>
    <xdr:sp macro="" textlink="">
      <xdr:nvSpPr>
        <xdr:cNvPr id="257" name="n_1aveValue【体育館・プール】&#10;一人当たり面積">
          <a:extLst>
            <a:ext uri="{FF2B5EF4-FFF2-40B4-BE49-F238E27FC236}">
              <a16:creationId xmlns:a16="http://schemas.microsoft.com/office/drawing/2014/main" id="{EB13EBB1-0AA8-406B-9F39-768F1E8CF01D}"/>
            </a:ext>
          </a:extLst>
        </xdr:cNvPr>
        <xdr:cNvSpPr txBox="1"/>
      </xdr:nvSpPr>
      <xdr:spPr>
        <a:xfrm>
          <a:off x="8458277" y="105532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63</xdr:row>
      <xdr:rowOff>157751</xdr:rowOff>
    </xdr:from>
    <xdr:ext cx="469744" cy="259045"/>
    <xdr:sp macro="" textlink="">
      <xdr:nvSpPr>
        <xdr:cNvPr id="258" name="n_2aveValue【体育館・プール】&#10;一人当たり面積">
          <a:extLst>
            <a:ext uri="{FF2B5EF4-FFF2-40B4-BE49-F238E27FC236}">
              <a16:creationId xmlns:a16="http://schemas.microsoft.com/office/drawing/2014/main" id="{3E64BBC9-AA1F-41C5-A509-2E6371108603}"/>
            </a:ext>
          </a:extLst>
        </xdr:cNvPr>
        <xdr:cNvSpPr txBox="1"/>
      </xdr:nvSpPr>
      <xdr:spPr>
        <a:xfrm>
          <a:off x="7677227" y="105654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63</xdr:row>
      <xdr:rowOff>161561</xdr:rowOff>
    </xdr:from>
    <xdr:ext cx="469744" cy="259045"/>
    <xdr:sp macro="" textlink="">
      <xdr:nvSpPr>
        <xdr:cNvPr id="259" name="n_3aveValue【体育館・プール】&#10;一人当たり面積">
          <a:extLst>
            <a:ext uri="{FF2B5EF4-FFF2-40B4-BE49-F238E27FC236}">
              <a16:creationId xmlns:a16="http://schemas.microsoft.com/office/drawing/2014/main" id="{635BCDBA-B1DF-4723-8F6D-8B22FFA8732F}"/>
            </a:ext>
          </a:extLst>
        </xdr:cNvPr>
        <xdr:cNvSpPr txBox="1"/>
      </xdr:nvSpPr>
      <xdr:spPr>
        <a:xfrm>
          <a:off x="6864427" y="105692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63</xdr:row>
      <xdr:rowOff>165752</xdr:rowOff>
    </xdr:from>
    <xdr:ext cx="469744" cy="259045"/>
    <xdr:sp macro="" textlink="">
      <xdr:nvSpPr>
        <xdr:cNvPr id="260" name="n_4aveValue【体育館・プール】&#10;一人当たり面積">
          <a:extLst>
            <a:ext uri="{FF2B5EF4-FFF2-40B4-BE49-F238E27FC236}">
              <a16:creationId xmlns:a16="http://schemas.microsoft.com/office/drawing/2014/main" id="{2F16A496-F130-4790-B211-CF261B2F31C6}"/>
            </a:ext>
          </a:extLst>
        </xdr:cNvPr>
        <xdr:cNvSpPr txBox="1"/>
      </xdr:nvSpPr>
      <xdr:spPr>
        <a:xfrm>
          <a:off x="6070677" y="105734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61</xdr:row>
      <xdr:rowOff>116857</xdr:rowOff>
    </xdr:from>
    <xdr:ext cx="469744" cy="259045"/>
    <xdr:sp macro="" textlink="">
      <xdr:nvSpPr>
        <xdr:cNvPr id="261" name="n_1mainValue【体育館・プール】&#10;一人当たり面積">
          <a:extLst>
            <a:ext uri="{FF2B5EF4-FFF2-40B4-BE49-F238E27FC236}">
              <a16:creationId xmlns:a16="http://schemas.microsoft.com/office/drawing/2014/main" id="{DB50C653-06EF-4D8D-A8B9-D58F22288CC5}"/>
            </a:ext>
          </a:extLst>
        </xdr:cNvPr>
        <xdr:cNvSpPr txBox="1"/>
      </xdr:nvSpPr>
      <xdr:spPr>
        <a:xfrm>
          <a:off x="8458277" y="101943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61</xdr:row>
      <xdr:rowOff>120286</xdr:rowOff>
    </xdr:from>
    <xdr:ext cx="469744" cy="259045"/>
    <xdr:sp macro="" textlink="">
      <xdr:nvSpPr>
        <xdr:cNvPr id="262" name="n_2mainValue【体育館・プール】&#10;一人当たり面積">
          <a:extLst>
            <a:ext uri="{FF2B5EF4-FFF2-40B4-BE49-F238E27FC236}">
              <a16:creationId xmlns:a16="http://schemas.microsoft.com/office/drawing/2014/main" id="{94593CE8-66CD-45D2-A370-45AFAB2FC865}"/>
            </a:ext>
          </a:extLst>
        </xdr:cNvPr>
        <xdr:cNvSpPr txBox="1"/>
      </xdr:nvSpPr>
      <xdr:spPr>
        <a:xfrm>
          <a:off x="7677227" y="101977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61</xdr:row>
      <xdr:rowOff>124096</xdr:rowOff>
    </xdr:from>
    <xdr:ext cx="469744" cy="259045"/>
    <xdr:sp macro="" textlink="">
      <xdr:nvSpPr>
        <xdr:cNvPr id="263" name="n_3mainValue【体育館・プール】&#10;一人当たり面積">
          <a:extLst>
            <a:ext uri="{FF2B5EF4-FFF2-40B4-BE49-F238E27FC236}">
              <a16:creationId xmlns:a16="http://schemas.microsoft.com/office/drawing/2014/main" id="{24F723AD-0623-46B8-A76C-65C1B88D68B3}"/>
            </a:ext>
          </a:extLst>
        </xdr:cNvPr>
        <xdr:cNvSpPr txBox="1"/>
      </xdr:nvSpPr>
      <xdr:spPr>
        <a:xfrm>
          <a:off x="6864427" y="102015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61</xdr:row>
      <xdr:rowOff>119905</xdr:rowOff>
    </xdr:from>
    <xdr:ext cx="469744" cy="259045"/>
    <xdr:sp macro="" textlink="">
      <xdr:nvSpPr>
        <xdr:cNvPr id="264" name="n_4mainValue【体育館・プール】&#10;一人当たり面積">
          <a:extLst>
            <a:ext uri="{FF2B5EF4-FFF2-40B4-BE49-F238E27FC236}">
              <a16:creationId xmlns:a16="http://schemas.microsoft.com/office/drawing/2014/main" id="{0B4DDFBE-24DE-44CD-BF86-1164FFA6482D}"/>
            </a:ext>
          </a:extLst>
        </xdr:cNvPr>
        <xdr:cNvSpPr txBox="1"/>
      </xdr:nvSpPr>
      <xdr:spPr>
        <a:xfrm>
          <a:off x="6070677" y="101973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65" name="正方形/長方形 264">
          <a:extLst>
            <a:ext uri="{FF2B5EF4-FFF2-40B4-BE49-F238E27FC236}">
              <a16:creationId xmlns:a16="http://schemas.microsoft.com/office/drawing/2014/main" id="{0D7C6812-E73F-4769-A3B0-6FFECB1DA4F5}"/>
            </a:ext>
          </a:extLst>
        </xdr:cNvPr>
        <xdr:cNvSpPr/>
      </xdr:nvSpPr>
      <xdr:spPr>
        <a:xfrm>
          <a:off x="685800" y="11385550"/>
          <a:ext cx="4267200" cy="6096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66" name="正方形/長方形 265">
          <a:extLst>
            <a:ext uri="{FF2B5EF4-FFF2-40B4-BE49-F238E27FC236}">
              <a16:creationId xmlns:a16="http://schemas.microsoft.com/office/drawing/2014/main" id="{E2C5AE0F-0F70-48B6-9F89-71F6569E22C2}"/>
            </a:ext>
          </a:extLst>
        </xdr:cNvPr>
        <xdr:cNvSpPr/>
      </xdr:nvSpPr>
      <xdr:spPr>
        <a:xfrm>
          <a:off x="812800" y="120205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67" name="正方形/長方形 266">
          <a:extLst>
            <a:ext uri="{FF2B5EF4-FFF2-40B4-BE49-F238E27FC236}">
              <a16:creationId xmlns:a16="http://schemas.microsoft.com/office/drawing/2014/main" id="{6C1A9A72-8090-4D18-9548-62269220FA36}"/>
            </a:ext>
          </a:extLst>
        </xdr:cNvPr>
        <xdr:cNvSpPr/>
      </xdr:nvSpPr>
      <xdr:spPr>
        <a:xfrm>
          <a:off x="812800" y="122174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96/106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68" name="正方形/長方形 267">
          <a:extLst>
            <a:ext uri="{FF2B5EF4-FFF2-40B4-BE49-F238E27FC236}">
              <a16:creationId xmlns:a16="http://schemas.microsoft.com/office/drawing/2014/main" id="{2A8BD1C9-093D-41C4-BAAA-970DFD470149}"/>
            </a:ext>
          </a:extLst>
        </xdr:cNvPr>
        <xdr:cNvSpPr/>
      </xdr:nvSpPr>
      <xdr:spPr>
        <a:xfrm>
          <a:off x="1714500" y="120205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69" name="正方形/長方形 268">
          <a:extLst>
            <a:ext uri="{FF2B5EF4-FFF2-40B4-BE49-F238E27FC236}">
              <a16:creationId xmlns:a16="http://schemas.microsoft.com/office/drawing/2014/main" id="{6BBE7CF0-EACA-404B-8445-C2B451FFD37F}"/>
            </a:ext>
          </a:extLst>
        </xdr:cNvPr>
        <xdr:cNvSpPr/>
      </xdr:nvSpPr>
      <xdr:spPr>
        <a:xfrm>
          <a:off x="1714500" y="122174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70" name="正方形/長方形 269">
          <a:extLst>
            <a:ext uri="{FF2B5EF4-FFF2-40B4-BE49-F238E27FC236}">
              <a16:creationId xmlns:a16="http://schemas.microsoft.com/office/drawing/2014/main" id="{61961F70-D1B8-49FD-9B19-A9FB7AA2D600}"/>
            </a:ext>
          </a:extLst>
        </xdr:cNvPr>
        <xdr:cNvSpPr/>
      </xdr:nvSpPr>
      <xdr:spPr>
        <a:xfrm>
          <a:off x="2743200" y="120205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71" name="正方形/長方形 270">
          <a:extLst>
            <a:ext uri="{FF2B5EF4-FFF2-40B4-BE49-F238E27FC236}">
              <a16:creationId xmlns:a16="http://schemas.microsoft.com/office/drawing/2014/main" id="{09469962-BEA5-4167-B6C4-F6422E453673}"/>
            </a:ext>
          </a:extLst>
        </xdr:cNvPr>
        <xdr:cNvSpPr/>
      </xdr:nvSpPr>
      <xdr:spPr>
        <a:xfrm>
          <a:off x="2743200" y="122174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72" name="正方形/長方形 271">
          <a:extLst>
            <a:ext uri="{FF2B5EF4-FFF2-40B4-BE49-F238E27FC236}">
              <a16:creationId xmlns:a16="http://schemas.microsoft.com/office/drawing/2014/main" id="{095F9266-0F59-479E-917C-D624C2CBA91A}"/>
            </a:ext>
          </a:extLst>
        </xdr:cNvPr>
        <xdr:cNvSpPr/>
      </xdr:nvSpPr>
      <xdr:spPr>
        <a:xfrm>
          <a:off x="685800" y="12484100"/>
          <a:ext cx="4267200" cy="22034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73" name="テキスト ボックス 272">
          <a:extLst>
            <a:ext uri="{FF2B5EF4-FFF2-40B4-BE49-F238E27FC236}">
              <a16:creationId xmlns:a16="http://schemas.microsoft.com/office/drawing/2014/main" id="{65CF9F53-2C79-491B-95BD-307E9026478E}"/>
            </a:ext>
          </a:extLst>
        </xdr:cNvPr>
        <xdr:cNvSpPr txBox="1"/>
      </xdr:nvSpPr>
      <xdr:spPr>
        <a:xfrm>
          <a:off x="666750" y="1229995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74" name="直線コネクタ 273">
          <a:extLst>
            <a:ext uri="{FF2B5EF4-FFF2-40B4-BE49-F238E27FC236}">
              <a16:creationId xmlns:a16="http://schemas.microsoft.com/office/drawing/2014/main" id="{0325EDC3-E031-4BC0-86B3-486993711860}"/>
            </a:ext>
          </a:extLst>
        </xdr:cNvPr>
        <xdr:cNvCxnSpPr/>
      </xdr:nvCxnSpPr>
      <xdr:spPr>
        <a:xfrm>
          <a:off x="685800" y="146875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275" name="テキスト ボックス 274">
          <a:extLst>
            <a:ext uri="{FF2B5EF4-FFF2-40B4-BE49-F238E27FC236}">
              <a16:creationId xmlns:a16="http://schemas.microsoft.com/office/drawing/2014/main" id="{A36957C2-3EFB-412D-A217-EB974499210E}"/>
            </a:ext>
          </a:extLst>
        </xdr:cNvPr>
        <xdr:cNvSpPr txBox="1"/>
      </xdr:nvSpPr>
      <xdr:spPr>
        <a:xfrm>
          <a:off x="275771" y="145453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168729</xdr:rowOff>
    </xdr:from>
    <xdr:to>
      <xdr:col>28</xdr:col>
      <xdr:colOff>114300</xdr:colOff>
      <xdr:row>86</xdr:row>
      <xdr:rowOff>168729</xdr:rowOff>
    </xdr:to>
    <xdr:cxnSp macro="">
      <xdr:nvCxnSpPr>
        <xdr:cNvPr id="276" name="直線コネクタ 275">
          <a:extLst>
            <a:ext uri="{FF2B5EF4-FFF2-40B4-BE49-F238E27FC236}">
              <a16:creationId xmlns:a16="http://schemas.microsoft.com/office/drawing/2014/main" id="{DEA4AB20-83B4-4417-A82E-33B11E620BBD}"/>
            </a:ext>
          </a:extLst>
        </xdr:cNvPr>
        <xdr:cNvCxnSpPr/>
      </xdr:nvCxnSpPr>
      <xdr:spPr>
        <a:xfrm>
          <a:off x="685800" y="14367329"/>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86</xdr:row>
      <xdr:rowOff>26506</xdr:rowOff>
    </xdr:from>
    <xdr:ext cx="467179" cy="259045"/>
    <xdr:sp macro="" textlink="">
      <xdr:nvSpPr>
        <xdr:cNvPr id="277" name="テキスト ボックス 276">
          <a:extLst>
            <a:ext uri="{FF2B5EF4-FFF2-40B4-BE49-F238E27FC236}">
              <a16:creationId xmlns:a16="http://schemas.microsoft.com/office/drawing/2014/main" id="{AC933E25-304D-44BA-BA53-61B9E35D89C4}"/>
            </a:ext>
          </a:extLst>
        </xdr:cNvPr>
        <xdr:cNvSpPr txBox="1"/>
      </xdr:nvSpPr>
      <xdr:spPr>
        <a:xfrm>
          <a:off x="275771" y="1423145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85</xdr:row>
      <xdr:rowOff>13607</xdr:rowOff>
    </xdr:from>
    <xdr:to>
      <xdr:col>28</xdr:col>
      <xdr:colOff>114300</xdr:colOff>
      <xdr:row>85</xdr:row>
      <xdr:rowOff>13607</xdr:rowOff>
    </xdr:to>
    <xdr:cxnSp macro="">
      <xdr:nvCxnSpPr>
        <xdr:cNvPr id="278" name="直線コネクタ 277">
          <a:extLst>
            <a:ext uri="{FF2B5EF4-FFF2-40B4-BE49-F238E27FC236}">
              <a16:creationId xmlns:a16="http://schemas.microsoft.com/office/drawing/2014/main" id="{1E81F927-FDB7-48E7-8877-DC9853B310B5}"/>
            </a:ext>
          </a:extLst>
        </xdr:cNvPr>
        <xdr:cNvCxnSpPr/>
      </xdr:nvCxnSpPr>
      <xdr:spPr>
        <a:xfrm>
          <a:off x="685800" y="14053457"/>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84</xdr:row>
      <xdr:rowOff>42834</xdr:rowOff>
    </xdr:from>
    <xdr:ext cx="403059" cy="259045"/>
    <xdr:sp macro="" textlink="">
      <xdr:nvSpPr>
        <xdr:cNvPr id="279" name="テキスト ボックス 278">
          <a:extLst>
            <a:ext uri="{FF2B5EF4-FFF2-40B4-BE49-F238E27FC236}">
              <a16:creationId xmlns:a16="http://schemas.microsoft.com/office/drawing/2014/main" id="{CAADE0F2-1AE8-4F6B-A3F6-FD9D0BA1E1BA}"/>
            </a:ext>
          </a:extLst>
        </xdr:cNvPr>
        <xdr:cNvSpPr txBox="1"/>
      </xdr:nvSpPr>
      <xdr:spPr>
        <a:xfrm>
          <a:off x="339891" y="1391758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29936</xdr:rowOff>
    </xdr:from>
    <xdr:to>
      <xdr:col>28</xdr:col>
      <xdr:colOff>114300</xdr:colOff>
      <xdr:row>83</xdr:row>
      <xdr:rowOff>29936</xdr:rowOff>
    </xdr:to>
    <xdr:cxnSp macro="">
      <xdr:nvCxnSpPr>
        <xdr:cNvPr id="280" name="直線コネクタ 279">
          <a:extLst>
            <a:ext uri="{FF2B5EF4-FFF2-40B4-BE49-F238E27FC236}">
              <a16:creationId xmlns:a16="http://schemas.microsoft.com/office/drawing/2014/main" id="{482C2EA2-3C12-4C57-BA9C-2381AB311884}"/>
            </a:ext>
          </a:extLst>
        </xdr:cNvPr>
        <xdr:cNvCxnSpPr/>
      </xdr:nvCxnSpPr>
      <xdr:spPr>
        <a:xfrm>
          <a:off x="685800" y="13739586"/>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82</xdr:row>
      <xdr:rowOff>59163</xdr:rowOff>
    </xdr:from>
    <xdr:ext cx="403059" cy="259045"/>
    <xdr:sp macro="" textlink="">
      <xdr:nvSpPr>
        <xdr:cNvPr id="281" name="テキスト ボックス 280">
          <a:extLst>
            <a:ext uri="{FF2B5EF4-FFF2-40B4-BE49-F238E27FC236}">
              <a16:creationId xmlns:a16="http://schemas.microsoft.com/office/drawing/2014/main" id="{B423DB13-F1EA-4518-9C73-1ED479805CB4}"/>
            </a:ext>
          </a:extLst>
        </xdr:cNvPr>
        <xdr:cNvSpPr txBox="1"/>
      </xdr:nvSpPr>
      <xdr:spPr>
        <a:xfrm>
          <a:off x="339891" y="1360371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46264</xdr:rowOff>
    </xdr:from>
    <xdr:to>
      <xdr:col>28</xdr:col>
      <xdr:colOff>114300</xdr:colOff>
      <xdr:row>81</xdr:row>
      <xdr:rowOff>46264</xdr:rowOff>
    </xdr:to>
    <xdr:cxnSp macro="">
      <xdr:nvCxnSpPr>
        <xdr:cNvPr id="282" name="直線コネクタ 281">
          <a:extLst>
            <a:ext uri="{FF2B5EF4-FFF2-40B4-BE49-F238E27FC236}">
              <a16:creationId xmlns:a16="http://schemas.microsoft.com/office/drawing/2014/main" id="{8A52BC96-DE46-4AC9-84E5-91F068F30AD9}"/>
            </a:ext>
          </a:extLst>
        </xdr:cNvPr>
        <xdr:cNvCxnSpPr/>
      </xdr:nvCxnSpPr>
      <xdr:spPr>
        <a:xfrm>
          <a:off x="685800" y="13425714"/>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80</xdr:row>
      <xdr:rowOff>75491</xdr:rowOff>
    </xdr:from>
    <xdr:ext cx="403059" cy="259045"/>
    <xdr:sp macro="" textlink="">
      <xdr:nvSpPr>
        <xdr:cNvPr id="283" name="テキスト ボックス 282">
          <a:extLst>
            <a:ext uri="{FF2B5EF4-FFF2-40B4-BE49-F238E27FC236}">
              <a16:creationId xmlns:a16="http://schemas.microsoft.com/office/drawing/2014/main" id="{F1F4476B-17DE-48E4-964A-5727D319C8E7}"/>
            </a:ext>
          </a:extLst>
        </xdr:cNvPr>
        <xdr:cNvSpPr txBox="1"/>
      </xdr:nvSpPr>
      <xdr:spPr>
        <a:xfrm>
          <a:off x="339891" y="1328984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62593</xdr:rowOff>
    </xdr:from>
    <xdr:to>
      <xdr:col>28</xdr:col>
      <xdr:colOff>114300</xdr:colOff>
      <xdr:row>79</xdr:row>
      <xdr:rowOff>62593</xdr:rowOff>
    </xdr:to>
    <xdr:cxnSp macro="">
      <xdr:nvCxnSpPr>
        <xdr:cNvPr id="284" name="直線コネクタ 283">
          <a:extLst>
            <a:ext uri="{FF2B5EF4-FFF2-40B4-BE49-F238E27FC236}">
              <a16:creationId xmlns:a16="http://schemas.microsoft.com/office/drawing/2014/main" id="{2A16D443-98AD-4659-A40C-F3D65348B769}"/>
            </a:ext>
          </a:extLst>
        </xdr:cNvPr>
        <xdr:cNvCxnSpPr/>
      </xdr:nvCxnSpPr>
      <xdr:spPr>
        <a:xfrm>
          <a:off x="685800" y="13111843"/>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78</xdr:row>
      <xdr:rowOff>91820</xdr:rowOff>
    </xdr:from>
    <xdr:ext cx="403059" cy="259045"/>
    <xdr:sp macro="" textlink="">
      <xdr:nvSpPr>
        <xdr:cNvPr id="285" name="テキスト ボックス 284">
          <a:extLst>
            <a:ext uri="{FF2B5EF4-FFF2-40B4-BE49-F238E27FC236}">
              <a16:creationId xmlns:a16="http://schemas.microsoft.com/office/drawing/2014/main" id="{40AD7222-4B2B-4423-81D8-CA68FD8371D7}"/>
            </a:ext>
          </a:extLst>
        </xdr:cNvPr>
        <xdr:cNvSpPr txBox="1"/>
      </xdr:nvSpPr>
      <xdr:spPr>
        <a:xfrm>
          <a:off x="339891" y="1297597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78921</xdr:rowOff>
    </xdr:from>
    <xdr:to>
      <xdr:col>28</xdr:col>
      <xdr:colOff>114300</xdr:colOff>
      <xdr:row>77</xdr:row>
      <xdr:rowOff>78921</xdr:rowOff>
    </xdr:to>
    <xdr:cxnSp macro="">
      <xdr:nvCxnSpPr>
        <xdr:cNvPr id="286" name="直線コネクタ 285">
          <a:extLst>
            <a:ext uri="{FF2B5EF4-FFF2-40B4-BE49-F238E27FC236}">
              <a16:creationId xmlns:a16="http://schemas.microsoft.com/office/drawing/2014/main" id="{7ECEA23A-FEF6-4CEE-843F-74A7D7075050}"/>
            </a:ext>
          </a:extLst>
        </xdr:cNvPr>
        <xdr:cNvCxnSpPr/>
      </xdr:nvCxnSpPr>
      <xdr:spPr>
        <a:xfrm>
          <a:off x="685800" y="12797971"/>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76</xdr:row>
      <xdr:rowOff>108148</xdr:rowOff>
    </xdr:from>
    <xdr:ext cx="338939" cy="259045"/>
    <xdr:sp macro="" textlink="">
      <xdr:nvSpPr>
        <xdr:cNvPr id="287" name="テキスト ボックス 286">
          <a:extLst>
            <a:ext uri="{FF2B5EF4-FFF2-40B4-BE49-F238E27FC236}">
              <a16:creationId xmlns:a16="http://schemas.microsoft.com/office/drawing/2014/main" id="{5B05AC67-E0E1-4554-BA23-127D084030C3}"/>
            </a:ext>
          </a:extLst>
        </xdr:cNvPr>
        <xdr:cNvSpPr txBox="1"/>
      </xdr:nvSpPr>
      <xdr:spPr>
        <a:xfrm>
          <a:off x="384961" y="1266209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88" name="直線コネクタ 287">
          <a:extLst>
            <a:ext uri="{FF2B5EF4-FFF2-40B4-BE49-F238E27FC236}">
              <a16:creationId xmlns:a16="http://schemas.microsoft.com/office/drawing/2014/main" id="{9341D789-90AC-412E-AD13-4F49A9BBB373}"/>
            </a:ext>
          </a:extLst>
        </xdr:cNvPr>
        <xdr:cNvCxnSpPr/>
      </xdr:nvCxnSpPr>
      <xdr:spPr>
        <a:xfrm>
          <a:off x="685800" y="124841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75</xdr:row>
      <xdr:rowOff>95250</xdr:rowOff>
    </xdr:from>
    <xdr:to>
      <xdr:col>28</xdr:col>
      <xdr:colOff>152400</xdr:colOff>
      <xdr:row>88</xdr:row>
      <xdr:rowOff>152400</xdr:rowOff>
    </xdr:to>
    <xdr:sp macro="" textlink="">
      <xdr:nvSpPr>
        <xdr:cNvPr id="289" name="【福祉施設】&#10;有形固定資産減価償却率グラフ枠">
          <a:extLst>
            <a:ext uri="{FF2B5EF4-FFF2-40B4-BE49-F238E27FC236}">
              <a16:creationId xmlns:a16="http://schemas.microsoft.com/office/drawing/2014/main" id="{4CA1AF27-6E97-4539-8C6B-C4D1BDF495F2}"/>
            </a:ext>
          </a:extLst>
        </xdr:cNvPr>
        <xdr:cNvSpPr/>
      </xdr:nvSpPr>
      <xdr:spPr>
        <a:xfrm>
          <a:off x="685800" y="12484100"/>
          <a:ext cx="4267200" cy="22034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78</xdr:row>
      <xdr:rowOff>65858</xdr:rowOff>
    </xdr:from>
    <xdr:to>
      <xdr:col>24</xdr:col>
      <xdr:colOff>62865</xdr:colOff>
      <xdr:row>86</xdr:row>
      <xdr:rowOff>168729</xdr:rowOff>
    </xdr:to>
    <xdr:cxnSp macro="">
      <xdr:nvCxnSpPr>
        <xdr:cNvPr id="290" name="直線コネクタ 289">
          <a:extLst>
            <a:ext uri="{FF2B5EF4-FFF2-40B4-BE49-F238E27FC236}">
              <a16:creationId xmlns:a16="http://schemas.microsoft.com/office/drawing/2014/main" id="{147FB9C3-D9D0-49CC-8D66-2737C858B836}"/>
            </a:ext>
          </a:extLst>
        </xdr:cNvPr>
        <xdr:cNvCxnSpPr/>
      </xdr:nvCxnSpPr>
      <xdr:spPr>
        <a:xfrm flipV="1">
          <a:off x="4177665" y="12950008"/>
          <a:ext cx="0" cy="141732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87</xdr:row>
      <xdr:rowOff>1106</xdr:rowOff>
    </xdr:from>
    <xdr:ext cx="469744" cy="259045"/>
    <xdr:sp macro="" textlink="">
      <xdr:nvSpPr>
        <xdr:cNvPr id="291" name="【福祉施設】&#10;有形固定資産減価償却率最小値テキスト">
          <a:extLst>
            <a:ext uri="{FF2B5EF4-FFF2-40B4-BE49-F238E27FC236}">
              <a16:creationId xmlns:a16="http://schemas.microsoft.com/office/drawing/2014/main" id="{B5973A73-0608-431A-9B32-170FE1D250F0}"/>
            </a:ext>
          </a:extLst>
        </xdr:cNvPr>
        <xdr:cNvSpPr txBox="1"/>
      </xdr:nvSpPr>
      <xdr:spPr>
        <a:xfrm>
          <a:off x="4216400" y="143711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168729</xdr:rowOff>
    </xdr:from>
    <xdr:to>
      <xdr:col>24</xdr:col>
      <xdr:colOff>152400</xdr:colOff>
      <xdr:row>86</xdr:row>
      <xdr:rowOff>168729</xdr:rowOff>
    </xdr:to>
    <xdr:cxnSp macro="">
      <xdr:nvCxnSpPr>
        <xdr:cNvPr id="292" name="直線コネクタ 291">
          <a:extLst>
            <a:ext uri="{FF2B5EF4-FFF2-40B4-BE49-F238E27FC236}">
              <a16:creationId xmlns:a16="http://schemas.microsoft.com/office/drawing/2014/main" id="{6B9DC786-793C-4DFA-9605-4801BEFA8B8B}"/>
            </a:ext>
          </a:extLst>
        </xdr:cNvPr>
        <xdr:cNvCxnSpPr/>
      </xdr:nvCxnSpPr>
      <xdr:spPr>
        <a:xfrm>
          <a:off x="4108450" y="14367329"/>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77</xdr:row>
      <xdr:rowOff>12535</xdr:rowOff>
    </xdr:from>
    <xdr:ext cx="340478" cy="259045"/>
    <xdr:sp macro="" textlink="">
      <xdr:nvSpPr>
        <xdr:cNvPr id="293" name="【福祉施設】&#10;有形固定資産減価償却率最大値テキスト">
          <a:extLst>
            <a:ext uri="{FF2B5EF4-FFF2-40B4-BE49-F238E27FC236}">
              <a16:creationId xmlns:a16="http://schemas.microsoft.com/office/drawing/2014/main" id="{015181A6-7026-4A85-A7A3-280B91EA6439}"/>
            </a:ext>
          </a:extLst>
        </xdr:cNvPr>
        <xdr:cNvSpPr txBox="1"/>
      </xdr:nvSpPr>
      <xdr:spPr>
        <a:xfrm>
          <a:off x="4216400" y="12731585"/>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65858</xdr:rowOff>
    </xdr:from>
    <xdr:to>
      <xdr:col>24</xdr:col>
      <xdr:colOff>152400</xdr:colOff>
      <xdr:row>78</xdr:row>
      <xdr:rowOff>65858</xdr:rowOff>
    </xdr:to>
    <xdr:cxnSp macro="">
      <xdr:nvCxnSpPr>
        <xdr:cNvPr id="294" name="直線コネクタ 293">
          <a:extLst>
            <a:ext uri="{FF2B5EF4-FFF2-40B4-BE49-F238E27FC236}">
              <a16:creationId xmlns:a16="http://schemas.microsoft.com/office/drawing/2014/main" id="{36094CBA-A18E-4657-A519-702613A8DB5E}"/>
            </a:ext>
          </a:extLst>
        </xdr:cNvPr>
        <xdr:cNvCxnSpPr/>
      </xdr:nvCxnSpPr>
      <xdr:spPr>
        <a:xfrm>
          <a:off x="4108450" y="12950008"/>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81</xdr:row>
      <xdr:rowOff>137540</xdr:rowOff>
    </xdr:from>
    <xdr:ext cx="405111" cy="259045"/>
    <xdr:sp macro="" textlink="">
      <xdr:nvSpPr>
        <xdr:cNvPr id="295" name="【福祉施設】&#10;有形固定資産減価償却率平均値テキスト">
          <a:extLst>
            <a:ext uri="{FF2B5EF4-FFF2-40B4-BE49-F238E27FC236}">
              <a16:creationId xmlns:a16="http://schemas.microsoft.com/office/drawing/2014/main" id="{401A66FC-BBDC-4D61-9D59-8EE1DBD92180}"/>
            </a:ext>
          </a:extLst>
        </xdr:cNvPr>
        <xdr:cNvSpPr txBox="1"/>
      </xdr:nvSpPr>
      <xdr:spPr>
        <a:xfrm>
          <a:off x="4216400" y="13516990"/>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82</xdr:row>
      <xdr:rowOff>114663</xdr:rowOff>
    </xdr:from>
    <xdr:to>
      <xdr:col>24</xdr:col>
      <xdr:colOff>114300</xdr:colOff>
      <xdr:row>83</xdr:row>
      <xdr:rowOff>44813</xdr:rowOff>
    </xdr:to>
    <xdr:sp macro="" textlink="">
      <xdr:nvSpPr>
        <xdr:cNvPr id="296" name="フローチャート: 判断 295">
          <a:extLst>
            <a:ext uri="{FF2B5EF4-FFF2-40B4-BE49-F238E27FC236}">
              <a16:creationId xmlns:a16="http://schemas.microsoft.com/office/drawing/2014/main" id="{67669E1D-7BDE-407A-9634-023B1E200C2F}"/>
            </a:ext>
          </a:extLst>
        </xdr:cNvPr>
        <xdr:cNvSpPr/>
      </xdr:nvSpPr>
      <xdr:spPr>
        <a:xfrm>
          <a:off x="4127500" y="13659213"/>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82</xdr:row>
      <xdr:rowOff>80373</xdr:rowOff>
    </xdr:from>
    <xdr:to>
      <xdr:col>20</xdr:col>
      <xdr:colOff>38100</xdr:colOff>
      <xdr:row>83</xdr:row>
      <xdr:rowOff>10523</xdr:rowOff>
    </xdr:to>
    <xdr:sp macro="" textlink="">
      <xdr:nvSpPr>
        <xdr:cNvPr id="297" name="フローチャート: 判断 296">
          <a:extLst>
            <a:ext uri="{FF2B5EF4-FFF2-40B4-BE49-F238E27FC236}">
              <a16:creationId xmlns:a16="http://schemas.microsoft.com/office/drawing/2014/main" id="{2CE27282-7C72-4524-B232-C89901DE6201}"/>
            </a:ext>
          </a:extLst>
        </xdr:cNvPr>
        <xdr:cNvSpPr/>
      </xdr:nvSpPr>
      <xdr:spPr>
        <a:xfrm>
          <a:off x="3384550" y="13624923"/>
          <a:ext cx="825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82</xdr:row>
      <xdr:rowOff>106499</xdr:rowOff>
    </xdr:from>
    <xdr:to>
      <xdr:col>15</xdr:col>
      <xdr:colOff>101600</xdr:colOff>
      <xdr:row>83</xdr:row>
      <xdr:rowOff>36649</xdr:rowOff>
    </xdr:to>
    <xdr:sp macro="" textlink="">
      <xdr:nvSpPr>
        <xdr:cNvPr id="298" name="フローチャート: 判断 297">
          <a:extLst>
            <a:ext uri="{FF2B5EF4-FFF2-40B4-BE49-F238E27FC236}">
              <a16:creationId xmlns:a16="http://schemas.microsoft.com/office/drawing/2014/main" id="{AEBA74EC-A2CF-45E2-A4F3-A2D9B3A3FD0B}"/>
            </a:ext>
          </a:extLst>
        </xdr:cNvPr>
        <xdr:cNvSpPr/>
      </xdr:nvSpPr>
      <xdr:spPr>
        <a:xfrm>
          <a:off x="2571750" y="13651049"/>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82</xdr:row>
      <xdr:rowOff>82006</xdr:rowOff>
    </xdr:from>
    <xdr:to>
      <xdr:col>10</xdr:col>
      <xdr:colOff>165100</xdr:colOff>
      <xdr:row>83</xdr:row>
      <xdr:rowOff>12156</xdr:rowOff>
    </xdr:to>
    <xdr:sp macro="" textlink="">
      <xdr:nvSpPr>
        <xdr:cNvPr id="299" name="フローチャート: 判断 298">
          <a:extLst>
            <a:ext uri="{FF2B5EF4-FFF2-40B4-BE49-F238E27FC236}">
              <a16:creationId xmlns:a16="http://schemas.microsoft.com/office/drawing/2014/main" id="{73BD04E7-D428-45F6-848D-EECB39972515}"/>
            </a:ext>
          </a:extLst>
        </xdr:cNvPr>
        <xdr:cNvSpPr/>
      </xdr:nvSpPr>
      <xdr:spPr>
        <a:xfrm>
          <a:off x="1778000" y="13626556"/>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82</xdr:row>
      <xdr:rowOff>60779</xdr:rowOff>
    </xdr:from>
    <xdr:to>
      <xdr:col>6</xdr:col>
      <xdr:colOff>38100</xdr:colOff>
      <xdr:row>82</xdr:row>
      <xdr:rowOff>162379</xdr:rowOff>
    </xdr:to>
    <xdr:sp macro="" textlink="">
      <xdr:nvSpPr>
        <xdr:cNvPr id="300" name="フローチャート: 判断 299">
          <a:extLst>
            <a:ext uri="{FF2B5EF4-FFF2-40B4-BE49-F238E27FC236}">
              <a16:creationId xmlns:a16="http://schemas.microsoft.com/office/drawing/2014/main" id="{4C754427-6045-479C-945F-D553889129BE}"/>
            </a:ext>
          </a:extLst>
        </xdr:cNvPr>
        <xdr:cNvSpPr/>
      </xdr:nvSpPr>
      <xdr:spPr>
        <a:xfrm>
          <a:off x="984250" y="13605329"/>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301" name="テキスト ボックス 300">
          <a:extLst>
            <a:ext uri="{FF2B5EF4-FFF2-40B4-BE49-F238E27FC236}">
              <a16:creationId xmlns:a16="http://schemas.microsoft.com/office/drawing/2014/main" id="{42A6FB54-EDB1-4097-A7B5-64415BD97E27}"/>
            </a:ext>
          </a:extLst>
        </xdr:cNvPr>
        <xdr:cNvSpPr txBox="1"/>
      </xdr:nvSpPr>
      <xdr:spPr>
        <a:xfrm>
          <a:off x="4006850" y="1468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302" name="テキスト ボックス 301">
          <a:extLst>
            <a:ext uri="{FF2B5EF4-FFF2-40B4-BE49-F238E27FC236}">
              <a16:creationId xmlns:a16="http://schemas.microsoft.com/office/drawing/2014/main" id="{2B1D779F-9E96-4151-92BF-CA269347777C}"/>
            </a:ext>
          </a:extLst>
        </xdr:cNvPr>
        <xdr:cNvSpPr txBox="1"/>
      </xdr:nvSpPr>
      <xdr:spPr>
        <a:xfrm>
          <a:off x="3257550" y="1468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303" name="テキスト ボックス 302">
          <a:extLst>
            <a:ext uri="{FF2B5EF4-FFF2-40B4-BE49-F238E27FC236}">
              <a16:creationId xmlns:a16="http://schemas.microsoft.com/office/drawing/2014/main" id="{0C451469-BFA9-4A15-BE96-8F7D5B3FD01D}"/>
            </a:ext>
          </a:extLst>
        </xdr:cNvPr>
        <xdr:cNvSpPr txBox="1"/>
      </xdr:nvSpPr>
      <xdr:spPr>
        <a:xfrm>
          <a:off x="2451100" y="1468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304" name="テキスト ボックス 303">
          <a:extLst>
            <a:ext uri="{FF2B5EF4-FFF2-40B4-BE49-F238E27FC236}">
              <a16:creationId xmlns:a16="http://schemas.microsoft.com/office/drawing/2014/main" id="{B169D2F3-A91E-42CE-B3CE-CBBE8D9035AD}"/>
            </a:ext>
          </a:extLst>
        </xdr:cNvPr>
        <xdr:cNvSpPr txBox="1"/>
      </xdr:nvSpPr>
      <xdr:spPr>
        <a:xfrm>
          <a:off x="1657350" y="1468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305" name="テキスト ボックス 304">
          <a:extLst>
            <a:ext uri="{FF2B5EF4-FFF2-40B4-BE49-F238E27FC236}">
              <a16:creationId xmlns:a16="http://schemas.microsoft.com/office/drawing/2014/main" id="{CE12C182-4CCD-48EC-9BFE-DE888871EE08}"/>
            </a:ext>
          </a:extLst>
        </xdr:cNvPr>
        <xdr:cNvSpPr txBox="1"/>
      </xdr:nvSpPr>
      <xdr:spPr>
        <a:xfrm>
          <a:off x="857250" y="1468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85</xdr:row>
      <xdr:rowOff>73842</xdr:rowOff>
    </xdr:from>
    <xdr:to>
      <xdr:col>24</xdr:col>
      <xdr:colOff>114300</xdr:colOff>
      <xdr:row>86</xdr:row>
      <xdr:rowOff>3992</xdr:rowOff>
    </xdr:to>
    <xdr:sp macro="" textlink="">
      <xdr:nvSpPr>
        <xdr:cNvPr id="306" name="楕円 305">
          <a:extLst>
            <a:ext uri="{FF2B5EF4-FFF2-40B4-BE49-F238E27FC236}">
              <a16:creationId xmlns:a16="http://schemas.microsoft.com/office/drawing/2014/main" id="{49FD49C9-FD6F-4450-9FCD-DCA03373B2B9}"/>
            </a:ext>
          </a:extLst>
        </xdr:cNvPr>
        <xdr:cNvSpPr/>
      </xdr:nvSpPr>
      <xdr:spPr>
        <a:xfrm>
          <a:off x="4127500" y="14113692"/>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85</xdr:row>
      <xdr:rowOff>52269</xdr:rowOff>
    </xdr:from>
    <xdr:ext cx="405111" cy="259045"/>
    <xdr:sp macro="" textlink="">
      <xdr:nvSpPr>
        <xdr:cNvPr id="307" name="【福祉施設】&#10;有形固定資産減価償却率該当値テキスト">
          <a:extLst>
            <a:ext uri="{FF2B5EF4-FFF2-40B4-BE49-F238E27FC236}">
              <a16:creationId xmlns:a16="http://schemas.microsoft.com/office/drawing/2014/main" id="{3EF4DFCD-8859-45CE-831C-9B298BBB0B53}"/>
            </a:ext>
          </a:extLst>
        </xdr:cNvPr>
        <xdr:cNvSpPr txBox="1"/>
      </xdr:nvSpPr>
      <xdr:spPr>
        <a:xfrm>
          <a:off x="4216400" y="1409211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85</xdr:row>
      <xdr:rowOff>36286</xdr:rowOff>
    </xdr:from>
    <xdr:to>
      <xdr:col>20</xdr:col>
      <xdr:colOff>38100</xdr:colOff>
      <xdr:row>85</xdr:row>
      <xdr:rowOff>137886</xdr:rowOff>
    </xdr:to>
    <xdr:sp macro="" textlink="">
      <xdr:nvSpPr>
        <xdr:cNvPr id="308" name="楕円 307">
          <a:extLst>
            <a:ext uri="{FF2B5EF4-FFF2-40B4-BE49-F238E27FC236}">
              <a16:creationId xmlns:a16="http://schemas.microsoft.com/office/drawing/2014/main" id="{F3855AFE-3E3F-470F-ADDD-2E2738799013}"/>
            </a:ext>
          </a:extLst>
        </xdr:cNvPr>
        <xdr:cNvSpPr/>
      </xdr:nvSpPr>
      <xdr:spPr>
        <a:xfrm>
          <a:off x="3384550" y="14076136"/>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85</xdr:row>
      <xdr:rowOff>87086</xdr:rowOff>
    </xdr:from>
    <xdr:to>
      <xdr:col>24</xdr:col>
      <xdr:colOff>63500</xdr:colOff>
      <xdr:row>85</xdr:row>
      <xdr:rowOff>124642</xdr:rowOff>
    </xdr:to>
    <xdr:cxnSp macro="">
      <xdr:nvCxnSpPr>
        <xdr:cNvPr id="309" name="直線コネクタ 308">
          <a:extLst>
            <a:ext uri="{FF2B5EF4-FFF2-40B4-BE49-F238E27FC236}">
              <a16:creationId xmlns:a16="http://schemas.microsoft.com/office/drawing/2014/main" id="{41FC2D60-E700-492C-92C3-6ADFE31DC632}"/>
            </a:ext>
          </a:extLst>
        </xdr:cNvPr>
        <xdr:cNvCxnSpPr/>
      </xdr:nvCxnSpPr>
      <xdr:spPr>
        <a:xfrm>
          <a:off x="3429000" y="14126936"/>
          <a:ext cx="749300" cy="375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85</xdr:row>
      <xdr:rowOff>21589</xdr:rowOff>
    </xdr:from>
    <xdr:to>
      <xdr:col>15</xdr:col>
      <xdr:colOff>101600</xdr:colOff>
      <xdr:row>85</xdr:row>
      <xdr:rowOff>123189</xdr:rowOff>
    </xdr:to>
    <xdr:sp macro="" textlink="">
      <xdr:nvSpPr>
        <xdr:cNvPr id="310" name="楕円 309">
          <a:extLst>
            <a:ext uri="{FF2B5EF4-FFF2-40B4-BE49-F238E27FC236}">
              <a16:creationId xmlns:a16="http://schemas.microsoft.com/office/drawing/2014/main" id="{540BFDBA-FE33-442A-9686-0918E07BA0DE}"/>
            </a:ext>
          </a:extLst>
        </xdr:cNvPr>
        <xdr:cNvSpPr/>
      </xdr:nvSpPr>
      <xdr:spPr>
        <a:xfrm>
          <a:off x="2571750" y="140614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85</xdr:row>
      <xdr:rowOff>72389</xdr:rowOff>
    </xdr:from>
    <xdr:to>
      <xdr:col>19</xdr:col>
      <xdr:colOff>177800</xdr:colOff>
      <xdr:row>85</xdr:row>
      <xdr:rowOff>87086</xdr:rowOff>
    </xdr:to>
    <xdr:cxnSp macro="">
      <xdr:nvCxnSpPr>
        <xdr:cNvPr id="311" name="直線コネクタ 310">
          <a:extLst>
            <a:ext uri="{FF2B5EF4-FFF2-40B4-BE49-F238E27FC236}">
              <a16:creationId xmlns:a16="http://schemas.microsoft.com/office/drawing/2014/main" id="{ED412775-AA0D-44FE-96B1-E4B970FBBB2E}"/>
            </a:ext>
          </a:extLst>
        </xdr:cNvPr>
        <xdr:cNvCxnSpPr/>
      </xdr:nvCxnSpPr>
      <xdr:spPr>
        <a:xfrm>
          <a:off x="2622550" y="14112239"/>
          <a:ext cx="806450" cy="146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84</xdr:row>
      <xdr:rowOff>166914</xdr:rowOff>
    </xdr:from>
    <xdr:to>
      <xdr:col>10</xdr:col>
      <xdr:colOff>165100</xdr:colOff>
      <xdr:row>85</xdr:row>
      <xdr:rowOff>97064</xdr:rowOff>
    </xdr:to>
    <xdr:sp macro="" textlink="">
      <xdr:nvSpPr>
        <xdr:cNvPr id="312" name="楕円 311">
          <a:extLst>
            <a:ext uri="{FF2B5EF4-FFF2-40B4-BE49-F238E27FC236}">
              <a16:creationId xmlns:a16="http://schemas.microsoft.com/office/drawing/2014/main" id="{F7774AAC-0AB1-49BF-89A7-EDCAE54FCC4A}"/>
            </a:ext>
          </a:extLst>
        </xdr:cNvPr>
        <xdr:cNvSpPr/>
      </xdr:nvSpPr>
      <xdr:spPr>
        <a:xfrm>
          <a:off x="1778000" y="14041664"/>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85</xdr:row>
      <xdr:rowOff>46264</xdr:rowOff>
    </xdr:from>
    <xdr:to>
      <xdr:col>15</xdr:col>
      <xdr:colOff>50800</xdr:colOff>
      <xdr:row>85</xdr:row>
      <xdr:rowOff>72389</xdr:rowOff>
    </xdr:to>
    <xdr:cxnSp macro="">
      <xdr:nvCxnSpPr>
        <xdr:cNvPr id="313" name="直線コネクタ 312">
          <a:extLst>
            <a:ext uri="{FF2B5EF4-FFF2-40B4-BE49-F238E27FC236}">
              <a16:creationId xmlns:a16="http://schemas.microsoft.com/office/drawing/2014/main" id="{55D7BD85-564A-442F-A768-D613B147274C}"/>
            </a:ext>
          </a:extLst>
        </xdr:cNvPr>
        <xdr:cNvCxnSpPr/>
      </xdr:nvCxnSpPr>
      <xdr:spPr>
        <a:xfrm>
          <a:off x="1828800" y="14086114"/>
          <a:ext cx="793750" cy="261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84</xdr:row>
      <xdr:rowOff>24856</xdr:rowOff>
    </xdr:from>
    <xdr:to>
      <xdr:col>6</xdr:col>
      <xdr:colOff>38100</xdr:colOff>
      <xdr:row>84</xdr:row>
      <xdr:rowOff>126456</xdr:rowOff>
    </xdr:to>
    <xdr:sp macro="" textlink="">
      <xdr:nvSpPr>
        <xdr:cNvPr id="314" name="楕円 313">
          <a:extLst>
            <a:ext uri="{FF2B5EF4-FFF2-40B4-BE49-F238E27FC236}">
              <a16:creationId xmlns:a16="http://schemas.microsoft.com/office/drawing/2014/main" id="{B79CC322-3EBF-48DD-AFBA-CB960CC0F8D5}"/>
            </a:ext>
          </a:extLst>
        </xdr:cNvPr>
        <xdr:cNvSpPr/>
      </xdr:nvSpPr>
      <xdr:spPr>
        <a:xfrm>
          <a:off x="984250" y="13899606"/>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84</xdr:row>
      <xdr:rowOff>75656</xdr:rowOff>
    </xdr:from>
    <xdr:to>
      <xdr:col>10</xdr:col>
      <xdr:colOff>114300</xdr:colOff>
      <xdr:row>85</xdr:row>
      <xdr:rowOff>46264</xdr:rowOff>
    </xdr:to>
    <xdr:cxnSp macro="">
      <xdr:nvCxnSpPr>
        <xdr:cNvPr id="315" name="直線コネクタ 314">
          <a:extLst>
            <a:ext uri="{FF2B5EF4-FFF2-40B4-BE49-F238E27FC236}">
              <a16:creationId xmlns:a16="http://schemas.microsoft.com/office/drawing/2014/main" id="{D2B8095D-7A3B-416A-81AE-64DBCB2121DF}"/>
            </a:ext>
          </a:extLst>
        </xdr:cNvPr>
        <xdr:cNvCxnSpPr/>
      </xdr:nvCxnSpPr>
      <xdr:spPr>
        <a:xfrm>
          <a:off x="1028700" y="13950406"/>
          <a:ext cx="800100" cy="1357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81</xdr:row>
      <xdr:rowOff>27050</xdr:rowOff>
    </xdr:from>
    <xdr:ext cx="405111" cy="259045"/>
    <xdr:sp macro="" textlink="">
      <xdr:nvSpPr>
        <xdr:cNvPr id="316" name="n_1aveValue【福祉施設】&#10;有形固定資産減価償却率">
          <a:extLst>
            <a:ext uri="{FF2B5EF4-FFF2-40B4-BE49-F238E27FC236}">
              <a16:creationId xmlns:a16="http://schemas.microsoft.com/office/drawing/2014/main" id="{0BF1BF14-8A7D-47A5-BFED-2AFFADEE0644}"/>
            </a:ext>
          </a:extLst>
        </xdr:cNvPr>
        <xdr:cNvSpPr txBox="1"/>
      </xdr:nvSpPr>
      <xdr:spPr>
        <a:xfrm>
          <a:off x="3239144" y="1340650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81</xdr:row>
      <xdr:rowOff>53176</xdr:rowOff>
    </xdr:from>
    <xdr:ext cx="405111" cy="259045"/>
    <xdr:sp macro="" textlink="">
      <xdr:nvSpPr>
        <xdr:cNvPr id="317" name="n_2aveValue【福祉施設】&#10;有形固定資産減価償却率">
          <a:extLst>
            <a:ext uri="{FF2B5EF4-FFF2-40B4-BE49-F238E27FC236}">
              <a16:creationId xmlns:a16="http://schemas.microsoft.com/office/drawing/2014/main" id="{020BE252-1C27-4FC9-BF92-7C833877CDF7}"/>
            </a:ext>
          </a:extLst>
        </xdr:cNvPr>
        <xdr:cNvSpPr txBox="1"/>
      </xdr:nvSpPr>
      <xdr:spPr>
        <a:xfrm>
          <a:off x="2439044" y="1343262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81</xdr:row>
      <xdr:rowOff>28683</xdr:rowOff>
    </xdr:from>
    <xdr:ext cx="405111" cy="259045"/>
    <xdr:sp macro="" textlink="">
      <xdr:nvSpPr>
        <xdr:cNvPr id="318" name="n_3aveValue【福祉施設】&#10;有形固定資産減価償却率">
          <a:extLst>
            <a:ext uri="{FF2B5EF4-FFF2-40B4-BE49-F238E27FC236}">
              <a16:creationId xmlns:a16="http://schemas.microsoft.com/office/drawing/2014/main" id="{3E954E67-9CC8-451F-A291-A0EB54C4F03D}"/>
            </a:ext>
          </a:extLst>
        </xdr:cNvPr>
        <xdr:cNvSpPr txBox="1"/>
      </xdr:nvSpPr>
      <xdr:spPr>
        <a:xfrm>
          <a:off x="1645294" y="134081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81</xdr:row>
      <xdr:rowOff>7456</xdr:rowOff>
    </xdr:from>
    <xdr:ext cx="405111" cy="259045"/>
    <xdr:sp macro="" textlink="">
      <xdr:nvSpPr>
        <xdr:cNvPr id="319" name="n_4aveValue【福祉施設】&#10;有形固定資産減価償却率">
          <a:extLst>
            <a:ext uri="{FF2B5EF4-FFF2-40B4-BE49-F238E27FC236}">
              <a16:creationId xmlns:a16="http://schemas.microsoft.com/office/drawing/2014/main" id="{F6E9104A-AA54-4714-BC3F-5E4C23D85F76}"/>
            </a:ext>
          </a:extLst>
        </xdr:cNvPr>
        <xdr:cNvSpPr txBox="1"/>
      </xdr:nvSpPr>
      <xdr:spPr>
        <a:xfrm>
          <a:off x="851544" y="1338690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85</xdr:row>
      <xdr:rowOff>129013</xdr:rowOff>
    </xdr:from>
    <xdr:ext cx="405111" cy="259045"/>
    <xdr:sp macro="" textlink="">
      <xdr:nvSpPr>
        <xdr:cNvPr id="320" name="n_1mainValue【福祉施設】&#10;有形固定資産減価償却率">
          <a:extLst>
            <a:ext uri="{FF2B5EF4-FFF2-40B4-BE49-F238E27FC236}">
              <a16:creationId xmlns:a16="http://schemas.microsoft.com/office/drawing/2014/main" id="{350009C5-FDDA-4E3B-9358-A9A70D4626A6}"/>
            </a:ext>
          </a:extLst>
        </xdr:cNvPr>
        <xdr:cNvSpPr txBox="1"/>
      </xdr:nvSpPr>
      <xdr:spPr>
        <a:xfrm>
          <a:off x="3239144" y="141688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85</xdr:row>
      <xdr:rowOff>114316</xdr:rowOff>
    </xdr:from>
    <xdr:ext cx="405111" cy="259045"/>
    <xdr:sp macro="" textlink="">
      <xdr:nvSpPr>
        <xdr:cNvPr id="321" name="n_2mainValue【福祉施設】&#10;有形固定資産減価償却率">
          <a:extLst>
            <a:ext uri="{FF2B5EF4-FFF2-40B4-BE49-F238E27FC236}">
              <a16:creationId xmlns:a16="http://schemas.microsoft.com/office/drawing/2014/main" id="{BBA3E215-DB05-4740-BC79-B1B4715B77AD}"/>
            </a:ext>
          </a:extLst>
        </xdr:cNvPr>
        <xdr:cNvSpPr txBox="1"/>
      </xdr:nvSpPr>
      <xdr:spPr>
        <a:xfrm>
          <a:off x="2439044" y="141541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85</xdr:row>
      <xdr:rowOff>88191</xdr:rowOff>
    </xdr:from>
    <xdr:ext cx="405111" cy="259045"/>
    <xdr:sp macro="" textlink="">
      <xdr:nvSpPr>
        <xdr:cNvPr id="322" name="n_3mainValue【福祉施設】&#10;有形固定資産減価償却率">
          <a:extLst>
            <a:ext uri="{FF2B5EF4-FFF2-40B4-BE49-F238E27FC236}">
              <a16:creationId xmlns:a16="http://schemas.microsoft.com/office/drawing/2014/main" id="{384AB9D8-1996-465D-BB56-8ED036F6EE38}"/>
            </a:ext>
          </a:extLst>
        </xdr:cNvPr>
        <xdr:cNvSpPr txBox="1"/>
      </xdr:nvSpPr>
      <xdr:spPr>
        <a:xfrm>
          <a:off x="1645294" y="141280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84</xdr:row>
      <xdr:rowOff>117583</xdr:rowOff>
    </xdr:from>
    <xdr:ext cx="405111" cy="259045"/>
    <xdr:sp macro="" textlink="">
      <xdr:nvSpPr>
        <xdr:cNvPr id="323" name="n_4mainValue【福祉施設】&#10;有形固定資産減価償却率">
          <a:extLst>
            <a:ext uri="{FF2B5EF4-FFF2-40B4-BE49-F238E27FC236}">
              <a16:creationId xmlns:a16="http://schemas.microsoft.com/office/drawing/2014/main" id="{B969BB99-C4D3-4FF4-9AEF-84B6F0DD0C80}"/>
            </a:ext>
          </a:extLst>
        </xdr:cNvPr>
        <xdr:cNvSpPr txBox="1"/>
      </xdr:nvSpPr>
      <xdr:spPr>
        <a:xfrm>
          <a:off x="851544" y="139923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324" name="正方形/長方形 323">
          <a:extLst>
            <a:ext uri="{FF2B5EF4-FFF2-40B4-BE49-F238E27FC236}">
              <a16:creationId xmlns:a16="http://schemas.microsoft.com/office/drawing/2014/main" id="{A00A2E45-FAF1-4D6A-985E-BDFA4C7002FC}"/>
            </a:ext>
          </a:extLst>
        </xdr:cNvPr>
        <xdr:cNvSpPr/>
      </xdr:nvSpPr>
      <xdr:spPr>
        <a:xfrm>
          <a:off x="5956300" y="11385550"/>
          <a:ext cx="4248150" cy="6096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325" name="正方形/長方形 324">
          <a:extLst>
            <a:ext uri="{FF2B5EF4-FFF2-40B4-BE49-F238E27FC236}">
              <a16:creationId xmlns:a16="http://schemas.microsoft.com/office/drawing/2014/main" id="{A9D38851-D2F5-4C26-B3A2-A3D176C21E54}"/>
            </a:ext>
          </a:extLst>
        </xdr:cNvPr>
        <xdr:cNvSpPr/>
      </xdr:nvSpPr>
      <xdr:spPr>
        <a:xfrm>
          <a:off x="6064250" y="120205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326" name="正方形/長方形 325">
          <a:extLst>
            <a:ext uri="{FF2B5EF4-FFF2-40B4-BE49-F238E27FC236}">
              <a16:creationId xmlns:a16="http://schemas.microsoft.com/office/drawing/2014/main" id="{65418DCC-C9E9-40DE-A2CF-BC571B891F40}"/>
            </a:ext>
          </a:extLst>
        </xdr:cNvPr>
        <xdr:cNvSpPr/>
      </xdr:nvSpPr>
      <xdr:spPr>
        <a:xfrm>
          <a:off x="6064250" y="122174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26/106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327" name="正方形/長方形 326">
          <a:extLst>
            <a:ext uri="{FF2B5EF4-FFF2-40B4-BE49-F238E27FC236}">
              <a16:creationId xmlns:a16="http://schemas.microsoft.com/office/drawing/2014/main" id="{10675A42-973D-42E9-8EEA-97F84B8EE26D}"/>
            </a:ext>
          </a:extLst>
        </xdr:cNvPr>
        <xdr:cNvSpPr/>
      </xdr:nvSpPr>
      <xdr:spPr>
        <a:xfrm>
          <a:off x="6985000" y="120205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328" name="正方形/長方形 327">
          <a:extLst>
            <a:ext uri="{FF2B5EF4-FFF2-40B4-BE49-F238E27FC236}">
              <a16:creationId xmlns:a16="http://schemas.microsoft.com/office/drawing/2014/main" id="{B14207ED-EF6A-4C2C-91EC-96C76A04C161}"/>
            </a:ext>
          </a:extLst>
        </xdr:cNvPr>
        <xdr:cNvSpPr/>
      </xdr:nvSpPr>
      <xdr:spPr>
        <a:xfrm>
          <a:off x="6985000" y="122174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329" name="正方形/長方形 328">
          <a:extLst>
            <a:ext uri="{FF2B5EF4-FFF2-40B4-BE49-F238E27FC236}">
              <a16:creationId xmlns:a16="http://schemas.microsoft.com/office/drawing/2014/main" id="{0A682B38-44ED-498D-A0A5-3B8264F96192}"/>
            </a:ext>
          </a:extLst>
        </xdr:cNvPr>
        <xdr:cNvSpPr/>
      </xdr:nvSpPr>
      <xdr:spPr>
        <a:xfrm>
          <a:off x="8013700" y="120205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330" name="正方形/長方形 329">
          <a:extLst>
            <a:ext uri="{FF2B5EF4-FFF2-40B4-BE49-F238E27FC236}">
              <a16:creationId xmlns:a16="http://schemas.microsoft.com/office/drawing/2014/main" id="{44F486D4-17C5-4ED0-B5AB-04A3890EC284}"/>
            </a:ext>
          </a:extLst>
        </xdr:cNvPr>
        <xdr:cNvSpPr/>
      </xdr:nvSpPr>
      <xdr:spPr>
        <a:xfrm>
          <a:off x="8013700" y="122174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31" name="正方形/長方形 330">
          <a:extLst>
            <a:ext uri="{FF2B5EF4-FFF2-40B4-BE49-F238E27FC236}">
              <a16:creationId xmlns:a16="http://schemas.microsoft.com/office/drawing/2014/main" id="{F216F11D-1E05-498D-A60C-9215DE6199E1}"/>
            </a:ext>
          </a:extLst>
        </xdr:cNvPr>
        <xdr:cNvSpPr/>
      </xdr:nvSpPr>
      <xdr:spPr>
        <a:xfrm>
          <a:off x="5956300" y="12484100"/>
          <a:ext cx="4248150" cy="22034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32" name="テキスト ボックス 331">
          <a:extLst>
            <a:ext uri="{FF2B5EF4-FFF2-40B4-BE49-F238E27FC236}">
              <a16:creationId xmlns:a16="http://schemas.microsoft.com/office/drawing/2014/main" id="{9517818A-0FB4-4E9B-95CB-DE94BACC89CC}"/>
            </a:ext>
          </a:extLst>
        </xdr:cNvPr>
        <xdr:cNvSpPr txBox="1"/>
      </xdr:nvSpPr>
      <xdr:spPr>
        <a:xfrm>
          <a:off x="5918200" y="1229995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33" name="直線コネクタ 332">
          <a:extLst>
            <a:ext uri="{FF2B5EF4-FFF2-40B4-BE49-F238E27FC236}">
              <a16:creationId xmlns:a16="http://schemas.microsoft.com/office/drawing/2014/main" id="{5BB4752C-94BE-441E-A92B-8552BDA65244}"/>
            </a:ext>
          </a:extLst>
        </xdr:cNvPr>
        <xdr:cNvCxnSpPr/>
      </xdr:nvCxnSpPr>
      <xdr:spPr>
        <a:xfrm>
          <a:off x="5956300" y="1468755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38100</xdr:rowOff>
    </xdr:from>
    <xdr:to>
      <xdr:col>59</xdr:col>
      <xdr:colOff>50800</xdr:colOff>
      <xdr:row>86</xdr:row>
      <xdr:rowOff>38100</xdr:rowOff>
    </xdr:to>
    <xdr:cxnSp macro="">
      <xdr:nvCxnSpPr>
        <xdr:cNvPr id="334" name="直線コネクタ 333">
          <a:extLst>
            <a:ext uri="{FF2B5EF4-FFF2-40B4-BE49-F238E27FC236}">
              <a16:creationId xmlns:a16="http://schemas.microsoft.com/office/drawing/2014/main" id="{1DB9D552-B7E7-4035-B298-6B8957492919}"/>
            </a:ext>
          </a:extLst>
        </xdr:cNvPr>
        <xdr:cNvCxnSpPr/>
      </xdr:nvCxnSpPr>
      <xdr:spPr>
        <a:xfrm>
          <a:off x="5956300" y="1424305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67327</xdr:rowOff>
    </xdr:from>
    <xdr:ext cx="467179" cy="259045"/>
    <xdr:sp macro="" textlink="">
      <xdr:nvSpPr>
        <xdr:cNvPr id="335" name="テキスト ボックス 334">
          <a:extLst>
            <a:ext uri="{FF2B5EF4-FFF2-40B4-BE49-F238E27FC236}">
              <a16:creationId xmlns:a16="http://schemas.microsoft.com/office/drawing/2014/main" id="{B979F5B5-4864-4753-B024-F48D4A651488}"/>
            </a:ext>
          </a:extLst>
        </xdr:cNvPr>
        <xdr:cNvSpPr txBox="1"/>
      </xdr:nvSpPr>
      <xdr:spPr>
        <a:xfrm>
          <a:off x="5527221" y="14107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95250</xdr:rowOff>
    </xdr:from>
    <xdr:to>
      <xdr:col>59</xdr:col>
      <xdr:colOff>50800</xdr:colOff>
      <xdr:row>83</xdr:row>
      <xdr:rowOff>95250</xdr:rowOff>
    </xdr:to>
    <xdr:cxnSp macro="">
      <xdr:nvCxnSpPr>
        <xdr:cNvPr id="336" name="直線コネクタ 335">
          <a:extLst>
            <a:ext uri="{FF2B5EF4-FFF2-40B4-BE49-F238E27FC236}">
              <a16:creationId xmlns:a16="http://schemas.microsoft.com/office/drawing/2014/main" id="{C44AB68B-6A2F-46D0-9B28-257DAB8E2E6C}"/>
            </a:ext>
          </a:extLst>
        </xdr:cNvPr>
        <xdr:cNvCxnSpPr/>
      </xdr:nvCxnSpPr>
      <xdr:spPr>
        <a:xfrm>
          <a:off x="5956300" y="138049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82</xdr:row>
      <xdr:rowOff>124477</xdr:rowOff>
    </xdr:from>
    <xdr:ext cx="467179" cy="259045"/>
    <xdr:sp macro="" textlink="">
      <xdr:nvSpPr>
        <xdr:cNvPr id="337" name="テキスト ボックス 336">
          <a:extLst>
            <a:ext uri="{FF2B5EF4-FFF2-40B4-BE49-F238E27FC236}">
              <a16:creationId xmlns:a16="http://schemas.microsoft.com/office/drawing/2014/main" id="{FEB5C0AE-88F6-433B-A2AB-B56E221DFB24}"/>
            </a:ext>
          </a:extLst>
        </xdr:cNvPr>
        <xdr:cNvSpPr txBox="1"/>
      </xdr:nvSpPr>
      <xdr:spPr>
        <a:xfrm>
          <a:off x="5527221" y="136690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152400</xdr:rowOff>
    </xdr:from>
    <xdr:to>
      <xdr:col>59</xdr:col>
      <xdr:colOff>50800</xdr:colOff>
      <xdr:row>80</xdr:row>
      <xdr:rowOff>152400</xdr:rowOff>
    </xdr:to>
    <xdr:cxnSp macro="">
      <xdr:nvCxnSpPr>
        <xdr:cNvPr id="338" name="直線コネクタ 337">
          <a:extLst>
            <a:ext uri="{FF2B5EF4-FFF2-40B4-BE49-F238E27FC236}">
              <a16:creationId xmlns:a16="http://schemas.microsoft.com/office/drawing/2014/main" id="{C6986DCF-C3AD-4575-AB72-8C7C69878B6C}"/>
            </a:ext>
          </a:extLst>
        </xdr:cNvPr>
        <xdr:cNvCxnSpPr/>
      </xdr:nvCxnSpPr>
      <xdr:spPr>
        <a:xfrm>
          <a:off x="5956300" y="1336675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80</xdr:row>
      <xdr:rowOff>10177</xdr:rowOff>
    </xdr:from>
    <xdr:ext cx="467179" cy="259045"/>
    <xdr:sp macro="" textlink="">
      <xdr:nvSpPr>
        <xdr:cNvPr id="339" name="テキスト ボックス 338">
          <a:extLst>
            <a:ext uri="{FF2B5EF4-FFF2-40B4-BE49-F238E27FC236}">
              <a16:creationId xmlns:a16="http://schemas.microsoft.com/office/drawing/2014/main" id="{2A38A2F7-FEBA-416C-B724-6E9EC9417FAB}"/>
            </a:ext>
          </a:extLst>
        </xdr:cNvPr>
        <xdr:cNvSpPr txBox="1"/>
      </xdr:nvSpPr>
      <xdr:spPr>
        <a:xfrm>
          <a:off x="5527221" y="132245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78</xdr:row>
      <xdr:rowOff>38100</xdr:rowOff>
    </xdr:from>
    <xdr:to>
      <xdr:col>59</xdr:col>
      <xdr:colOff>50800</xdr:colOff>
      <xdr:row>78</xdr:row>
      <xdr:rowOff>38100</xdr:rowOff>
    </xdr:to>
    <xdr:cxnSp macro="">
      <xdr:nvCxnSpPr>
        <xdr:cNvPr id="340" name="直線コネクタ 339">
          <a:extLst>
            <a:ext uri="{FF2B5EF4-FFF2-40B4-BE49-F238E27FC236}">
              <a16:creationId xmlns:a16="http://schemas.microsoft.com/office/drawing/2014/main" id="{A9C02A4C-0322-499A-B6F0-65535A18A7C7}"/>
            </a:ext>
          </a:extLst>
        </xdr:cNvPr>
        <xdr:cNvCxnSpPr/>
      </xdr:nvCxnSpPr>
      <xdr:spPr>
        <a:xfrm>
          <a:off x="5956300" y="1292225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77</xdr:row>
      <xdr:rowOff>67327</xdr:rowOff>
    </xdr:from>
    <xdr:ext cx="467179" cy="259045"/>
    <xdr:sp macro="" textlink="">
      <xdr:nvSpPr>
        <xdr:cNvPr id="341" name="テキスト ボックス 340">
          <a:extLst>
            <a:ext uri="{FF2B5EF4-FFF2-40B4-BE49-F238E27FC236}">
              <a16:creationId xmlns:a16="http://schemas.microsoft.com/office/drawing/2014/main" id="{6CA0BBFC-DEA9-47AF-9FFF-F97E945683BE}"/>
            </a:ext>
          </a:extLst>
        </xdr:cNvPr>
        <xdr:cNvSpPr txBox="1"/>
      </xdr:nvSpPr>
      <xdr:spPr>
        <a:xfrm>
          <a:off x="5527221" y="12786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42" name="直線コネクタ 341">
          <a:extLst>
            <a:ext uri="{FF2B5EF4-FFF2-40B4-BE49-F238E27FC236}">
              <a16:creationId xmlns:a16="http://schemas.microsoft.com/office/drawing/2014/main" id="{14029E4E-D3E3-44CE-97B4-71B833D90910}"/>
            </a:ext>
          </a:extLst>
        </xdr:cNvPr>
        <xdr:cNvCxnSpPr/>
      </xdr:nvCxnSpPr>
      <xdr:spPr>
        <a:xfrm>
          <a:off x="5956300" y="124841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343" name="テキスト ボックス 342">
          <a:extLst>
            <a:ext uri="{FF2B5EF4-FFF2-40B4-BE49-F238E27FC236}">
              <a16:creationId xmlns:a16="http://schemas.microsoft.com/office/drawing/2014/main" id="{1BC18D1E-A13F-451C-9E7C-0955B2D46249}"/>
            </a:ext>
          </a:extLst>
        </xdr:cNvPr>
        <xdr:cNvSpPr txBox="1"/>
      </xdr:nvSpPr>
      <xdr:spPr>
        <a:xfrm>
          <a:off x="5527221" y="123482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44" name="【福祉施設】&#10;一人当たり面積グラフ枠">
          <a:extLst>
            <a:ext uri="{FF2B5EF4-FFF2-40B4-BE49-F238E27FC236}">
              <a16:creationId xmlns:a16="http://schemas.microsoft.com/office/drawing/2014/main" id="{916F3494-5BAC-4F8C-A6CE-5964A8D1B8A7}"/>
            </a:ext>
          </a:extLst>
        </xdr:cNvPr>
        <xdr:cNvSpPr/>
      </xdr:nvSpPr>
      <xdr:spPr>
        <a:xfrm>
          <a:off x="5956300" y="12484100"/>
          <a:ext cx="4248150" cy="22034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78</xdr:row>
      <xdr:rowOff>6096</xdr:rowOff>
    </xdr:from>
    <xdr:to>
      <xdr:col>54</xdr:col>
      <xdr:colOff>189865</xdr:colOff>
      <xdr:row>86</xdr:row>
      <xdr:rowOff>26670</xdr:rowOff>
    </xdr:to>
    <xdr:cxnSp macro="">
      <xdr:nvCxnSpPr>
        <xdr:cNvPr id="345" name="直線コネクタ 344">
          <a:extLst>
            <a:ext uri="{FF2B5EF4-FFF2-40B4-BE49-F238E27FC236}">
              <a16:creationId xmlns:a16="http://schemas.microsoft.com/office/drawing/2014/main" id="{47D1AAEF-47AF-4F9F-A319-CA84DB9D3E8E}"/>
            </a:ext>
          </a:extLst>
        </xdr:cNvPr>
        <xdr:cNvCxnSpPr/>
      </xdr:nvCxnSpPr>
      <xdr:spPr>
        <a:xfrm flipV="1">
          <a:off x="9429115" y="12890246"/>
          <a:ext cx="0" cy="134137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30497</xdr:rowOff>
    </xdr:from>
    <xdr:ext cx="469744" cy="259045"/>
    <xdr:sp macro="" textlink="">
      <xdr:nvSpPr>
        <xdr:cNvPr id="346" name="【福祉施設】&#10;一人当たり面積最小値テキスト">
          <a:extLst>
            <a:ext uri="{FF2B5EF4-FFF2-40B4-BE49-F238E27FC236}">
              <a16:creationId xmlns:a16="http://schemas.microsoft.com/office/drawing/2014/main" id="{4ADFDD35-6CF1-4FC4-A7BC-909806206431}"/>
            </a:ext>
          </a:extLst>
        </xdr:cNvPr>
        <xdr:cNvSpPr txBox="1"/>
      </xdr:nvSpPr>
      <xdr:spPr>
        <a:xfrm>
          <a:off x="9467850" y="142354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26670</xdr:rowOff>
    </xdr:from>
    <xdr:to>
      <xdr:col>55</xdr:col>
      <xdr:colOff>88900</xdr:colOff>
      <xdr:row>86</xdr:row>
      <xdr:rowOff>26670</xdr:rowOff>
    </xdr:to>
    <xdr:cxnSp macro="">
      <xdr:nvCxnSpPr>
        <xdr:cNvPr id="347" name="直線コネクタ 346">
          <a:extLst>
            <a:ext uri="{FF2B5EF4-FFF2-40B4-BE49-F238E27FC236}">
              <a16:creationId xmlns:a16="http://schemas.microsoft.com/office/drawing/2014/main" id="{DE3F3CCF-2384-493A-9A23-D2F4012E2054}"/>
            </a:ext>
          </a:extLst>
        </xdr:cNvPr>
        <xdr:cNvCxnSpPr/>
      </xdr:nvCxnSpPr>
      <xdr:spPr>
        <a:xfrm>
          <a:off x="9359900" y="14231620"/>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76</xdr:row>
      <xdr:rowOff>124223</xdr:rowOff>
    </xdr:from>
    <xdr:ext cx="469744" cy="259045"/>
    <xdr:sp macro="" textlink="">
      <xdr:nvSpPr>
        <xdr:cNvPr id="348" name="【福祉施設】&#10;一人当たり面積最大値テキスト">
          <a:extLst>
            <a:ext uri="{FF2B5EF4-FFF2-40B4-BE49-F238E27FC236}">
              <a16:creationId xmlns:a16="http://schemas.microsoft.com/office/drawing/2014/main" id="{8D2E2A44-56C5-4E43-B5C6-5B88F8478FC1}"/>
            </a:ext>
          </a:extLst>
        </xdr:cNvPr>
        <xdr:cNvSpPr txBox="1"/>
      </xdr:nvSpPr>
      <xdr:spPr>
        <a:xfrm>
          <a:off x="9467850" y="126781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0.614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6096</xdr:rowOff>
    </xdr:from>
    <xdr:to>
      <xdr:col>55</xdr:col>
      <xdr:colOff>88900</xdr:colOff>
      <xdr:row>78</xdr:row>
      <xdr:rowOff>6096</xdr:rowOff>
    </xdr:to>
    <xdr:cxnSp macro="">
      <xdr:nvCxnSpPr>
        <xdr:cNvPr id="349" name="直線コネクタ 348">
          <a:extLst>
            <a:ext uri="{FF2B5EF4-FFF2-40B4-BE49-F238E27FC236}">
              <a16:creationId xmlns:a16="http://schemas.microsoft.com/office/drawing/2014/main" id="{95B642DA-AB75-46B7-B2C0-E52A0E0F7108}"/>
            </a:ext>
          </a:extLst>
        </xdr:cNvPr>
        <xdr:cNvCxnSpPr/>
      </xdr:nvCxnSpPr>
      <xdr:spPr>
        <a:xfrm>
          <a:off x="9359900" y="12890246"/>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83</xdr:row>
      <xdr:rowOff>153179</xdr:rowOff>
    </xdr:from>
    <xdr:ext cx="469744" cy="259045"/>
    <xdr:sp macro="" textlink="">
      <xdr:nvSpPr>
        <xdr:cNvPr id="350" name="【福祉施設】&#10;一人当たり面積平均値テキスト">
          <a:extLst>
            <a:ext uri="{FF2B5EF4-FFF2-40B4-BE49-F238E27FC236}">
              <a16:creationId xmlns:a16="http://schemas.microsoft.com/office/drawing/2014/main" id="{4E973933-D1BD-48BE-A4A0-3A52A7C93CF8}"/>
            </a:ext>
          </a:extLst>
        </xdr:cNvPr>
        <xdr:cNvSpPr txBox="1"/>
      </xdr:nvSpPr>
      <xdr:spPr>
        <a:xfrm>
          <a:off x="9467850" y="1386282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84</xdr:row>
      <xdr:rowOff>3302</xdr:rowOff>
    </xdr:from>
    <xdr:to>
      <xdr:col>55</xdr:col>
      <xdr:colOff>50800</xdr:colOff>
      <xdr:row>84</xdr:row>
      <xdr:rowOff>104902</xdr:rowOff>
    </xdr:to>
    <xdr:sp macro="" textlink="">
      <xdr:nvSpPr>
        <xdr:cNvPr id="351" name="フローチャート: 判断 350">
          <a:extLst>
            <a:ext uri="{FF2B5EF4-FFF2-40B4-BE49-F238E27FC236}">
              <a16:creationId xmlns:a16="http://schemas.microsoft.com/office/drawing/2014/main" id="{45DDD774-A051-4127-87AC-62B020F19DE7}"/>
            </a:ext>
          </a:extLst>
        </xdr:cNvPr>
        <xdr:cNvSpPr/>
      </xdr:nvSpPr>
      <xdr:spPr>
        <a:xfrm>
          <a:off x="9398000" y="13878052"/>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83</xdr:row>
      <xdr:rowOff>156463</xdr:rowOff>
    </xdr:from>
    <xdr:to>
      <xdr:col>50</xdr:col>
      <xdr:colOff>165100</xdr:colOff>
      <xdr:row>84</xdr:row>
      <xdr:rowOff>86613</xdr:rowOff>
    </xdr:to>
    <xdr:sp macro="" textlink="">
      <xdr:nvSpPr>
        <xdr:cNvPr id="352" name="フローチャート: 判断 351">
          <a:extLst>
            <a:ext uri="{FF2B5EF4-FFF2-40B4-BE49-F238E27FC236}">
              <a16:creationId xmlns:a16="http://schemas.microsoft.com/office/drawing/2014/main" id="{203C8999-9378-42D8-A646-1722ED91ED56}"/>
            </a:ext>
          </a:extLst>
        </xdr:cNvPr>
        <xdr:cNvSpPr/>
      </xdr:nvSpPr>
      <xdr:spPr>
        <a:xfrm>
          <a:off x="8636000" y="13866113"/>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83</xdr:row>
      <xdr:rowOff>165608</xdr:rowOff>
    </xdr:from>
    <xdr:to>
      <xdr:col>46</xdr:col>
      <xdr:colOff>38100</xdr:colOff>
      <xdr:row>84</xdr:row>
      <xdr:rowOff>95758</xdr:rowOff>
    </xdr:to>
    <xdr:sp macro="" textlink="">
      <xdr:nvSpPr>
        <xdr:cNvPr id="353" name="フローチャート: 判断 352">
          <a:extLst>
            <a:ext uri="{FF2B5EF4-FFF2-40B4-BE49-F238E27FC236}">
              <a16:creationId xmlns:a16="http://schemas.microsoft.com/office/drawing/2014/main" id="{69CE7BB4-6400-429E-BB27-01850A26F47C}"/>
            </a:ext>
          </a:extLst>
        </xdr:cNvPr>
        <xdr:cNvSpPr/>
      </xdr:nvSpPr>
      <xdr:spPr>
        <a:xfrm>
          <a:off x="7842250" y="13875258"/>
          <a:ext cx="825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83</xdr:row>
      <xdr:rowOff>163322</xdr:rowOff>
    </xdr:from>
    <xdr:to>
      <xdr:col>41</xdr:col>
      <xdr:colOff>101600</xdr:colOff>
      <xdr:row>84</xdr:row>
      <xdr:rowOff>93472</xdr:rowOff>
    </xdr:to>
    <xdr:sp macro="" textlink="">
      <xdr:nvSpPr>
        <xdr:cNvPr id="354" name="フローチャート: 判断 353">
          <a:extLst>
            <a:ext uri="{FF2B5EF4-FFF2-40B4-BE49-F238E27FC236}">
              <a16:creationId xmlns:a16="http://schemas.microsoft.com/office/drawing/2014/main" id="{93F04C16-F362-4A67-B760-1352F2C5F1FC}"/>
            </a:ext>
          </a:extLst>
        </xdr:cNvPr>
        <xdr:cNvSpPr/>
      </xdr:nvSpPr>
      <xdr:spPr>
        <a:xfrm>
          <a:off x="7029450" y="13872972"/>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83</xdr:row>
      <xdr:rowOff>170180</xdr:rowOff>
    </xdr:from>
    <xdr:to>
      <xdr:col>36</xdr:col>
      <xdr:colOff>165100</xdr:colOff>
      <xdr:row>84</xdr:row>
      <xdr:rowOff>100330</xdr:rowOff>
    </xdr:to>
    <xdr:sp macro="" textlink="">
      <xdr:nvSpPr>
        <xdr:cNvPr id="355" name="フローチャート: 判断 354">
          <a:extLst>
            <a:ext uri="{FF2B5EF4-FFF2-40B4-BE49-F238E27FC236}">
              <a16:creationId xmlns:a16="http://schemas.microsoft.com/office/drawing/2014/main" id="{59D764F1-6572-4827-BB5D-BAC969962743}"/>
            </a:ext>
          </a:extLst>
        </xdr:cNvPr>
        <xdr:cNvSpPr/>
      </xdr:nvSpPr>
      <xdr:spPr>
        <a:xfrm>
          <a:off x="6235700" y="13873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56" name="テキスト ボックス 355">
          <a:extLst>
            <a:ext uri="{FF2B5EF4-FFF2-40B4-BE49-F238E27FC236}">
              <a16:creationId xmlns:a16="http://schemas.microsoft.com/office/drawing/2014/main" id="{E5F6072F-AF80-41BD-A13C-B1FD04366957}"/>
            </a:ext>
          </a:extLst>
        </xdr:cNvPr>
        <xdr:cNvSpPr txBox="1"/>
      </xdr:nvSpPr>
      <xdr:spPr>
        <a:xfrm>
          <a:off x="9258300" y="1468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57" name="テキスト ボックス 356">
          <a:extLst>
            <a:ext uri="{FF2B5EF4-FFF2-40B4-BE49-F238E27FC236}">
              <a16:creationId xmlns:a16="http://schemas.microsoft.com/office/drawing/2014/main" id="{CA1C85D8-03EC-4BBB-9322-06AF71D472BE}"/>
            </a:ext>
          </a:extLst>
        </xdr:cNvPr>
        <xdr:cNvSpPr txBox="1"/>
      </xdr:nvSpPr>
      <xdr:spPr>
        <a:xfrm>
          <a:off x="8515350" y="1468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58" name="テキスト ボックス 357">
          <a:extLst>
            <a:ext uri="{FF2B5EF4-FFF2-40B4-BE49-F238E27FC236}">
              <a16:creationId xmlns:a16="http://schemas.microsoft.com/office/drawing/2014/main" id="{774C0778-C164-4B2D-9FFB-1501629FEE89}"/>
            </a:ext>
          </a:extLst>
        </xdr:cNvPr>
        <xdr:cNvSpPr txBox="1"/>
      </xdr:nvSpPr>
      <xdr:spPr>
        <a:xfrm>
          <a:off x="7715250" y="1468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59" name="テキスト ボックス 358">
          <a:extLst>
            <a:ext uri="{FF2B5EF4-FFF2-40B4-BE49-F238E27FC236}">
              <a16:creationId xmlns:a16="http://schemas.microsoft.com/office/drawing/2014/main" id="{1055BCAA-E1C7-4821-AF1C-14DACCC06F76}"/>
            </a:ext>
          </a:extLst>
        </xdr:cNvPr>
        <xdr:cNvSpPr txBox="1"/>
      </xdr:nvSpPr>
      <xdr:spPr>
        <a:xfrm>
          <a:off x="6908800" y="1468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60" name="テキスト ボックス 359">
          <a:extLst>
            <a:ext uri="{FF2B5EF4-FFF2-40B4-BE49-F238E27FC236}">
              <a16:creationId xmlns:a16="http://schemas.microsoft.com/office/drawing/2014/main" id="{8FAE6B0A-5B3B-4FB6-B555-77593619B6F4}"/>
            </a:ext>
          </a:extLst>
        </xdr:cNvPr>
        <xdr:cNvSpPr txBox="1"/>
      </xdr:nvSpPr>
      <xdr:spPr>
        <a:xfrm>
          <a:off x="6115050" y="1468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83</xdr:row>
      <xdr:rowOff>17018</xdr:rowOff>
    </xdr:from>
    <xdr:to>
      <xdr:col>55</xdr:col>
      <xdr:colOff>50800</xdr:colOff>
      <xdr:row>83</xdr:row>
      <xdr:rowOff>118618</xdr:rowOff>
    </xdr:to>
    <xdr:sp macro="" textlink="">
      <xdr:nvSpPr>
        <xdr:cNvPr id="361" name="楕円 360">
          <a:extLst>
            <a:ext uri="{FF2B5EF4-FFF2-40B4-BE49-F238E27FC236}">
              <a16:creationId xmlns:a16="http://schemas.microsoft.com/office/drawing/2014/main" id="{A6499DA7-66A1-49DF-BA86-7D768F0EDB56}"/>
            </a:ext>
          </a:extLst>
        </xdr:cNvPr>
        <xdr:cNvSpPr/>
      </xdr:nvSpPr>
      <xdr:spPr>
        <a:xfrm>
          <a:off x="9398000" y="13726668"/>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82</xdr:row>
      <xdr:rowOff>39895</xdr:rowOff>
    </xdr:from>
    <xdr:ext cx="469744" cy="259045"/>
    <xdr:sp macro="" textlink="">
      <xdr:nvSpPr>
        <xdr:cNvPr id="362" name="【福祉施設】&#10;一人当たり面積該当値テキスト">
          <a:extLst>
            <a:ext uri="{FF2B5EF4-FFF2-40B4-BE49-F238E27FC236}">
              <a16:creationId xmlns:a16="http://schemas.microsoft.com/office/drawing/2014/main" id="{0C634383-CBC3-4A06-8B77-F8C5B7A48696}"/>
            </a:ext>
          </a:extLst>
        </xdr:cNvPr>
        <xdr:cNvSpPr txBox="1"/>
      </xdr:nvSpPr>
      <xdr:spPr>
        <a:xfrm>
          <a:off x="9467850" y="135844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0.212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83</xdr:row>
      <xdr:rowOff>21589</xdr:rowOff>
    </xdr:from>
    <xdr:to>
      <xdr:col>50</xdr:col>
      <xdr:colOff>165100</xdr:colOff>
      <xdr:row>83</xdr:row>
      <xdr:rowOff>123189</xdr:rowOff>
    </xdr:to>
    <xdr:sp macro="" textlink="">
      <xdr:nvSpPr>
        <xdr:cNvPr id="363" name="楕円 362">
          <a:extLst>
            <a:ext uri="{FF2B5EF4-FFF2-40B4-BE49-F238E27FC236}">
              <a16:creationId xmlns:a16="http://schemas.microsoft.com/office/drawing/2014/main" id="{46BDE859-AD1B-4CB6-B74B-DB01EA477FCA}"/>
            </a:ext>
          </a:extLst>
        </xdr:cNvPr>
        <xdr:cNvSpPr/>
      </xdr:nvSpPr>
      <xdr:spPr>
        <a:xfrm>
          <a:off x="8636000" y="137312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83</xdr:row>
      <xdr:rowOff>67818</xdr:rowOff>
    </xdr:from>
    <xdr:to>
      <xdr:col>55</xdr:col>
      <xdr:colOff>0</xdr:colOff>
      <xdr:row>83</xdr:row>
      <xdr:rowOff>72389</xdr:rowOff>
    </xdr:to>
    <xdr:cxnSp macro="">
      <xdr:nvCxnSpPr>
        <xdr:cNvPr id="364" name="直線コネクタ 363">
          <a:extLst>
            <a:ext uri="{FF2B5EF4-FFF2-40B4-BE49-F238E27FC236}">
              <a16:creationId xmlns:a16="http://schemas.microsoft.com/office/drawing/2014/main" id="{21FE9186-57DE-4A6E-B7D2-E58FA478E2B4}"/>
            </a:ext>
          </a:extLst>
        </xdr:cNvPr>
        <xdr:cNvCxnSpPr/>
      </xdr:nvCxnSpPr>
      <xdr:spPr>
        <a:xfrm flipV="1">
          <a:off x="8686800" y="13777468"/>
          <a:ext cx="742950" cy="45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83</xdr:row>
      <xdr:rowOff>30735</xdr:rowOff>
    </xdr:from>
    <xdr:to>
      <xdr:col>46</xdr:col>
      <xdr:colOff>38100</xdr:colOff>
      <xdr:row>83</xdr:row>
      <xdr:rowOff>132335</xdr:rowOff>
    </xdr:to>
    <xdr:sp macro="" textlink="">
      <xdr:nvSpPr>
        <xdr:cNvPr id="365" name="楕円 364">
          <a:extLst>
            <a:ext uri="{FF2B5EF4-FFF2-40B4-BE49-F238E27FC236}">
              <a16:creationId xmlns:a16="http://schemas.microsoft.com/office/drawing/2014/main" id="{97A92EA6-0735-438A-BA96-B2D25788774A}"/>
            </a:ext>
          </a:extLst>
        </xdr:cNvPr>
        <xdr:cNvSpPr/>
      </xdr:nvSpPr>
      <xdr:spPr>
        <a:xfrm>
          <a:off x="7842250" y="13740385"/>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83</xdr:row>
      <xdr:rowOff>72389</xdr:rowOff>
    </xdr:from>
    <xdr:to>
      <xdr:col>50</xdr:col>
      <xdr:colOff>114300</xdr:colOff>
      <xdr:row>83</xdr:row>
      <xdr:rowOff>81535</xdr:rowOff>
    </xdr:to>
    <xdr:cxnSp macro="">
      <xdr:nvCxnSpPr>
        <xdr:cNvPr id="366" name="直線コネクタ 365">
          <a:extLst>
            <a:ext uri="{FF2B5EF4-FFF2-40B4-BE49-F238E27FC236}">
              <a16:creationId xmlns:a16="http://schemas.microsoft.com/office/drawing/2014/main" id="{B8E972D9-D44A-46FF-9E74-EB8CEC9F5085}"/>
            </a:ext>
          </a:extLst>
        </xdr:cNvPr>
        <xdr:cNvCxnSpPr/>
      </xdr:nvCxnSpPr>
      <xdr:spPr>
        <a:xfrm flipV="1">
          <a:off x="7886700" y="13782039"/>
          <a:ext cx="800100" cy="91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83</xdr:row>
      <xdr:rowOff>17018</xdr:rowOff>
    </xdr:from>
    <xdr:to>
      <xdr:col>41</xdr:col>
      <xdr:colOff>101600</xdr:colOff>
      <xdr:row>83</xdr:row>
      <xdr:rowOff>118618</xdr:rowOff>
    </xdr:to>
    <xdr:sp macro="" textlink="">
      <xdr:nvSpPr>
        <xdr:cNvPr id="367" name="楕円 366">
          <a:extLst>
            <a:ext uri="{FF2B5EF4-FFF2-40B4-BE49-F238E27FC236}">
              <a16:creationId xmlns:a16="http://schemas.microsoft.com/office/drawing/2014/main" id="{8BAA08ED-5127-441D-8F9A-175ED77C399C}"/>
            </a:ext>
          </a:extLst>
        </xdr:cNvPr>
        <xdr:cNvSpPr/>
      </xdr:nvSpPr>
      <xdr:spPr>
        <a:xfrm>
          <a:off x="7029450" y="137266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83</xdr:row>
      <xdr:rowOff>67818</xdr:rowOff>
    </xdr:from>
    <xdr:to>
      <xdr:col>45</xdr:col>
      <xdr:colOff>177800</xdr:colOff>
      <xdr:row>83</xdr:row>
      <xdr:rowOff>81535</xdr:rowOff>
    </xdr:to>
    <xdr:cxnSp macro="">
      <xdr:nvCxnSpPr>
        <xdr:cNvPr id="368" name="直線コネクタ 367">
          <a:extLst>
            <a:ext uri="{FF2B5EF4-FFF2-40B4-BE49-F238E27FC236}">
              <a16:creationId xmlns:a16="http://schemas.microsoft.com/office/drawing/2014/main" id="{99BE337B-8DA2-4C4B-ABF8-BD1BFEF76FA2}"/>
            </a:ext>
          </a:extLst>
        </xdr:cNvPr>
        <xdr:cNvCxnSpPr/>
      </xdr:nvCxnSpPr>
      <xdr:spPr>
        <a:xfrm>
          <a:off x="7080250" y="13777468"/>
          <a:ext cx="806450" cy="137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82</xdr:row>
      <xdr:rowOff>81026</xdr:rowOff>
    </xdr:from>
    <xdr:to>
      <xdr:col>36</xdr:col>
      <xdr:colOff>165100</xdr:colOff>
      <xdr:row>83</xdr:row>
      <xdr:rowOff>11176</xdr:rowOff>
    </xdr:to>
    <xdr:sp macro="" textlink="">
      <xdr:nvSpPr>
        <xdr:cNvPr id="369" name="楕円 368">
          <a:extLst>
            <a:ext uri="{FF2B5EF4-FFF2-40B4-BE49-F238E27FC236}">
              <a16:creationId xmlns:a16="http://schemas.microsoft.com/office/drawing/2014/main" id="{72685C9F-B747-4497-B765-DF95A46BA251}"/>
            </a:ext>
          </a:extLst>
        </xdr:cNvPr>
        <xdr:cNvSpPr/>
      </xdr:nvSpPr>
      <xdr:spPr>
        <a:xfrm>
          <a:off x="6235700" y="13625576"/>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82</xdr:row>
      <xdr:rowOff>131826</xdr:rowOff>
    </xdr:from>
    <xdr:to>
      <xdr:col>41</xdr:col>
      <xdr:colOff>50800</xdr:colOff>
      <xdr:row>83</xdr:row>
      <xdr:rowOff>67818</xdr:rowOff>
    </xdr:to>
    <xdr:cxnSp macro="">
      <xdr:nvCxnSpPr>
        <xdr:cNvPr id="370" name="直線コネクタ 369">
          <a:extLst>
            <a:ext uri="{FF2B5EF4-FFF2-40B4-BE49-F238E27FC236}">
              <a16:creationId xmlns:a16="http://schemas.microsoft.com/office/drawing/2014/main" id="{957D16AB-ABFC-43EF-A89E-73759B7FE18E}"/>
            </a:ext>
          </a:extLst>
        </xdr:cNvPr>
        <xdr:cNvCxnSpPr/>
      </xdr:nvCxnSpPr>
      <xdr:spPr>
        <a:xfrm>
          <a:off x="6286500" y="13676376"/>
          <a:ext cx="793750" cy="1010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84</xdr:row>
      <xdr:rowOff>77740</xdr:rowOff>
    </xdr:from>
    <xdr:ext cx="469744" cy="259045"/>
    <xdr:sp macro="" textlink="">
      <xdr:nvSpPr>
        <xdr:cNvPr id="371" name="n_1aveValue【福祉施設】&#10;一人当たり面積">
          <a:extLst>
            <a:ext uri="{FF2B5EF4-FFF2-40B4-BE49-F238E27FC236}">
              <a16:creationId xmlns:a16="http://schemas.microsoft.com/office/drawing/2014/main" id="{840E155D-2005-4935-8449-D2B760038D79}"/>
            </a:ext>
          </a:extLst>
        </xdr:cNvPr>
        <xdr:cNvSpPr txBox="1"/>
      </xdr:nvSpPr>
      <xdr:spPr>
        <a:xfrm>
          <a:off x="8458277" y="139524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84</xdr:row>
      <xdr:rowOff>86885</xdr:rowOff>
    </xdr:from>
    <xdr:ext cx="469744" cy="259045"/>
    <xdr:sp macro="" textlink="">
      <xdr:nvSpPr>
        <xdr:cNvPr id="372" name="n_2aveValue【福祉施設】&#10;一人当たり面積">
          <a:extLst>
            <a:ext uri="{FF2B5EF4-FFF2-40B4-BE49-F238E27FC236}">
              <a16:creationId xmlns:a16="http://schemas.microsoft.com/office/drawing/2014/main" id="{98E5F0CB-A6F0-44A6-88BC-38DEDB03412E}"/>
            </a:ext>
          </a:extLst>
        </xdr:cNvPr>
        <xdr:cNvSpPr txBox="1"/>
      </xdr:nvSpPr>
      <xdr:spPr>
        <a:xfrm>
          <a:off x="7677227" y="139616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84</xdr:row>
      <xdr:rowOff>84599</xdr:rowOff>
    </xdr:from>
    <xdr:ext cx="469744" cy="259045"/>
    <xdr:sp macro="" textlink="">
      <xdr:nvSpPr>
        <xdr:cNvPr id="373" name="n_3aveValue【福祉施設】&#10;一人当たり面積">
          <a:extLst>
            <a:ext uri="{FF2B5EF4-FFF2-40B4-BE49-F238E27FC236}">
              <a16:creationId xmlns:a16="http://schemas.microsoft.com/office/drawing/2014/main" id="{32C3E9EB-DFF8-4FA9-92A6-50D495D9DC36}"/>
            </a:ext>
          </a:extLst>
        </xdr:cNvPr>
        <xdr:cNvSpPr txBox="1"/>
      </xdr:nvSpPr>
      <xdr:spPr>
        <a:xfrm>
          <a:off x="6864427" y="139593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84</xdr:row>
      <xdr:rowOff>91457</xdr:rowOff>
    </xdr:from>
    <xdr:ext cx="469744" cy="259045"/>
    <xdr:sp macro="" textlink="">
      <xdr:nvSpPr>
        <xdr:cNvPr id="374" name="n_4aveValue【福祉施設】&#10;一人当たり面積">
          <a:extLst>
            <a:ext uri="{FF2B5EF4-FFF2-40B4-BE49-F238E27FC236}">
              <a16:creationId xmlns:a16="http://schemas.microsoft.com/office/drawing/2014/main" id="{72ECD04C-6777-4EAA-94E2-79C0C173E55D}"/>
            </a:ext>
          </a:extLst>
        </xdr:cNvPr>
        <xdr:cNvSpPr txBox="1"/>
      </xdr:nvSpPr>
      <xdr:spPr>
        <a:xfrm>
          <a:off x="6070677" y="139662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81</xdr:row>
      <xdr:rowOff>139716</xdr:rowOff>
    </xdr:from>
    <xdr:ext cx="469744" cy="259045"/>
    <xdr:sp macro="" textlink="">
      <xdr:nvSpPr>
        <xdr:cNvPr id="375" name="n_1mainValue【福祉施設】&#10;一人当たり面積">
          <a:extLst>
            <a:ext uri="{FF2B5EF4-FFF2-40B4-BE49-F238E27FC236}">
              <a16:creationId xmlns:a16="http://schemas.microsoft.com/office/drawing/2014/main" id="{EA531473-6453-4CC3-8ACF-DACC9EE7C98E}"/>
            </a:ext>
          </a:extLst>
        </xdr:cNvPr>
        <xdr:cNvSpPr txBox="1"/>
      </xdr:nvSpPr>
      <xdr:spPr>
        <a:xfrm>
          <a:off x="8458277" y="135191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81</xdr:row>
      <xdr:rowOff>148862</xdr:rowOff>
    </xdr:from>
    <xdr:ext cx="469744" cy="259045"/>
    <xdr:sp macro="" textlink="">
      <xdr:nvSpPr>
        <xdr:cNvPr id="376" name="n_2mainValue【福祉施設】&#10;一人当たり面積">
          <a:extLst>
            <a:ext uri="{FF2B5EF4-FFF2-40B4-BE49-F238E27FC236}">
              <a16:creationId xmlns:a16="http://schemas.microsoft.com/office/drawing/2014/main" id="{FDE19537-EEC5-4735-839D-26817369484D}"/>
            </a:ext>
          </a:extLst>
        </xdr:cNvPr>
        <xdr:cNvSpPr txBox="1"/>
      </xdr:nvSpPr>
      <xdr:spPr>
        <a:xfrm>
          <a:off x="7677227" y="135283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81</xdr:row>
      <xdr:rowOff>135145</xdr:rowOff>
    </xdr:from>
    <xdr:ext cx="469744" cy="259045"/>
    <xdr:sp macro="" textlink="">
      <xdr:nvSpPr>
        <xdr:cNvPr id="377" name="n_3mainValue【福祉施設】&#10;一人当たり面積">
          <a:extLst>
            <a:ext uri="{FF2B5EF4-FFF2-40B4-BE49-F238E27FC236}">
              <a16:creationId xmlns:a16="http://schemas.microsoft.com/office/drawing/2014/main" id="{CFDAF2BD-36A3-46C7-A45B-7000AC934B17}"/>
            </a:ext>
          </a:extLst>
        </xdr:cNvPr>
        <xdr:cNvSpPr txBox="1"/>
      </xdr:nvSpPr>
      <xdr:spPr>
        <a:xfrm>
          <a:off x="6864427" y="135145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81</xdr:row>
      <xdr:rowOff>27703</xdr:rowOff>
    </xdr:from>
    <xdr:ext cx="469744" cy="259045"/>
    <xdr:sp macro="" textlink="">
      <xdr:nvSpPr>
        <xdr:cNvPr id="378" name="n_4mainValue【福祉施設】&#10;一人当たり面積">
          <a:extLst>
            <a:ext uri="{FF2B5EF4-FFF2-40B4-BE49-F238E27FC236}">
              <a16:creationId xmlns:a16="http://schemas.microsoft.com/office/drawing/2014/main" id="{CA5FC92C-12D9-40E1-A92C-DF7E10D7DDF9}"/>
            </a:ext>
          </a:extLst>
        </xdr:cNvPr>
        <xdr:cNvSpPr txBox="1"/>
      </xdr:nvSpPr>
      <xdr:spPr>
        <a:xfrm>
          <a:off x="6070677" y="134071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79" name="正方形/長方形 378">
          <a:extLst>
            <a:ext uri="{FF2B5EF4-FFF2-40B4-BE49-F238E27FC236}">
              <a16:creationId xmlns:a16="http://schemas.microsoft.com/office/drawing/2014/main" id="{FB5C6A44-4783-409E-AB9D-DDB95865B617}"/>
            </a:ext>
          </a:extLst>
        </xdr:cNvPr>
        <xdr:cNvSpPr/>
      </xdr:nvSpPr>
      <xdr:spPr>
        <a:xfrm>
          <a:off x="685800" y="15049500"/>
          <a:ext cx="42672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80" name="正方形/長方形 379">
          <a:extLst>
            <a:ext uri="{FF2B5EF4-FFF2-40B4-BE49-F238E27FC236}">
              <a16:creationId xmlns:a16="http://schemas.microsoft.com/office/drawing/2014/main" id="{7E83A4D1-F437-4DEB-89A7-06E2C90A56AE}"/>
            </a:ext>
          </a:extLst>
        </xdr:cNvPr>
        <xdr:cNvSpPr/>
      </xdr:nvSpPr>
      <xdr:spPr>
        <a:xfrm>
          <a:off x="812800" y="157099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81" name="正方形/長方形 380">
          <a:extLst>
            <a:ext uri="{FF2B5EF4-FFF2-40B4-BE49-F238E27FC236}">
              <a16:creationId xmlns:a16="http://schemas.microsoft.com/office/drawing/2014/main" id="{8BF7D087-9565-4F62-BA83-1CCD495DDC15}"/>
            </a:ext>
          </a:extLst>
        </xdr:cNvPr>
        <xdr:cNvSpPr/>
      </xdr:nvSpPr>
      <xdr:spPr>
        <a:xfrm>
          <a:off x="812800" y="159131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82" name="正方形/長方形 381">
          <a:extLst>
            <a:ext uri="{FF2B5EF4-FFF2-40B4-BE49-F238E27FC236}">
              <a16:creationId xmlns:a16="http://schemas.microsoft.com/office/drawing/2014/main" id="{A18E8BC3-19A8-4D68-9CB6-29341157A09F}"/>
            </a:ext>
          </a:extLst>
        </xdr:cNvPr>
        <xdr:cNvSpPr/>
      </xdr:nvSpPr>
      <xdr:spPr>
        <a:xfrm>
          <a:off x="1714500" y="157099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83" name="正方形/長方形 382">
          <a:extLst>
            <a:ext uri="{FF2B5EF4-FFF2-40B4-BE49-F238E27FC236}">
              <a16:creationId xmlns:a16="http://schemas.microsoft.com/office/drawing/2014/main" id="{04B5D83E-C818-403A-B240-A3A88B1CF143}"/>
            </a:ext>
          </a:extLst>
        </xdr:cNvPr>
        <xdr:cNvSpPr/>
      </xdr:nvSpPr>
      <xdr:spPr>
        <a:xfrm>
          <a:off x="1714500" y="159131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84" name="正方形/長方形 383">
          <a:extLst>
            <a:ext uri="{FF2B5EF4-FFF2-40B4-BE49-F238E27FC236}">
              <a16:creationId xmlns:a16="http://schemas.microsoft.com/office/drawing/2014/main" id="{55109E1F-D135-4445-B810-7B99F068EF6D}"/>
            </a:ext>
          </a:extLst>
        </xdr:cNvPr>
        <xdr:cNvSpPr/>
      </xdr:nvSpPr>
      <xdr:spPr>
        <a:xfrm>
          <a:off x="2743200" y="157099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85" name="正方形/長方形 384">
          <a:extLst>
            <a:ext uri="{FF2B5EF4-FFF2-40B4-BE49-F238E27FC236}">
              <a16:creationId xmlns:a16="http://schemas.microsoft.com/office/drawing/2014/main" id="{291A36FA-40D4-4FC4-ACC2-37A78EE3B5EE}"/>
            </a:ext>
          </a:extLst>
        </xdr:cNvPr>
        <xdr:cNvSpPr/>
      </xdr:nvSpPr>
      <xdr:spPr>
        <a:xfrm>
          <a:off x="2743200" y="159131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86" name="正方形/長方形 385">
          <a:extLst>
            <a:ext uri="{FF2B5EF4-FFF2-40B4-BE49-F238E27FC236}">
              <a16:creationId xmlns:a16="http://schemas.microsoft.com/office/drawing/2014/main" id="{5B8E557B-4955-4762-8732-9C977061762B}"/>
            </a:ext>
          </a:extLst>
        </xdr:cNvPr>
        <xdr:cNvSpPr/>
      </xdr:nvSpPr>
      <xdr:spPr>
        <a:xfrm>
          <a:off x="685800" y="16192500"/>
          <a:ext cx="42672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91</xdr:row>
      <xdr:rowOff>19050</xdr:rowOff>
    </xdr:from>
    <xdr:to>
      <xdr:col>59</xdr:col>
      <xdr:colOff>88900</xdr:colOff>
      <xdr:row>94</xdr:row>
      <xdr:rowOff>139700</xdr:rowOff>
    </xdr:to>
    <xdr:sp macro="" textlink="">
      <xdr:nvSpPr>
        <xdr:cNvPr id="387" name="正方形/長方形 386">
          <a:extLst>
            <a:ext uri="{FF2B5EF4-FFF2-40B4-BE49-F238E27FC236}">
              <a16:creationId xmlns:a16="http://schemas.microsoft.com/office/drawing/2014/main" id="{7567F4DD-8B4D-43DA-A766-E420BBB657FF}"/>
            </a:ext>
          </a:extLst>
        </xdr:cNvPr>
        <xdr:cNvSpPr/>
      </xdr:nvSpPr>
      <xdr:spPr>
        <a:xfrm>
          <a:off x="5956300" y="15049500"/>
          <a:ext cx="424815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388" name="正方形/長方形 387">
          <a:extLst>
            <a:ext uri="{FF2B5EF4-FFF2-40B4-BE49-F238E27FC236}">
              <a16:creationId xmlns:a16="http://schemas.microsoft.com/office/drawing/2014/main" id="{515B9305-2302-4B11-AF72-E7D7E3A24E30}"/>
            </a:ext>
          </a:extLst>
        </xdr:cNvPr>
        <xdr:cNvSpPr/>
      </xdr:nvSpPr>
      <xdr:spPr>
        <a:xfrm>
          <a:off x="6064250" y="157099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389" name="正方形/長方形 388">
          <a:extLst>
            <a:ext uri="{FF2B5EF4-FFF2-40B4-BE49-F238E27FC236}">
              <a16:creationId xmlns:a16="http://schemas.microsoft.com/office/drawing/2014/main" id="{B242FACB-CF79-4974-9AD7-4ECAC363C329}"/>
            </a:ext>
          </a:extLst>
        </xdr:cNvPr>
        <xdr:cNvSpPr/>
      </xdr:nvSpPr>
      <xdr:spPr>
        <a:xfrm>
          <a:off x="6064250" y="159131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390" name="正方形/長方形 389">
          <a:extLst>
            <a:ext uri="{FF2B5EF4-FFF2-40B4-BE49-F238E27FC236}">
              <a16:creationId xmlns:a16="http://schemas.microsoft.com/office/drawing/2014/main" id="{FD47C012-8E62-460A-952E-36F8D676659F}"/>
            </a:ext>
          </a:extLst>
        </xdr:cNvPr>
        <xdr:cNvSpPr/>
      </xdr:nvSpPr>
      <xdr:spPr>
        <a:xfrm>
          <a:off x="6985000" y="157099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391" name="正方形/長方形 390">
          <a:extLst>
            <a:ext uri="{FF2B5EF4-FFF2-40B4-BE49-F238E27FC236}">
              <a16:creationId xmlns:a16="http://schemas.microsoft.com/office/drawing/2014/main" id="{DF89EA70-C680-4316-989A-4EC34B897C79}"/>
            </a:ext>
          </a:extLst>
        </xdr:cNvPr>
        <xdr:cNvSpPr/>
      </xdr:nvSpPr>
      <xdr:spPr>
        <a:xfrm>
          <a:off x="6985000" y="159131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392" name="正方形/長方形 391">
          <a:extLst>
            <a:ext uri="{FF2B5EF4-FFF2-40B4-BE49-F238E27FC236}">
              <a16:creationId xmlns:a16="http://schemas.microsoft.com/office/drawing/2014/main" id="{806A988C-2290-4B8B-BB06-F6D6237198DB}"/>
            </a:ext>
          </a:extLst>
        </xdr:cNvPr>
        <xdr:cNvSpPr/>
      </xdr:nvSpPr>
      <xdr:spPr>
        <a:xfrm>
          <a:off x="8013700" y="157099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393" name="正方形/長方形 392">
          <a:extLst>
            <a:ext uri="{FF2B5EF4-FFF2-40B4-BE49-F238E27FC236}">
              <a16:creationId xmlns:a16="http://schemas.microsoft.com/office/drawing/2014/main" id="{D41940A5-EA11-4086-A3C0-CFB45BBA6C0E}"/>
            </a:ext>
          </a:extLst>
        </xdr:cNvPr>
        <xdr:cNvSpPr/>
      </xdr:nvSpPr>
      <xdr:spPr>
        <a:xfrm>
          <a:off x="8013700" y="159131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394" name="正方形/長方形 393">
          <a:extLst>
            <a:ext uri="{FF2B5EF4-FFF2-40B4-BE49-F238E27FC236}">
              <a16:creationId xmlns:a16="http://schemas.microsoft.com/office/drawing/2014/main" id="{E146C74C-F6E1-43FF-AB72-26299B603681}"/>
            </a:ext>
          </a:extLst>
        </xdr:cNvPr>
        <xdr:cNvSpPr/>
      </xdr:nvSpPr>
      <xdr:spPr>
        <a:xfrm>
          <a:off x="5956300" y="16192500"/>
          <a:ext cx="424815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24</xdr:row>
      <xdr:rowOff>76200</xdr:rowOff>
    </xdr:from>
    <xdr:to>
      <xdr:col>90</xdr:col>
      <xdr:colOff>25400</xdr:colOff>
      <xdr:row>28</xdr:row>
      <xdr:rowOff>25400</xdr:rowOff>
    </xdr:to>
    <xdr:sp macro="" textlink="">
      <xdr:nvSpPr>
        <xdr:cNvPr id="395" name="正方形/長方形 394">
          <a:extLst>
            <a:ext uri="{FF2B5EF4-FFF2-40B4-BE49-F238E27FC236}">
              <a16:creationId xmlns:a16="http://schemas.microsoft.com/office/drawing/2014/main" id="{61D7C6A3-DFE4-4CBA-844F-615E94A9A9F5}"/>
            </a:ext>
          </a:extLst>
        </xdr:cNvPr>
        <xdr:cNvSpPr/>
      </xdr:nvSpPr>
      <xdr:spPr>
        <a:xfrm>
          <a:off x="11207750" y="4044950"/>
          <a:ext cx="4248150" cy="6096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396" name="正方形/長方形 395">
          <a:extLst>
            <a:ext uri="{FF2B5EF4-FFF2-40B4-BE49-F238E27FC236}">
              <a16:creationId xmlns:a16="http://schemas.microsoft.com/office/drawing/2014/main" id="{1B635BD6-B0B9-445A-9868-AD7303749006}"/>
            </a:ext>
          </a:extLst>
        </xdr:cNvPr>
        <xdr:cNvSpPr/>
      </xdr:nvSpPr>
      <xdr:spPr>
        <a:xfrm>
          <a:off x="11315700" y="467995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397" name="正方形/長方形 396">
          <a:extLst>
            <a:ext uri="{FF2B5EF4-FFF2-40B4-BE49-F238E27FC236}">
              <a16:creationId xmlns:a16="http://schemas.microsoft.com/office/drawing/2014/main" id="{573BE3F4-5E41-4817-85FA-2EEDF33710A2}"/>
            </a:ext>
          </a:extLst>
        </xdr:cNvPr>
        <xdr:cNvSpPr/>
      </xdr:nvSpPr>
      <xdr:spPr>
        <a:xfrm>
          <a:off x="11315700" y="48768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27/114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398" name="正方形/長方形 397">
          <a:extLst>
            <a:ext uri="{FF2B5EF4-FFF2-40B4-BE49-F238E27FC236}">
              <a16:creationId xmlns:a16="http://schemas.microsoft.com/office/drawing/2014/main" id="{B4107D33-5CED-4DFD-9C84-18E1EE634A27}"/>
            </a:ext>
          </a:extLst>
        </xdr:cNvPr>
        <xdr:cNvSpPr/>
      </xdr:nvSpPr>
      <xdr:spPr>
        <a:xfrm>
          <a:off x="12236450" y="467995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399" name="正方形/長方形 398">
          <a:extLst>
            <a:ext uri="{FF2B5EF4-FFF2-40B4-BE49-F238E27FC236}">
              <a16:creationId xmlns:a16="http://schemas.microsoft.com/office/drawing/2014/main" id="{E7504B28-5E3B-4104-98F6-18AF9A450BA4}"/>
            </a:ext>
          </a:extLst>
        </xdr:cNvPr>
        <xdr:cNvSpPr/>
      </xdr:nvSpPr>
      <xdr:spPr>
        <a:xfrm>
          <a:off x="12236450" y="48768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400" name="正方形/長方形 399">
          <a:extLst>
            <a:ext uri="{FF2B5EF4-FFF2-40B4-BE49-F238E27FC236}">
              <a16:creationId xmlns:a16="http://schemas.microsoft.com/office/drawing/2014/main" id="{D560EE3B-7172-400E-995D-79FCB4E70E3A}"/>
            </a:ext>
          </a:extLst>
        </xdr:cNvPr>
        <xdr:cNvSpPr/>
      </xdr:nvSpPr>
      <xdr:spPr>
        <a:xfrm>
          <a:off x="13265150" y="467995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401" name="正方形/長方形 400">
          <a:extLst>
            <a:ext uri="{FF2B5EF4-FFF2-40B4-BE49-F238E27FC236}">
              <a16:creationId xmlns:a16="http://schemas.microsoft.com/office/drawing/2014/main" id="{98A67D0F-86D7-47F2-9944-92E28F3F0DAE}"/>
            </a:ext>
          </a:extLst>
        </xdr:cNvPr>
        <xdr:cNvSpPr/>
      </xdr:nvSpPr>
      <xdr:spPr>
        <a:xfrm>
          <a:off x="13265150" y="48768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402" name="正方形/長方形 401">
          <a:extLst>
            <a:ext uri="{FF2B5EF4-FFF2-40B4-BE49-F238E27FC236}">
              <a16:creationId xmlns:a16="http://schemas.microsoft.com/office/drawing/2014/main" id="{DA09D015-C648-4D92-8BC7-9AF251F851F0}"/>
            </a:ext>
          </a:extLst>
        </xdr:cNvPr>
        <xdr:cNvSpPr/>
      </xdr:nvSpPr>
      <xdr:spPr>
        <a:xfrm>
          <a:off x="11207750" y="5143500"/>
          <a:ext cx="4248150" cy="22034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403" name="テキスト ボックス 402">
          <a:extLst>
            <a:ext uri="{FF2B5EF4-FFF2-40B4-BE49-F238E27FC236}">
              <a16:creationId xmlns:a16="http://schemas.microsoft.com/office/drawing/2014/main" id="{ACC8ACDE-F05C-435D-B14C-CBD0C9CB5232}"/>
            </a:ext>
          </a:extLst>
        </xdr:cNvPr>
        <xdr:cNvSpPr txBox="1"/>
      </xdr:nvSpPr>
      <xdr:spPr>
        <a:xfrm>
          <a:off x="11169650" y="495935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404" name="直線コネクタ 403">
          <a:extLst>
            <a:ext uri="{FF2B5EF4-FFF2-40B4-BE49-F238E27FC236}">
              <a16:creationId xmlns:a16="http://schemas.microsoft.com/office/drawing/2014/main" id="{5D36C585-C5A6-47A2-B9AA-916C0C6F9120}"/>
            </a:ext>
          </a:extLst>
        </xdr:cNvPr>
        <xdr:cNvCxnSpPr/>
      </xdr:nvCxnSpPr>
      <xdr:spPr>
        <a:xfrm>
          <a:off x="11207750" y="734695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405" name="テキスト ボックス 404">
          <a:extLst>
            <a:ext uri="{FF2B5EF4-FFF2-40B4-BE49-F238E27FC236}">
              <a16:creationId xmlns:a16="http://schemas.microsoft.com/office/drawing/2014/main" id="{F4A5662D-A85B-48B6-A0A8-176BB7E0B14E}"/>
            </a:ext>
          </a:extLst>
        </xdr:cNvPr>
        <xdr:cNvSpPr txBox="1"/>
      </xdr:nvSpPr>
      <xdr:spPr>
        <a:xfrm>
          <a:off x="10797721" y="72110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92528</xdr:rowOff>
    </xdr:from>
    <xdr:to>
      <xdr:col>89</xdr:col>
      <xdr:colOff>177800</xdr:colOff>
      <xdr:row>42</xdr:row>
      <xdr:rowOff>92528</xdr:rowOff>
    </xdr:to>
    <xdr:cxnSp macro="">
      <xdr:nvCxnSpPr>
        <xdr:cNvPr id="406" name="直線コネクタ 405">
          <a:extLst>
            <a:ext uri="{FF2B5EF4-FFF2-40B4-BE49-F238E27FC236}">
              <a16:creationId xmlns:a16="http://schemas.microsoft.com/office/drawing/2014/main" id="{32EA530F-C703-4886-8249-985E71E496B0}"/>
            </a:ext>
          </a:extLst>
        </xdr:cNvPr>
        <xdr:cNvCxnSpPr/>
      </xdr:nvCxnSpPr>
      <xdr:spPr>
        <a:xfrm>
          <a:off x="11207750" y="7033078"/>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41</xdr:row>
      <xdr:rowOff>121755</xdr:rowOff>
    </xdr:from>
    <xdr:ext cx="467179" cy="259045"/>
    <xdr:sp macro="" textlink="">
      <xdr:nvSpPr>
        <xdr:cNvPr id="407" name="テキスト ボックス 406">
          <a:extLst>
            <a:ext uri="{FF2B5EF4-FFF2-40B4-BE49-F238E27FC236}">
              <a16:creationId xmlns:a16="http://schemas.microsoft.com/office/drawing/2014/main" id="{518B4415-2319-4704-AE1A-E6B775376747}"/>
            </a:ext>
          </a:extLst>
        </xdr:cNvPr>
        <xdr:cNvSpPr txBox="1"/>
      </xdr:nvSpPr>
      <xdr:spPr>
        <a:xfrm>
          <a:off x="10797721" y="6897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108857</xdr:rowOff>
    </xdr:from>
    <xdr:to>
      <xdr:col>89</xdr:col>
      <xdr:colOff>177800</xdr:colOff>
      <xdr:row>40</xdr:row>
      <xdr:rowOff>108857</xdr:rowOff>
    </xdr:to>
    <xdr:cxnSp macro="">
      <xdr:nvCxnSpPr>
        <xdr:cNvPr id="408" name="直線コネクタ 407">
          <a:extLst>
            <a:ext uri="{FF2B5EF4-FFF2-40B4-BE49-F238E27FC236}">
              <a16:creationId xmlns:a16="http://schemas.microsoft.com/office/drawing/2014/main" id="{F6B44833-1D2B-4D0A-90C8-22EDA314A051}"/>
            </a:ext>
          </a:extLst>
        </xdr:cNvPr>
        <xdr:cNvCxnSpPr/>
      </xdr:nvCxnSpPr>
      <xdr:spPr>
        <a:xfrm>
          <a:off x="11207750" y="6719207"/>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138084</xdr:rowOff>
    </xdr:from>
    <xdr:ext cx="403059" cy="259045"/>
    <xdr:sp macro="" textlink="">
      <xdr:nvSpPr>
        <xdr:cNvPr id="409" name="テキスト ボックス 408">
          <a:extLst>
            <a:ext uri="{FF2B5EF4-FFF2-40B4-BE49-F238E27FC236}">
              <a16:creationId xmlns:a16="http://schemas.microsoft.com/office/drawing/2014/main" id="{52A25B54-33CE-46D9-8A93-A74665C217AA}"/>
            </a:ext>
          </a:extLst>
        </xdr:cNvPr>
        <xdr:cNvSpPr txBox="1"/>
      </xdr:nvSpPr>
      <xdr:spPr>
        <a:xfrm>
          <a:off x="10842791" y="65833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125185</xdr:rowOff>
    </xdr:from>
    <xdr:to>
      <xdr:col>89</xdr:col>
      <xdr:colOff>177800</xdr:colOff>
      <xdr:row>38</xdr:row>
      <xdr:rowOff>125185</xdr:rowOff>
    </xdr:to>
    <xdr:cxnSp macro="">
      <xdr:nvCxnSpPr>
        <xdr:cNvPr id="410" name="直線コネクタ 409">
          <a:extLst>
            <a:ext uri="{FF2B5EF4-FFF2-40B4-BE49-F238E27FC236}">
              <a16:creationId xmlns:a16="http://schemas.microsoft.com/office/drawing/2014/main" id="{CD11E103-3EFA-40C6-8C5D-792B5DA276EC}"/>
            </a:ext>
          </a:extLst>
        </xdr:cNvPr>
        <xdr:cNvCxnSpPr/>
      </xdr:nvCxnSpPr>
      <xdr:spPr>
        <a:xfrm>
          <a:off x="11207750" y="6405335"/>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37</xdr:row>
      <xdr:rowOff>154412</xdr:rowOff>
    </xdr:from>
    <xdr:ext cx="403059" cy="259045"/>
    <xdr:sp macro="" textlink="">
      <xdr:nvSpPr>
        <xdr:cNvPr id="411" name="テキスト ボックス 410">
          <a:extLst>
            <a:ext uri="{FF2B5EF4-FFF2-40B4-BE49-F238E27FC236}">
              <a16:creationId xmlns:a16="http://schemas.microsoft.com/office/drawing/2014/main" id="{1C2D0A74-0F54-4BE2-85E2-430822518255}"/>
            </a:ext>
          </a:extLst>
        </xdr:cNvPr>
        <xdr:cNvSpPr txBox="1"/>
      </xdr:nvSpPr>
      <xdr:spPr>
        <a:xfrm>
          <a:off x="10842791" y="62694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141514</xdr:rowOff>
    </xdr:from>
    <xdr:to>
      <xdr:col>89</xdr:col>
      <xdr:colOff>177800</xdr:colOff>
      <xdr:row>36</xdr:row>
      <xdr:rowOff>141514</xdr:rowOff>
    </xdr:to>
    <xdr:cxnSp macro="">
      <xdr:nvCxnSpPr>
        <xdr:cNvPr id="412" name="直線コネクタ 411">
          <a:extLst>
            <a:ext uri="{FF2B5EF4-FFF2-40B4-BE49-F238E27FC236}">
              <a16:creationId xmlns:a16="http://schemas.microsoft.com/office/drawing/2014/main" id="{2AE25BD0-62C2-40AF-AF78-72895DC68D0F}"/>
            </a:ext>
          </a:extLst>
        </xdr:cNvPr>
        <xdr:cNvCxnSpPr/>
      </xdr:nvCxnSpPr>
      <xdr:spPr>
        <a:xfrm>
          <a:off x="11207750" y="6091464"/>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35</xdr:row>
      <xdr:rowOff>170741</xdr:rowOff>
    </xdr:from>
    <xdr:ext cx="403059" cy="259045"/>
    <xdr:sp macro="" textlink="">
      <xdr:nvSpPr>
        <xdr:cNvPr id="413" name="テキスト ボックス 412">
          <a:extLst>
            <a:ext uri="{FF2B5EF4-FFF2-40B4-BE49-F238E27FC236}">
              <a16:creationId xmlns:a16="http://schemas.microsoft.com/office/drawing/2014/main" id="{8FE7CB5C-37CD-46EB-8005-E8279864DC62}"/>
            </a:ext>
          </a:extLst>
        </xdr:cNvPr>
        <xdr:cNvSpPr txBox="1"/>
      </xdr:nvSpPr>
      <xdr:spPr>
        <a:xfrm>
          <a:off x="10842791" y="594924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157843</xdr:rowOff>
    </xdr:from>
    <xdr:to>
      <xdr:col>89</xdr:col>
      <xdr:colOff>177800</xdr:colOff>
      <xdr:row>34</xdr:row>
      <xdr:rowOff>157843</xdr:rowOff>
    </xdr:to>
    <xdr:cxnSp macro="">
      <xdr:nvCxnSpPr>
        <xdr:cNvPr id="414" name="直線コネクタ 413">
          <a:extLst>
            <a:ext uri="{FF2B5EF4-FFF2-40B4-BE49-F238E27FC236}">
              <a16:creationId xmlns:a16="http://schemas.microsoft.com/office/drawing/2014/main" id="{F70FDA86-A7C3-4581-A32B-B6A6EF8F5B3B}"/>
            </a:ext>
          </a:extLst>
        </xdr:cNvPr>
        <xdr:cNvCxnSpPr/>
      </xdr:nvCxnSpPr>
      <xdr:spPr>
        <a:xfrm>
          <a:off x="11207750" y="5777593"/>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15620</xdr:rowOff>
    </xdr:from>
    <xdr:ext cx="403059" cy="259045"/>
    <xdr:sp macro="" textlink="">
      <xdr:nvSpPr>
        <xdr:cNvPr id="415" name="テキスト ボックス 414">
          <a:extLst>
            <a:ext uri="{FF2B5EF4-FFF2-40B4-BE49-F238E27FC236}">
              <a16:creationId xmlns:a16="http://schemas.microsoft.com/office/drawing/2014/main" id="{ADC57B5C-E743-41E9-B1E6-620793812894}"/>
            </a:ext>
          </a:extLst>
        </xdr:cNvPr>
        <xdr:cNvSpPr txBox="1"/>
      </xdr:nvSpPr>
      <xdr:spPr>
        <a:xfrm>
          <a:off x="10842791" y="563537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2722</xdr:rowOff>
    </xdr:from>
    <xdr:to>
      <xdr:col>89</xdr:col>
      <xdr:colOff>177800</xdr:colOff>
      <xdr:row>33</xdr:row>
      <xdr:rowOff>2722</xdr:rowOff>
    </xdr:to>
    <xdr:cxnSp macro="">
      <xdr:nvCxnSpPr>
        <xdr:cNvPr id="416" name="直線コネクタ 415">
          <a:extLst>
            <a:ext uri="{FF2B5EF4-FFF2-40B4-BE49-F238E27FC236}">
              <a16:creationId xmlns:a16="http://schemas.microsoft.com/office/drawing/2014/main" id="{A5C09B41-BC10-4708-B7B5-4EB122FF7DA5}"/>
            </a:ext>
          </a:extLst>
        </xdr:cNvPr>
        <xdr:cNvCxnSpPr/>
      </xdr:nvCxnSpPr>
      <xdr:spPr>
        <a:xfrm>
          <a:off x="11207750" y="5457372"/>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32</xdr:row>
      <xdr:rowOff>31949</xdr:rowOff>
    </xdr:from>
    <xdr:ext cx="338939" cy="259045"/>
    <xdr:sp macro="" textlink="">
      <xdr:nvSpPr>
        <xdr:cNvPr id="417" name="テキスト ボックス 416">
          <a:extLst>
            <a:ext uri="{FF2B5EF4-FFF2-40B4-BE49-F238E27FC236}">
              <a16:creationId xmlns:a16="http://schemas.microsoft.com/office/drawing/2014/main" id="{0A5EB1E5-1B71-495B-9958-CDCA0A2B56CC}"/>
            </a:ext>
          </a:extLst>
        </xdr:cNvPr>
        <xdr:cNvSpPr txBox="1"/>
      </xdr:nvSpPr>
      <xdr:spPr>
        <a:xfrm>
          <a:off x="10906911" y="532149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418" name="直線コネクタ 417">
          <a:extLst>
            <a:ext uri="{FF2B5EF4-FFF2-40B4-BE49-F238E27FC236}">
              <a16:creationId xmlns:a16="http://schemas.microsoft.com/office/drawing/2014/main" id="{C3D09376-0BE1-4A38-8736-1D4FCC5A1CA0}"/>
            </a:ext>
          </a:extLst>
        </xdr:cNvPr>
        <xdr:cNvCxnSpPr/>
      </xdr:nvCxnSpPr>
      <xdr:spPr>
        <a:xfrm>
          <a:off x="11207750" y="514350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31</xdr:row>
      <xdr:rowOff>19050</xdr:rowOff>
    </xdr:from>
    <xdr:to>
      <xdr:col>90</xdr:col>
      <xdr:colOff>25400</xdr:colOff>
      <xdr:row>44</xdr:row>
      <xdr:rowOff>76200</xdr:rowOff>
    </xdr:to>
    <xdr:sp macro="" textlink="">
      <xdr:nvSpPr>
        <xdr:cNvPr id="419" name="【一般廃棄物処理施設】&#10;有形固定資産減価償却率グラフ枠">
          <a:extLst>
            <a:ext uri="{FF2B5EF4-FFF2-40B4-BE49-F238E27FC236}">
              <a16:creationId xmlns:a16="http://schemas.microsoft.com/office/drawing/2014/main" id="{1F383210-46BE-4FAF-BDA3-16A239207649}"/>
            </a:ext>
          </a:extLst>
        </xdr:cNvPr>
        <xdr:cNvSpPr/>
      </xdr:nvSpPr>
      <xdr:spPr>
        <a:xfrm>
          <a:off x="11207750" y="5143500"/>
          <a:ext cx="4248150" cy="22034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115389</xdr:rowOff>
    </xdr:from>
    <xdr:to>
      <xdr:col>85</xdr:col>
      <xdr:colOff>126364</xdr:colOff>
      <xdr:row>42</xdr:row>
      <xdr:rowOff>77833</xdr:rowOff>
    </xdr:to>
    <xdr:cxnSp macro="">
      <xdr:nvCxnSpPr>
        <xdr:cNvPr id="420" name="直線コネクタ 419">
          <a:extLst>
            <a:ext uri="{FF2B5EF4-FFF2-40B4-BE49-F238E27FC236}">
              <a16:creationId xmlns:a16="http://schemas.microsoft.com/office/drawing/2014/main" id="{6A9A267A-CB27-41E7-9A6D-69E9336A9372}"/>
            </a:ext>
          </a:extLst>
        </xdr:cNvPr>
        <xdr:cNvCxnSpPr/>
      </xdr:nvCxnSpPr>
      <xdr:spPr>
        <a:xfrm flipV="1">
          <a:off x="14699614" y="5570039"/>
          <a:ext cx="0" cy="144834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42</xdr:row>
      <xdr:rowOff>81660</xdr:rowOff>
    </xdr:from>
    <xdr:ext cx="405111" cy="259045"/>
    <xdr:sp macro="" textlink="">
      <xdr:nvSpPr>
        <xdr:cNvPr id="421" name="【一般廃棄物処理施設】&#10;有形固定資産減価償却率最小値テキスト">
          <a:extLst>
            <a:ext uri="{FF2B5EF4-FFF2-40B4-BE49-F238E27FC236}">
              <a16:creationId xmlns:a16="http://schemas.microsoft.com/office/drawing/2014/main" id="{BE94A875-3E45-4757-A976-9B838AD9C37C}"/>
            </a:ext>
          </a:extLst>
        </xdr:cNvPr>
        <xdr:cNvSpPr txBox="1"/>
      </xdr:nvSpPr>
      <xdr:spPr>
        <a:xfrm>
          <a:off x="14738350" y="702221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42</xdr:row>
      <xdr:rowOff>77833</xdr:rowOff>
    </xdr:from>
    <xdr:to>
      <xdr:col>86</xdr:col>
      <xdr:colOff>25400</xdr:colOff>
      <xdr:row>42</xdr:row>
      <xdr:rowOff>77833</xdr:rowOff>
    </xdr:to>
    <xdr:cxnSp macro="">
      <xdr:nvCxnSpPr>
        <xdr:cNvPr id="422" name="直線コネクタ 421">
          <a:extLst>
            <a:ext uri="{FF2B5EF4-FFF2-40B4-BE49-F238E27FC236}">
              <a16:creationId xmlns:a16="http://schemas.microsoft.com/office/drawing/2014/main" id="{AF8589B2-9285-4689-9B51-86BCE614AB16}"/>
            </a:ext>
          </a:extLst>
        </xdr:cNvPr>
        <xdr:cNvCxnSpPr/>
      </xdr:nvCxnSpPr>
      <xdr:spPr>
        <a:xfrm>
          <a:off x="14611350" y="7018383"/>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32</xdr:row>
      <xdr:rowOff>62066</xdr:rowOff>
    </xdr:from>
    <xdr:ext cx="340478" cy="259045"/>
    <xdr:sp macro="" textlink="">
      <xdr:nvSpPr>
        <xdr:cNvPr id="423" name="【一般廃棄物処理施設】&#10;有形固定資産減価償却率最大値テキスト">
          <a:extLst>
            <a:ext uri="{FF2B5EF4-FFF2-40B4-BE49-F238E27FC236}">
              <a16:creationId xmlns:a16="http://schemas.microsoft.com/office/drawing/2014/main" id="{90399A11-756B-40DA-AD94-C50C56B2E245}"/>
            </a:ext>
          </a:extLst>
        </xdr:cNvPr>
        <xdr:cNvSpPr txBox="1"/>
      </xdr:nvSpPr>
      <xdr:spPr>
        <a:xfrm>
          <a:off x="14738350" y="5351616"/>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115389</xdr:rowOff>
    </xdr:from>
    <xdr:to>
      <xdr:col>86</xdr:col>
      <xdr:colOff>25400</xdr:colOff>
      <xdr:row>33</xdr:row>
      <xdr:rowOff>115389</xdr:rowOff>
    </xdr:to>
    <xdr:cxnSp macro="">
      <xdr:nvCxnSpPr>
        <xdr:cNvPr id="424" name="直線コネクタ 423">
          <a:extLst>
            <a:ext uri="{FF2B5EF4-FFF2-40B4-BE49-F238E27FC236}">
              <a16:creationId xmlns:a16="http://schemas.microsoft.com/office/drawing/2014/main" id="{CB524110-9212-4C2A-A86E-FB5312715659}"/>
            </a:ext>
          </a:extLst>
        </xdr:cNvPr>
        <xdr:cNvCxnSpPr/>
      </xdr:nvCxnSpPr>
      <xdr:spPr>
        <a:xfrm>
          <a:off x="14611350" y="5570039"/>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38</xdr:row>
      <xdr:rowOff>28320</xdr:rowOff>
    </xdr:from>
    <xdr:ext cx="405111" cy="259045"/>
    <xdr:sp macro="" textlink="">
      <xdr:nvSpPr>
        <xdr:cNvPr id="425" name="【一般廃棄物処理施設】&#10;有形固定資産減価償却率平均値テキスト">
          <a:extLst>
            <a:ext uri="{FF2B5EF4-FFF2-40B4-BE49-F238E27FC236}">
              <a16:creationId xmlns:a16="http://schemas.microsoft.com/office/drawing/2014/main" id="{2F8E5CEC-9E9C-4DA8-9E13-6AC16BFBEE4E}"/>
            </a:ext>
          </a:extLst>
        </xdr:cNvPr>
        <xdr:cNvSpPr txBox="1"/>
      </xdr:nvSpPr>
      <xdr:spPr>
        <a:xfrm>
          <a:off x="14738350" y="6308470"/>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49893</xdr:rowOff>
    </xdr:from>
    <xdr:to>
      <xdr:col>85</xdr:col>
      <xdr:colOff>177800</xdr:colOff>
      <xdr:row>38</xdr:row>
      <xdr:rowOff>151493</xdr:rowOff>
    </xdr:to>
    <xdr:sp macro="" textlink="">
      <xdr:nvSpPr>
        <xdr:cNvPr id="426" name="フローチャート: 判断 425">
          <a:extLst>
            <a:ext uri="{FF2B5EF4-FFF2-40B4-BE49-F238E27FC236}">
              <a16:creationId xmlns:a16="http://schemas.microsoft.com/office/drawing/2014/main" id="{564EA22B-7BB4-467D-8951-2CC7F37326A7}"/>
            </a:ext>
          </a:extLst>
        </xdr:cNvPr>
        <xdr:cNvSpPr/>
      </xdr:nvSpPr>
      <xdr:spPr>
        <a:xfrm>
          <a:off x="14649450" y="6330043"/>
          <a:ext cx="952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38</xdr:row>
      <xdr:rowOff>49893</xdr:rowOff>
    </xdr:from>
    <xdr:to>
      <xdr:col>81</xdr:col>
      <xdr:colOff>101600</xdr:colOff>
      <xdr:row>38</xdr:row>
      <xdr:rowOff>151493</xdr:rowOff>
    </xdr:to>
    <xdr:sp macro="" textlink="">
      <xdr:nvSpPr>
        <xdr:cNvPr id="427" name="フローチャート: 判断 426">
          <a:extLst>
            <a:ext uri="{FF2B5EF4-FFF2-40B4-BE49-F238E27FC236}">
              <a16:creationId xmlns:a16="http://schemas.microsoft.com/office/drawing/2014/main" id="{ABC695A0-FF4D-4D90-B7D0-C6A4E310B605}"/>
            </a:ext>
          </a:extLst>
        </xdr:cNvPr>
        <xdr:cNvSpPr/>
      </xdr:nvSpPr>
      <xdr:spPr>
        <a:xfrm>
          <a:off x="13887450" y="63300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38</xdr:row>
      <xdr:rowOff>48260</xdr:rowOff>
    </xdr:from>
    <xdr:to>
      <xdr:col>76</xdr:col>
      <xdr:colOff>165100</xdr:colOff>
      <xdr:row>38</xdr:row>
      <xdr:rowOff>149860</xdr:rowOff>
    </xdr:to>
    <xdr:sp macro="" textlink="">
      <xdr:nvSpPr>
        <xdr:cNvPr id="428" name="フローチャート: 判断 427">
          <a:extLst>
            <a:ext uri="{FF2B5EF4-FFF2-40B4-BE49-F238E27FC236}">
              <a16:creationId xmlns:a16="http://schemas.microsoft.com/office/drawing/2014/main" id="{4E312088-B2BA-4BB9-81D0-4BCD664488C1}"/>
            </a:ext>
          </a:extLst>
        </xdr:cNvPr>
        <xdr:cNvSpPr/>
      </xdr:nvSpPr>
      <xdr:spPr>
        <a:xfrm>
          <a:off x="13093700" y="63284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38</xdr:row>
      <xdr:rowOff>35197</xdr:rowOff>
    </xdr:from>
    <xdr:to>
      <xdr:col>72</xdr:col>
      <xdr:colOff>38100</xdr:colOff>
      <xdr:row>38</xdr:row>
      <xdr:rowOff>136797</xdr:rowOff>
    </xdr:to>
    <xdr:sp macro="" textlink="">
      <xdr:nvSpPr>
        <xdr:cNvPr id="429" name="フローチャート: 判断 428">
          <a:extLst>
            <a:ext uri="{FF2B5EF4-FFF2-40B4-BE49-F238E27FC236}">
              <a16:creationId xmlns:a16="http://schemas.microsoft.com/office/drawing/2014/main" id="{A30249F8-0A8A-47D3-A0E0-3CA8C4DAE0E6}"/>
            </a:ext>
          </a:extLst>
        </xdr:cNvPr>
        <xdr:cNvSpPr/>
      </xdr:nvSpPr>
      <xdr:spPr>
        <a:xfrm>
          <a:off x="12299950" y="6315347"/>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34</xdr:row>
      <xdr:rowOff>139700</xdr:rowOff>
    </xdr:from>
    <xdr:to>
      <xdr:col>67</xdr:col>
      <xdr:colOff>101600</xdr:colOff>
      <xdr:row>35</xdr:row>
      <xdr:rowOff>69850</xdr:rowOff>
    </xdr:to>
    <xdr:sp macro="" textlink="">
      <xdr:nvSpPr>
        <xdr:cNvPr id="430" name="フローチャート: 判断 429">
          <a:extLst>
            <a:ext uri="{FF2B5EF4-FFF2-40B4-BE49-F238E27FC236}">
              <a16:creationId xmlns:a16="http://schemas.microsoft.com/office/drawing/2014/main" id="{BF28E241-AE88-43E8-85D9-43875E1749F9}"/>
            </a:ext>
          </a:extLst>
        </xdr:cNvPr>
        <xdr:cNvSpPr/>
      </xdr:nvSpPr>
      <xdr:spPr>
        <a:xfrm>
          <a:off x="11487150" y="5759450"/>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431" name="テキスト ボックス 430">
          <a:extLst>
            <a:ext uri="{FF2B5EF4-FFF2-40B4-BE49-F238E27FC236}">
              <a16:creationId xmlns:a16="http://schemas.microsoft.com/office/drawing/2014/main" id="{A5FC7822-EA03-4915-A790-40C56799EDE8}"/>
            </a:ext>
          </a:extLst>
        </xdr:cNvPr>
        <xdr:cNvSpPr txBox="1"/>
      </xdr:nvSpPr>
      <xdr:spPr>
        <a:xfrm>
          <a:off x="14528800" y="7344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432" name="テキスト ボックス 431">
          <a:extLst>
            <a:ext uri="{FF2B5EF4-FFF2-40B4-BE49-F238E27FC236}">
              <a16:creationId xmlns:a16="http://schemas.microsoft.com/office/drawing/2014/main" id="{1E9048B6-CC4A-41EF-A444-4D82EC73B68B}"/>
            </a:ext>
          </a:extLst>
        </xdr:cNvPr>
        <xdr:cNvSpPr txBox="1"/>
      </xdr:nvSpPr>
      <xdr:spPr>
        <a:xfrm>
          <a:off x="13766800" y="7344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433" name="テキスト ボックス 432">
          <a:extLst>
            <a:ext uri="{FF2B5EF4-FFF2-40B4-BE49-F238E27FC236}">
              <a16:creationId xmlns:a16="http://schemas.microsoft.com/office/drawing/2014/main" id="{F1D2EE58-6399-4B21-B45E-C17A04781A89}"/>
            </a:ext>
          </a:extLst>
        </xdr:cNvPr>
        <xdr:cNvSpPr txBox="1"/>
      </xdr:nvSpPr>
      <xdr:spPr>
        <a:xfrm>
          <a:off x="12973050" y="7344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434" name="テキスト ボックス 433">
          <a:extLst>
            <a:ext uri="{FF2B5EF4-FFF2-40B4-BE49-F238E27FC236}">
              <a16:creationId xmlns:a16="http://schemas.microsoft.com/office/drawing/2014/main" id="{68F1C00F-92E9-41F0-8829-F14777744116}"/>
            </a:ext>
          </a:extLst>
        </xdr:cNvPr>
        <xdr:cNvSpPr txBox="1"/>
      </xdr:nvSpPr>
      <xdr:spPr>
        <a:xfrm>
          <a:off x="12172950" y="7344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435" name="テキスト ボックス 434">
          <a:extLst>
            <a:ext uri="{FF2B5EF4-FFF2-40B4-BE49-F238E27FC236}">
              <a16:creationId xmlns:a16="http://schemas.microsoft.com/office/drawing/2014/main" id="{D0A48208-FE44-425F-8AAB-64DA68AB7D29}"/>
            </a:ext>
          </a:extLst>
        </xdr:cNvPr>
        <xdr:cNvSpPr txBox="1"/>
      </xdr:nvSpPr>
      <xdr:spPr>
        <a:xfrm>
          <a:off x="11366500" y="7344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64589</xdr:rowOff>
    </xdr:from>
    <xdr:to>
      <xdr:col>85</xdr:col>
      <xdr:colOff>177800</xdr:colOff>
      <xdr:row>36</xdr:row>
      <xdr:rowOff>166189</xdr:rowOff>
    </xdr:to>
    <xdr:sp macro="" textlink="">
      <xdr:nvSpPr>
        <xdr:cNvPr id="436" name="楕円 435">
          <a:extLst>
            <a:ext uri="{FF2B5EF4-FFF2-40B4-BE49-F238E27FC236}">
              <a16:creationId xmlns:a16="http://schemas.microsoft.com/office/drawing/2014/main" id="{9344DB81-04AE-4F40-9366-562DD5A0E004}"/>
            </a:ext>
          </a:extLst>
        </xdr:cNvPr>
        <xdr:cNvSpPr/>
      </xdr:nvSpPr>
      <xdr:spPr>
        <a:xfrm>
          <a:off x="14649450" y="6014539"/>
          <a:ext cx="952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35</xdr:row>
      <xdr:rowOff>87466</xdr:rowOff>
    </xdr:from>
    <xdr:ext cx="405111" cy="259045"/>
    <xdr:sp macro="" textlink="">
      <xdr:nvSpPr>
        <xdr:cNvPr id="437" name="【一般廃棄物処理施設】&#10;有形固定資産減価償却率該当値テキスト">
          <a:extLst>
            <a:ext uri="{FF2B5EF4-FFF2-40B4-BE49-F238E27FC236}">
              <a16:creationId xmlns:a16="http://schemas.microsoft.com/office/drawing/2014/main" id="{1FCB82A1-B082-4559-A66D-A2C4A99FAFE9}"/>
            </a:ext>
          </a:extLst>
        </xdr:cNvPr>
        <xdr:cNvSpPr txBox="1"/>
      </xdr:nvSpPr>
      <xdr:spPr>
        <a:xfrm>
          <a:off x="14738350" y="58723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36</xdr:row>
      <xdr:rowOff>59690</xdr:rowOff>
    </xdr:from>
    <xdr:to>
      <xdr:col>81</xdr:col>
      <xdr:colOff>101600</xdr:colOff>
      <xdr:row>36</xdr:row>
      <xdr:rowOff>161290</xdr:rowOff>
    </xdr:to>
    <xdr:sp macro="" textlink="">
      <xdr:nvSpPr>
        <xdr:cNvPr id="438" name="楕円 437">
          <a:extLst>
            <a:ext uri="{FF2B5EF4-FFF2-40B4-BE49-F238E27FC236}">
              <a16:creationId xmlns:a16="http://schemas.microsoft.com/office/drawing/2014/main" id="{1A1D0093-9070-46E7-A936-6B2EBBB2B7F4}"/>
            </a:ext>
          </a:extLst>
        </xdr:cNvPr>
        <xdr:cNvSpPr/>
      </xdr:nvSpPr>
      <xdr:spPr>
        <a:xfrm>
          <a:off x="13887450" y="60096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36</xdr:row>
      <xdr:rowOff>110490</xdr:rowOff>
    </xdr:from>
    <xdr:to>
      <xdr:col>85</xdr:col>
      <xdr:colOff>127000</xdr:colOff>
      <xdr:row>36</xdr:row>
      <xdr:rowOff>115389</xdr:rowOff>
    </xdr:to>
    <xdr:cxnSp macro="">
      <xdr:nvCxnSpPr>
        <xdr:cNvPr id="439" name="直線コネクタ 438">
          <a:extLst>
            <a:ext uri="{FF2B5EF4-FFF2-40B4-BE49-F238E27FC236}">
              <a16:creationId xmlns:a16="http://schemas.microsoft.com/office/drawing/2014/main" id="{AA184D17-82E4-452C-A0DE-2F16D20A1CD7}"/>
            </a:ext>
          </a:extLst>
        </xdr:cNvPr>
        <xdr:cNvCxnSpPr/>
      </xdr:nvCxnSpPr>
      <xdr:spPr>
        <a:xfrm>
          <a:off x="13938250" y="6060440"/>
          <a:ext cx="762000" cy="48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36</xdr:row>
      <xdr:rowOff>15603</xdr:rowOff>
    </xdr:from>
    <xdr:to>
      <xdr:col>76</xdr:col>
      <xdr:colOff>165100</xdr:colOff>
      <xdr:row>36</xdr:row>
      <xdr:rowOff>117203</xdr:rowOff>
    </xdr:to>
    <xdr:sp macro="" textlink="">
      <xdr:nvSpPr>
        <xdr:cNvPr id="440" name="楕円 439">
          <a:extLst>
            <a:ext uri="{FF2B5EF4-FFF2-40B4-BE49-F238E27FC236}">
              <a16:creationId xmlns:a16="http://schemas.microsoft.com/office/drawing/2014/main" id="{187ABF67-40A2-472C-9B43-723648FE3799}"/>
            </a:ext>
          </a:extLst>
        </xdr:cNvPr>
        <xdr:cNvSpPr/>
      </xdr:nvSpPr>
      <xdr:spPr>
        <a:xfrm>
          <a:off x="13093700" y="59655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36</xdr:row>
      <xdr:rowOff>66403</xdr:rowOff>
    </xdr:from>
    <xdr:to>
      <xdr:col>81</xdr:col>
      <xdr:colOff>50800</xdr:colOff>
      <xdr:row>36</xdr:row>
      <xdr:rowOff>110490</xdr:rowOff>
    </xdr:to>
    <xdr:cxnSp macro="">
      <xdr:nvCxnSpPr>
        <xdr:cNvPr id="441" name="直線コネクタ 440">
          <a:extLst>
            <a:ext uri="{FF2B5EF4-FFF2-40B4-BE49-F238E27FC236}">
              <a16:creationId xmlns:a16="http://schemas.microsoft.com/office/drawing/2014/main" id="{D3D63F8C-C5B4-4C75-80FF-178264AE35D0}"/>
            </a:ext>
          </a:extLst>
        </xdr:cNvPr>
        <xdr:cNvCxnSpPr/>
      </xdr:nvCxnSpPr>
      <xdr:spPr>
        <a:xfrm>
          <a:off x="13144500" y="6016353"/>
          <a:ext cx="793750" cy="440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35</xdr:row>
      <xdr:rowOff>154396</xdr:rowOff>
    </xdr:from>
    <xdr:to>
      <xdr:col>72</xdr:col>
      <xdr:colOff>38100</xdr:colOff>
      <xdr:row>36</xdr:row>
      <xdr:rowOff>84546</xdr:rowOff>
    </xdr:to>
    <xdr:sp macro="" textlink="">
      <xdr:nvSpPr>
        <xdr:cNvPr id="442" name="楕円 441">
          <a:extLst>
            <a:ext uri="{FF2B5EF4-FFF2-40B4-BE49-F238E27FC236}">
              <a16:creationId xmlns:a16="http://schemas.microsoft.com/office/drawing/2014/main" id="{ECF90BA6-BC89-4689-A8B8-E4C669EF91D2}"/>
            </a:ext>
          </a:extLst>
        </xdr:cNvPr>
        <xdr:cNvSpPr/>
      </xdr:nvSpPr>
      <xdr:spPr>
        <a:xfrm>
          <a:off x="12299950" y="5939246"/>
          <a:ext cx="825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36</xdr:row>
      <xdr:rowOff>33746</xdr:rowOff>
    </xdr:from>
    <xdr:to>
      <xdr:col>76</xdr:col>
      <xdr:colOff>114300</xdr:colOff>
      <xdr:row>36</xdr:row>
      <xdr:rowOff>66403</xdr:rowOff>
    </xdr:to>
    <xdr:cxnSp macro="">
      <xdr:nvCxnSpPr>
        <xdr:cNvPr id="443" name="直線コネクタ 442">
          <a:extLst>
            <a:ext uri="{FF2B5EF4-FFF2-40B4-BE49-F238E27FC236}">
              <a16:creationId xmlns:a16="http://schemas.microsoft.com/office/drawing/2014/main" id="{78EE7F92-F555-4B15-B83C-619EA7694099}"/>
            </a:ext>
          </a:extLst>
        </xdr:cNvPr>
        <xdr:cNvCxnSpPr/>
      </xdr:nvCxnSpPr>
      <xdr:spPr>
        <a:xfrm>
          <a:off x="12344400" y="5983696"/>
          <a:ext cx="8001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36</xdr:row>
      <xdr:rowOff>4173</xdr:rowOff>
    </xdr:from>
    <xdr:to>
      <xdr:col>67</xdr:col>
      <xdr:colOff>101600</xdr:colOff>
      <xdr:row>36</xdr:row>
      <xdr:rowOff>105773</xdr:rowOff>
    </xdr:to>
    <xdr:sp macro="" textlink="">
      <xdr:nvSpPr>
        <xdr:cNvPr id="444" name="楕円 443">
          <a:extLst>
            <a:ext uri="{FF2B5EF4-FFF2-40B4-BE49-F238E27FC236}">
              <a16:creationId xmlns:a16="http://schemas.microsoft.com/office/drawing/2014/main" id="{9ACA683E-4504-470D-81E1-48018DF4012F}"/>
            </a:ext>
          </a:extLst>
        </xdr:cNvPr>
        <xdr:cNvSpPr/>
      </xdr:nvSpPr>
      <xdr:spPr>
        <a:xfrm>
          <a:off x="11487150" y="59541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36</xdr:row>
      <xdr:rowOff>33746</xdr:rowOff>
    </xdr:from>
    <xdr:to>
      <xdr:col>71</xdr:col>
      <xdr:colOff>177800</xdr:colOff>
      <xdr:row>36</xdr:row>
      <xdr:rowOff>54973</xdr:rowOff>
    </xdr:to>
    <xdr:cxnSp macro="">
      <xdr:nvCxnSpPr>
        <xdr:cNvPr id="445" name="直線コネクタ 444">
          <a:extLst>
            <a:ext uri="{FF2B5EF4-FFF2-40B4-BE49-F238E27FC236}">
              <a16:creationId xmlns:a16="http://schemas.microsoft.com/office/drawing/2014/main" id="{92F3D005-25C6-47DE-A9E3-9B80B04595E9}"/>
            </a:ext>
          </a:extLst>
        </xdr:cNvPr>
        <xdr:cNvCxnSpPr/>
      </xdr:nvCxnSpPr>
      <xdr:spPr>
        <a:xfrm flipV="1">
          <a:off x="11537950" y="5983696"/>
          <a:ext cx="806450" cy="212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38</xdr:row>
      <xdr:rowOff>142620</xdr:rowOff>
    </xdr:from>
    <xdr:ext cx="405111" cy="259045"/>
    <xdr:sp macro="" textlink="">
      <xdr:nvSpPr>
        <xdr:cNvPr id="446" name="n_1aveValue【一般廃棄物処理施設】&#10;有形固定資産減価償却率">
          <a:extLst>
            <a:ext uri="{FF2B5EF4-FFF2-40B4-BE49-F238E27FC236}">
              <a16:creationId xmlns:a16="http://schemas.microsoft.com/office/drawing/2014/main" id="{117E39FE-2ECC-4878-A4CD-CA7ADDAFAD4B}"/>
            </a:ext>
          </a:extLst>
        </xdr:cNvPr>
        <xdr:cNvSpPr txBox="1"/>
      </xdr:nvSpPr>
      <xdr:spPr>
        <a:xfrm>
          <a:off x="13742044" y="642277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38</xdr:row>
      <xdr:rowOff>140987</xdr:rowOff>
    </xdr:from>
    <xdr:ext cx="405111" cy="259045"/>
    <xdr:sp macro="" textlink="">
      <xdr:nvSpPr>
        <xdr:cNvPr id="447" name="n_2aveValue【一般廃棄物処理施設】&#10;有形固定資産減価償却率">
          <a:extLst>
            <a:ext uri="{FF2B5EF4-FFF2-40B4-BE49-F238E27FC236}">
              <a16:creationId xmlns:a16="http://schemas.microsoft.com/office/drawing/2014/main" id="{7DFD271F-118A-4896-8112-E39463915744}"/>
            </a:ext>
          </a:extLst>
        </xdr:cNvPr>
        <xdr:cNvSpPr txBox="1"/>
      </xdr:nvSpPr>
      <xdr:spPr>
        <a:xfrm>
          <a:off x="12960994" y="64211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38</xdr:row>
      <xdr:rowOff>127924</xdr:rowOff>
    </xdr:from>
    <xdr:ext cx="405111" cy="259045"/>
    <xdr:sp macro="" textlink="">
      <xdr:nvSpPr>
        <xdr:cNvPr id="448" name="n_3aveValue【一般廃棄物処理施設】&#10;有形固定資産減価償却率">
          <a:extLst>
            <a:ext uri="{FF2B5EF4-FFF2-40B4-BE49-F238E27FC236}">
              <a16:creationId xmlns:a16="http://schemas.microsoft.com/office/drawing/2014/main" id="{CB59D9A2-2164-41AD-9D07-868CF4FD3EFD}"/>
            </a:ext>
          </a:extLst>
        </xdr:cNvPr>
        <xdr:cNvSpPr txBox="1"/>
      </xdr:nvSpPr>
      <xdr:spPr>
        <a:xfrm>
          <a:off x="12167244" y="640807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33</xdr:row>
      <xdr:rowOff>86377</xdr:rowOff>
    </xdr:from>
    <xdr:ext cx="405111" cy="259045"/>
    <xdr:sp macro="" textlink="">
      <xdr:nvSpPr>
        <xdr:cNvPr id="449" name="n_4aveValue【一般廃棄物処理施設】&#10;有形固定資産減価償却率">
          <a:extLst>
            <a:ext uri="{FF2B5EF4-FFF2-40B4-BE49-F238E27FC236}">
              <a16:creationId xmlns:a16="http://schemas.microsoft.com/office/drawing/2014/main" id="{B40B0D04-BF61-4323-B7EA-CC2BBB491C90}"/>
            </a:ext>
          </a:extLst>
        </xdr:cNvPr>
        <xdr:cNvSpPr txBox="1"/>
      </xdr:nvSpPr>
      <xdr:spPr>
        <a:xfrm>
          <a:off x="11354444" y="55410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35</xdr:row>
      <xdr:rowOff>6367</xdr:rowOff>
    </xdr:from>
    <xdr:ext cx="405111" cy="259045"/>
    <xdr:sp macro="" textlink="">
      <xdr:nvSpPr>
        <xdr:cNvPr id="450" name="n_1mainValue【一般廃棄物処理施設】&#10;有形固定資産減価償却率">
          <a:extLst>
            <a:ext uri="{FF2B5EF4-FFF2-40B4-BE49-F238E27FC236}">
              <a16:creationId xmlns:a16="http://schemas.microsoft.com/office/drawing/2014/main" id="{B51AD2CB-7F15-4852-B91B-58AE6C69C33F}"/>
            </a:ext>
          </a:extLst>
        </xdr:cNvPr>
        <xdr:cNvSpPr txBox="1"/>
      </xdr:nvSpPr>
      <xdr:spPr>
        <a:xfrm>
          <a:off x="13742044" y="57912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34</xdr:row>
      <xdr:rowOff>133730</xdr:rowOff>
    </xdr:from>
    <xdr:ext cx="405111" cy="259045"/>
    <xdr:sp macro="" textlink="">
      <xdr:nvSpPr>
        <xdr:cNvPr id="451" name="n_2mainValue【一般廃棄物処理施設】&#10;有形固定資産減価償却率">
          <a:extLst>
            <a:ext uri="{FF2B5EF4-FFF2-40B4-BE49-F238E27FC236}">
              <a16:creationId xmlns:a16="http://schemas.microsoft.com/office/drawing/2014/main" id="{B835528A-F5C4-4C9D-9B36-D98AF28F4E2A}"/>
            </a:ext>
          </a:extLst>
        </xdr:cNvPr>
        <xdr:cNvSpPr txBox="1"/>
      </xdr:nvSpPr>
      <xdr:spPr>
        <a:xfrm>
          <a:off x="12960994" y="575348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34</xdr:row>
      <xdr:rowOff>101073</xdr:rowOff>
    </xdr:from>
    <xdr:ext cx="405111" cy="259045"/>
    <xdr:sp macro="" textlink="">
      <xdr:nvSpPr>
        <xdr:cNvPr id="452" name="n_3mainValue【一般廃棄物処理施設】&#10;有形固定資産減価償却率">
          <a:extLst>
            <a:ext uri="{FF2B5EF4-FFF2-40B4-BE49-F238E27FC236}">
              <a16:creationId xmlns:a16="http://schemas.microsoft.com/office/drawing/2014/main" id="{F9A765C5-A33D-4A90-8B73-F5B3770A3C01}"/>
            </a:ext>
          </a:extLst>
        </xdr:cNvPr>
        <xdr:cNvSpPr txBox="1"/>
      </xdr:nvSpPr>
      <xdr:spPr>
        <a:xfrm>
          <a:off x="12167244" y="572082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36</xdr:row>
      <xdr:rowOff>96900</xdr:rowOff>
    </xdr:from>
    <xdr:ext cx="405111" cy="259045"/>
    <xdr:sp macro="" textlink="">
      <xdr:nvSpPr>
        <xdr:cNvPr id="453" name="n_4mainValue【一般廃棄物処理施設】&#10;有形固定資産減価償却率">
          <a:extLst>
            <a:ext uri="{FF2B5EF4-FFF2-40B4-BE49-F238E27FC236}">
              <a16:creationId xmlns:a16="http://schemas.microsoft.com/office/drawing/2014/main" id="{55063B81-47BB-44F3-B3E7-519256FB33EB}"/>
            </a:ext>
          </a:extLst>
        </xdr:cNvPr>
        <xdr:cNvSpPr txBox="1"/>
      </xdr:nvSpPr>
      <xdr:spPr>
        <a:xfrm>
          <a:off x="11354444" y="604685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454" name="正方形/長方形 453">
          <a:extLst>
            <a:ext uri="{FF2B5EF4-FFF2-40B4-BE49-F238E27FC236}">
              <a16:creationId xmlns:a16="http://schemas.microsoft.com/office/drawing/2014/main" id="{A51867CC-62BE-48DC-9725-936CA7F62656}"/>
            </a:ext>
          </a:extLst>
        </xdr:cNvPr>
        <xdr:cNvSpPr/>
      </xdr:nvSpPr>
      <xdr:spPr>
        <a:xfrm>
          <a:off x="16459200" y="4044950"/>
          <a:ext cx="4267200" cy="6096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455" name="正方形/長方形 454">
          <a:extLst>
            <a:ext uri="{FF2B5EF4-FFF2-40B4-BE49-F238E27FC236}">
              <a16:creationId xmlns:a16="http://schemas.microsoft.com/office/drawing/2014/main" id="{C7AED5BF-3308-451B-8A19-7791BF1403B9}"/>
            </a:ext>
          </a:extLst>
        </xdr:cNvPr>
        <xdr:cNvSpPr/>
      </xdr:nvSpPr>
      <xdr:spPr>
        <a:xfrm>
          <a:off x="16586200" y="467995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456" name="正方形/長方形 455">
          <a:extLst>
            <a:ext uri="{FF2B5EF4-FFF2-40B4-BE49-F238E27FC236}">
              <a16:creationId xmlns:a16="http://schemas.microsoft.com/office/drawing/2014/main" id="{7B6F6CD6-F868-4885-9CCA-7CF8DE712CF3}"/>
            </a:ext>
          </a:extLst>
        </xdr:cNvPr>
        <xdr:cNvSpPr/>
      </xdr:nvSpPr>
      <xdr:spPr>
        <a:xfrm>
          <a:off x="16586200" y="48768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34/114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457" name="正方形/長方形 456">
          <a:extLst>
            <a:ext uri="{FF2B5EF4-FFF2-40B4-BE49-F238E27FC236}">
              <a16:creationId xmlns:a16="http://schemas.microsoft.com/office/drawing/2014/main" id="{9924AF28-DD6B-4B84-B679-D222DE207B2A}"/>
            </a:ext>
          </a:extLst>
        </xdr:cNvPr>
        <xdr:cNvSpPr/>
      </xdr:nvSpPr>
      <xdr:spPr>
        <a:xfrm>
          <a:off x="17487900" y="467995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458" name="正方形/長方形 457">
          <a:extLst>
            <a:ext uri="{FF2B5EF4-FFF2-40B4-BE49-F238E27FC236}">
              <a16:creationId xmlns:a16="http://schemas.microsoft.com/office/drawing/2014/main" id="{A2C4A2CA-F93A-4402-99F3-3C9D970AD207}"/>
            </a:ext>
          </a:extLst>
        </xdr:cNvPr>
        <xdr:cNvSpPr/>
      </xdr:nvSpPr>
      <xdr:spPr>
        <a:xfrm>
          <a:off x="17487900" y="48768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77,533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459" name="正方形/長方形 458">
          <a:extLst>
            <a:ext uri="{FF2B5EF4-FFF2-40B4-BE49-F238E27FC236}">
              <a16:creationId xmlns:a16="http://schemas.microsoft.com/office/drawing/2014/main" id="{F030E803-0EDE-4E65-A812-09D68BA22625}"/>
            </a:ext>
          </a:extLst>
        </xdr:cNvPr>
        <xdr:cNvSpPr/>
      </xdr:nvSpPr>
      <xdr:spPr>
        <a:xfrm>
          <a:off x="18516600" y="467995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460" name="正方形/長方形 459">
          <a:extLst>
            <a:ext uri="{FF2B5EF4-FFF2-40B4-BE49-F238E27FC236}">
              <a16:creationId xmlns:a16="http://schemas.microsoft.com/office/drawing/2014/main" id="{8BA2042F-2BA0-479B-B440-436B30C0E280}"/>
            </a:ext>
          </a:extLst>
        </xdr:cNvPr>
        <xdr:cNvSpPr/>
      </xdr:nvSpPr>
      <xdr:spPr>
        <a:xfrm>
          <a:off x="18516600" y="48768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106,624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461" name="正方形/長方形 460">
          <a:extLst>
            <a:ext uri="{FF2B5EF4-FFF2-40B4-BE49-F238E27FC236}">
              <a16:creationId xmlns:a16="http://schemas.microsoft.com/office/drawing/2014/main" id="{96EEEC68-14A7-49FE-B10C-6EE0EE8C913F}"/>
            </a:ext>
          </a:extLst>
        </xdr:cNvPr>
        <xdr:cNvSpPr/>
      </xdr:nvSpPr>
      <xdr:spPr>
        <a:xfrm>
          <a:off x="16459200" y="5143500"/>
          <a:ext cx="4267200" cy="22034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462" name="テキスト ボックス 461">
          <a:extLst>
            <a:ext uri="{FF2B5EF4-FFF2-40B4-BE49-F238E27FC236}">
              <a16:creationId xmlns:a16="http://schemas.microsoft.com/office/drawing/2014/main" id="{65ADB876-4B00-4EB7-A094-9FD1C193F489}"/>
            </a:ext>
          </a:extLst>
        </xdr:cNvPr>
        <xdr:cNvSpPr txBox="1"/>
      </xdr:nvSpPr>
      <xdr:spPr>
        <a:xfrm>
          <a:off x="16440150" y="495935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463" name="直線コネクタ 462">
          <a:extLst>
            <a:ext uri="{FF2B5EF4-FFF2-40B4-BE49-F238E27FC236}">
              <a16:creationId xmlns:a16="http://schemas.microsoft.com/office/drawing/2014/main" id="{994611D2-C4DF-48D3-B0BC-765DA2391C43}"/>
            </a:ext>
          </a:extLst>
        </xdr:cNvPr>
        <xdr:cNvCxnSpPr/>
      </xdr:nvCxnSpPr>
      <xdr:spPr>
        <a:xfrm>
          <a:off x="16459200" y="73469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41</xdr:row>
      <xdr:rowOff>133350</xdr:rowOff>
    </xdr:from>
    <xdr:to>
      <xdr:col>120</xdr:col>
      <xdr:colOff>114300</xdr:colOff>
      <xdr:row>41</xdr:row>
      <xdr:rowOff>133350</xdr:rowOff>
    </xdr:to>
    <xdr:cxnSp macro="">
      <xdr:nvCxnSpPr>
        <xdr:cNvPr id="464" name="直線コネクタ 463">
          <a:extLst>
            <a:ext uri="{FF2B5EF4-FFF2-40B4-BE49-F238E27FC236}">
              <a16:creationId xmlns:a16="http://schemas.microsoft.com/office/drawing/2014/main" id="{DB74EE27-51E0-4CE4-AE6B-8BCA9026CC9E}"/>
            </a:ext>
          </a:extLst>
        </xdr:cNvPr>
        <xdr:cNvCxnSpPr/>
      </xdr:nvCxnSpPr>
      <xdr:spPr>
        <a:xfrm>
          <a:off x="16459200" y="69088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40</xdr:row>
      <xdr:rowOff>162577</xdr:rowOff>
    </xdr:from>
    <xdr:ext cx="248786" cy="259045"/>
    <xdr:sp macro="" textlink="">
      <xdr:nvSpPr>
        <xdr:cNvPr id="465" name="テキスト ボックス 464">
          <a:extLst>
            <a:ext uri="{FF2B5EF4-FFF2-40B4-BE49-F238E27FC236}">
              <a16:creationId xmlns:a16="http://schemas.microsoft.com/office/drawing/2014/main" id="{86FDA572-9CFE-4A1D-8E4E-62BFC6B99331}"/>
            </a:ext>
          </a:extLst>
        </xdr:cNvPr>
        <xdr:cNvSpPr txBox="1"/>
      </xdr:nvSpPr>
      <xdr:spPr>
        <a:xfrm>
          <a:off x="16248514" y="677292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39</xdr:row>
      <xdr:rowOff>19050</xdr:rowOff>
    </xdr:from>
    <xdr:to>
      <xdr:col>120</xdr:col>
      <xdr:colOff>114300</xdr:colOff>
      <xdr:row>39</xdr:row>
      <xdr:rowOff>19050</xdr:rowOff>
    </xdr:to>
    <xdr:cxnSp macro="">
      <xdr:nvCxnSpPr>
        <xdr:cNvPr id="466" name="直線コネクタ 465">
          <a:extLst>
            <a:ext uri="{FF2B5EF4-FFF2-40B4-BE49-F238E27FC236}">
              <a16:creationId xmlns:a16="http://schemas.microsoft.com/office/drawing/2014/main" id="{954061F8-913D-4B90-9CA0-662AD791BA16}"/>
            </a:ext>
          </a:extLst>
        </xdr:cNvPr>
        <xdr:cNvCxnSpPr/>
      </xdr:nvCxnSpPr>
      <xdr:spPr>
        <a:xfrm>
          <a:off x="16459200" y="64643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38</xdr:row>
      <xdr:rowOff>48277</xdr:rowOff>
    </xdr:from>
    <xdr:ext cx="595419" cy="259045"/>
    <xdr:sp macro="" textlink="">
      <xdr:nvSpPr>
        <xdr:cNvPr id="467" name="テキスト ボックス 466">
          <a:extLst>
            <a:ext uri="{FF2B5EF4-FFF2-40B4-BE49-F238E27FC236}">
              <a16:creationId xmlns:a16="http://schemas.microsoft.com/office/drawing/2014/main" id="{58E9F3DB-C034-449E-A946-D04C5C96CDFC}"/>
            </a:ext>
          </a:extLst>
        </xdr:cNvPr>
        <xdr:cNvSpPr txBox="1"/>
      </xdr:nvSpPr>
      <xdr:spPr>
        <a:xfrm>
          <a:off x="15939981" y="63284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76200</xdr:rowOff>
    </xdr:from>
    <xdr:to>
      <xdr:col>120</xdr:col>
      <xdr:colOff>114300</xdr:colOff>
      <xdr:row>36</xdr:row>
      <xdr:rowOff>76200</xdr:rowOff>
    </xdr:to>
    <xdr:cxnSp macro="">
      <xdr:nvCxnSpPr>
        <xdr:cNvPr id="468" name="直線コネクタ 467">
          <a:extLst>
            <a:ext uri="{FF2B5EF4-FFF2-40B4-BE49-F238E27FC236}">
              <a16:creationId xmlns:a16="http://schemas.microsoft.com/office/drawing/2014/main" id="{8902040F-47D7-4BD4-8792-AC153E71D9F1}"/>
            </a:ext>
          </a:extLst>
        </xdr:cNvPr>
        <xdr:cNvCxnSpPr/>
      </xdr:nvCxnSpPr>
      <xdr:spPr>
        <a:xfrm>
          <a:off x="16459200" y="60261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35</xdr:row>
      <xdr:rowOff>105427</xdr:rowOff>
    </xdr:from>
    <xdr:ext cx="595419" cy="259045"/>
    <xdr:sp macro="" textlink="">
      <xdr:nvSpPr>
        <xdr:cNvPr id="469" name="テキスト ボックス 468">
          <a:extLst>
            <a:ext uri="{FF2B5EF4-FFF2-40B4-BE49-F238E27FC236}">
              <a16:creationId xmlns:a16="http://schemas.microsoft.com/office/drawing/2014/main" id="{143E6EC3-E4D3-49A5-86CC-D799C656A8D7}"/>
            </a:ext>
          </a:extLst>
        </xdr:cNvPr>
        <xdr:cNvSpPr txBox="1"/>
      </xdr:nvSpPr>
      <xdr:spPr>
        <a:xfrm>
          <a:off x="15939981" y="5890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133350</xdr:rowOff>
    </xdr:from>
    <xdr:to>
      <xdr:col>120</xdr:col>
      <xdr:colOff>114300</xdr:colOff>
      <xdr:row>33</xdr:row>
      <xdr:rowOff>133350</xdr:rowOff>
    </xdr:to>
    <xdr:cxnSp macro="">
      <xdr:nvCxnSpPr>
        <xdr:cNvPr id="470" name="直線コネクタ 469">
          <a:extLst>
            <a:ext uri="{FF2B5EF4-FFF2-40B4-BE49-F238E27FC236}">
              <a16:creationId xmlns:a16="http://schemas.microsoft.com/office/drawing/2014/main" id="{D7EA67AB-5CDC-48FB-BF22-3A696E9A7F1D}"/>
            </a:ext>
          </a:extLst>
        </xdr:cNvPr>
        <xdr:cNvCxnSpPr/>
      </xdr:nvCxnSpPr>
      <xdr:spPr>
        <a:xfrm>
          <a:off x="16459200" y="55880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32</xdr:row>
      <xdr:rowOff>162577</xdr:rowOff>
    </xdr:from>
    <xdr:ext cx="595419" cy="259045"/>
    <xdr:sp macro="" textlink="">
      <xdr:nvSpPr>
        <xdr:cNvPr id="471" name="テキスト ボックス 470">
          <a:extLst>
            <a:ext uri="{FF2B5EF4-FFF2-40B4-BE49-F238E27FC236}">
              <a16:creationId xmlns:a16="http://schemas.microsoft.com/office/drawing/2014/main" id="{990D39C6-E868-43A6-AEEE-FE5A69AA8E92}"/>
            </a:ext>
          </a:extLst>
        </xdr:cNvPr>
        <xdr:cNvSpPr txBox="1"/>
      </xdr:nvSpPr>
      <xdr:spPr>
        <a:xfrm>
          <a:off x="15939981" y="54521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472" name="直線コネクタ 471">
          <a:extLst>
            <a:ext uri="{FF2B5EF4-FFF2-40B4-BE49-F238E27FC236}">
              <a16:creationId xmlns:a16="http://schemas.microsoft.com/office/drawing/2014/main" id="{D05AF43A-9CE7-447D-A301-A2FA3A35A4FE}"/>
            </a:ext>
          </a:extLst>
        </xdr:cNvPr>
        <xdr:cNvCxnSpPr/>
      </xdr:nvCxnSpPr>
      <xdr:spPr>
        <a:xfrm>
          <a:off x="16459200" y="51435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30</xdr:row>
      <xdr:rowOff>48277</xdr:rowOff>
    </xdr:from>
    <xdr:ext cx="595419" cy="259045"/>
    <xdr:sp macro="" textlink="">
      <xdr:nvSpPr>
        <xdr:cNvPr id="473" name="テキスト ボックス 472">
          <a:extLst>
            <a:ext uri="{FF2B5EF4-FFF2-40B4-BE49-F238E27FC236}">
              <a16:creationId xmlns:a16="http://schemas.microsoft.com/office/drawing/2014/main" id="{D66FFB26-A6BF-4479-B714-02FEBDE8B809}"/>
            </a:ext>
          </a:extLst>
        </xdr:cNvPr>
        <xdr:cNvSpPr txBox="1"/>
      </xdr:nvSpPr>
      <xdr:spPr>
        <a:xfrm>
          <a:off x="15939981" y="50076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474" name="【一般廃棄物処理施設】&#10;一人当たり有形固定資産（償却資産）額グラフ枠">
          <a:extLst>
            <a:ext uri="{FF2B5EF4-FFF2-40B4-BE49-F238E27FC236}">
              <a16:creationId xmlns:a16="http://schemas.microsoft.com/office/drawing/2014/main" id="{30D3E9C3-3E26-4E16-827B-B23C0E4C2629}"/>
            </a:ext>
          </a:extLst>
        </xdr:cNvPr>
        <xdr:cNvSpPr/>
      </xdr:nvSpPr>
      <xdr:spPr>
        <a:xfrm>
          <a:off x="16459200" y="5143500"/>
          <a:ext cx="4267200" cy="22034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33</xdr:row>
      <xdr:rowOff>11461</xdr:rowOff>
    </xdr:from>
    <xdr:to>
      <xdr:col>116</xdr:col>
      <xdr:colOff>62864</xdr:colOff>
      <xdr:row>41</xdr:row>
      <xdr:rowOff>133016</xdr:rowOff>
    </xdr:to>
    <xdr:cxnSp macro="">
      <xdr:nvCxnSpPr>
        <xdr:cNvPr id="475" name="直線コネクタ 474">
          <a:extLst>
            <a:ext uri="{FF2B5EF4-FFF2-40B4-BE49-F238E27FC236}">
              <a16:creationId xmlns:a16="http://schemas.microsoft.com/office/drawing/2014/main" id="{AD1325C4-0477-4635-8B2C-6CB136E223D1}"/>
            </a:ext>
          </a:extLst>
        </xdr:cNvPr>
        <xdr:cNvCxnSpPr/>
      </xdr:nvCxnSpPr>
      <xdr:spPr>
        <a:xfrm flipV="1">
          <a:off x="19951064" y="5466111"/>
          <a:ext cx="0" cy="144235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41</xdr:row>
      <xdr:rowOff>136843</xdr:rowOff>
    </xdr:from>
    <xdr:ext cx="313932" cy="259045"/>
    <xdr:sp macro="" textlink="">
      <xdr:nvSpPr>
        <xdr:cNvPr id="476" name="【一般廃棄物処理施設】&#10;一人当たり有形固定資産（償却資産）額最小値テキスト">
          <a:extLst>
            <a:ext uri="{FF2B5EF4-FFF2-40B4-BE49-F238E27FC236}">
              <a16:creationId xmlns:a16="http://schemas.microsoft.com/office/drawing/2014/main" id="{DC9F1D98-D2B4-4019-8206-F20B7CA71EAB}"/>
            </a:ext>
          </a:extLst>
        </xdr:cNvPr>
        <xdr:cNvSpPr txBox="1"/>
      </xdr:nvSpPr>
      <xdr:spPr>
        <a:xfrm>
          <a:off x="19989800" y="6912293"/>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41</xdr:row>
      <xdr:rowOff>133016</xdr:rowOff>
    </xdr:from>
    <xdr:to>
      <xdr:col>116</xdr:col>
      <xdr:colOff>152400</xdr:colOff>
      <xdr:row>41</xdr:row>
      <xdr:rowOff>133016</xdr:rowOff>
    </xdr:to>
    <xdr:cxnSp macro="">
      <xdr:nvCxnSpPr>
        <xdr:cNvPr id="477" name="直線コネクタ 476">
          <a:extLst>
            <a:ext uri="{FF2B5EF4-FFF2-40B4-BE49-F238E27FC236}">
              <a16:creationId xmlns:a16="http://schemas.microsoft.com/office/drawing/2014/main" id="{7083961A-A577-49AD-A860-CDBC67A6F437}"/>
            </a:ext>
          </a:extLst>
        </xdr:cNvPr>
        <xdr:cNvCxnSpPr/>
      </xdr:nvCxnSpPr>
      <xdr:spPr>
        <a:xfrm>
          <a:off x="19881850" y="6908466"/>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31</xdr:row>
      <xdr:rowOff>129588</xdr:rowOff>
    </xdr:from>
    <xdr:ext cx="599010" cy="259045"/>
    <xdr:sp macro="" textlink="">
      <xdr:nvSpPr>
        <xdr:cNvPr id="478" name="【一般廃棄物処理施設】&#10;一人当たり有形固定資産（償却資産）額最大値テキスト">
          <a:extLst>
            <a:ext uri="{FF2B5EF4-FFF2-40B4-BE49-F238E27FC236}">
              <a16:creationId xmlns:a16="http://schemas.microsoft.com/office/drawing/2014/main" id="{C524BA45-6571-4CFA-856C-DA0DDC779B1C}"/>
            </a:ext>
          </a:extLst>
        </xdr:cNvPr>
        <xdr:cNvSpPr txBox="1"/>
      </xdr:nvSpPr>
      <xdr:spPr>
        <a:xfrm>
          <a:off x="19989800" y="525403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326,660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33</xdr:row>
      <xdr:rowOff>11461</xdr:rowOff>
    </xdr:from>
    <xdr:to>
      <xdr:col>116</xdr:col>
      <xdr:colOff>152400</xdr:colOff>
      <xdr:row>33</xdr:row>
      <xdr:rowOff>11461</xdr:rowOff>
    </xdr:to>
    <xdr:cxnSp macro="">
      <xdr:nvCxnSpPr>
        <xdr:cNvPr id="479" name="直線コネクタ 478">
          <a:extLst>
            <a:ext uri="{FF2B5EF4-FFF2-40B4-BE49-F238E27FC236}">
              <a16:creationId xmlns:a16="http://schemas.microsoft.com/office/drawing/2014/main" id="{06F73DEE-633D-4D54-907A-38E38C98E15E}"/>
            </a:ext>
          </a:extLst>
        </xdr:cNvPr>
        <xdr:cNvCxnSpPr/>
      </xdr:nvCxnSpPr>
      <xdr:spPr>
        <a:xfrm>
          <a:off x="19881850" y="5466111"/>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38</xdr:row>
      <xdr:rowOff>37975</xdr:rowOff>
    </xdr:from>
    <xdr:ext cx="599010" cy="259045"/>
    <xdr:sp macro="" textlink="">
      <xdr:nvSpPr>
        <xdr:cNvPr id="480" name="【一般廃棄物処理施設】&#10;一人当たり有形固定資産（償却資産）額平均値テキスト">
          <a:extLst>
            <a:ext uri="{FF2B5EF4-FFF2-40B4-BE49-F238E27FC236}">
              <a16:creationId xmlns:a16="http://schemas.microsoft.com/office/drawing/2014/main" id="{941E65FA-D98F-4CB8-9E81-E97F0C72B18D}"/>
            </a:ext>
          </a:extLst>
        </xdr:cNvPr>
        <xdr:cNvSpPr txBox="1"/>
      </xdr:nvSpPr>
      <xdr:spPr>
        <a:xfrm>
          <a:off x="19989800" y="6318125"/>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117,531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59548</xdr:rowOff>
    </xdr:from>
    <xdr:to>
      <xdr:col>116</xdr:col>
      <xdr:colOff>114300</xdr:colOff>
      <xdr:row>38</xdr:row>
      <xdr:rowOff>161148</xdr:rowOff>
    </xdr:to>
    <xdr:sp macro="" textlink="">
      <xdr:nvSpPr>
        <xdr:cNvPr id="481" name="フローチャート: 判断 480">
          <a:extLst>
            <a:ext uri="{FF2B5EF4-FFF2-40B4-BE49-F238E27FC236}">
              <a16:creationId xmlns:a16="http://schemas.microsoft.com/office/drawing/2014/main" id="{238392E7-D146-45D5-A7AE-32F8749080CC}"/>
            </a:ext>
          </a:extLst>
        </xdr:cNvPr>
        <xdr:cNvSpPr/>
      </xdr:nvSpPr>
      <xdr:spPr>
        <a:xfrm>
          <a:off x="19900900" y="63396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38</xdr:row>
      <xdr:rowOff>76067</xdr:rowOff>
    </xdr:from>
    <xdr:to>
      <xdr:col>112</xdr:col>
      <xdr:colOff>38100</xdr:colOff>
      <xdr:row>39</xdr:row>
      <xdr:rowOff>6217</xdr:rowOff>
    </xdr:to>
    <xdr:sp macro="" textlink="">
      <xdr:nvSpPr>
        <xdr:cNvPr id="482" name="フローチャート: 判断 481">
          <a:extLst>
            <a:ext uri="{FF2B5EF4-FFF2-40B4-BE49-F238E27FC236}">
              <a16:creationId xmlns:a16="http://schemas.microsoft.com/office/drawing/2014/main" id="{394E1888-C80E-4150-85A9-E3FD104AA694}"/>
            </a:ext>
          </a:extLst>
        </xdr:cNvPr>
        <xdr:cNvSpPr/>
      </xdr:nvSpPr>
      <xdr:spPr>
        <a:xfrm>
          <a:off x="19157950" y="6356217"/>
          <a:ext cx="825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38</xdr:row>
      <xdr:rowOff>88498</xdr:rowOff>
    </xdr:from>
    <xdr:to>
      <xdr:col>107</xdr:col>
      <xdr:colOff>101600</xdr:colOff>
      <xdr:row>39</xdr:row>
      <xdr:rowOff>18648</xdr:rowOff>
    </xdr:to>
    <xdr:sp macro="" textlink="">
      <xdr:nvSpPr>
        <xdr:cNvPr id="483" name="フローチャート: 判断 482">
          <a:extLst>
            <a:ext uri="{FF2B5EF4-FFF2-40B4-BE49-F238E27FC236}">
              <a16:creationId xmlns:a16="http://schemas.microsoft.com/office/drawing/2014/main" id="{7C892263-FC92-446E-B28D-078F68CC3ECA}"/>
            </a:ext>
          </a:extLst>
        </xdr:cNvPr>
        <xdr:cNvSpPr/>
      </xdr:nvSpPr>
      <xdr:spPr>
        <a:xfrm>
          <a:off x="18345150" y="6368648"/>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38</xdr:row>
      <xdr:rowOff>105538</xdr:rowOff>
    </xdr:from>
    <xdr:to>
      <xdr:col>102</xdr:col>
      <xdr:colOff>165100</xdr:colOff>
      <xdr:row>39</xdr:row>
      <xdr:rowOff>35688</xdr:rowOff>
    </xdr:to>
    <xdr:sp macro="" textlink="">
      <xdr:nvSpPr>
        <xdr:cNvPr id="484" name="フローチャート: 判断 483">
          <a:extLst>
            <a:ext uri="{FF2B5EF4-FFF2-40B4-BE49-F238E27FC236}">
              <a16:creationId xmlns:a16="http://schemas.microsoft.com/office/drawing/2014/main" id="{7997690E-5DC9-4954-A202-8FF06700125F}"/>
            </a:ext>
          </a:extLst>
        </xdr:cNvPr>
        <xdr:cNvSpPr/>
      </xdr:nvSpPr>
      <xdr:spPr>
        <a:xfrm>
          <a:off x="17551400" y="6385688"/>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33</xdr:row>
      <xdr:rowOff>156941</xdr:rowOff>
    </xdr:from>
    <xdr:to>
      <xdr:col>98</xdr:col>
      <xdr:colOff>38100</xdr:colOff>
      <xdr:row>34</xdr:row>
      <xdr:rowOff>87091</xdr:rowOff>
    </xdr:to>
    <xdr:sp macro="" textlink="">
      <xdr:nvSpPr>
        <xdr:cNvPr id="485" name="フローチャート: 判断 484">
          <a:extLst>
            <a:ext uri="{FF2B5EF4-FFF2-40B4-BE49-F238E27FC236}">
              <a16:creationId xmlns:a16="http://schemas.microsoft.com/office/drawing/2014/main" id="{5F304B94-FF3E-48A1-826D-DD095D7DA377}"/>
            </a:ext>
          </a:extLst>
        </xdr:cNvPr>
        <xdr:cNvSpPr/>
      </xdr:nvSpPr>
      <xdr:spPr>
        <a:xfrm>
          <a:off x="16757650" y="5611591"/>
          <a:ext cx="825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486" name="テキスト ボックス 485">
          <a:extLst>
            <a:ext uri="{FF2B5EF4-FFF2-40B4-BE49-F238E27FC236}">
              <a16:creationId xmlns:a16="http://schemas.microsoft.com/office/drawing/2014/main" id="{2E8529A4-46D9-4B37-842F-9152F55A949A}"/>
            </a:ext>
          </a:extLst>
        </xdr:cNvPr>
        <xdr:cNvSpPr txBox="1"/>
      </xdr:nvSpPr>
      <xdr:spPr>
        <a:xfrm>
          <a:off x="19780250" y="7344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487" name="テキスト ボックス 486">
          <a:extLst>
            <a:ext uri="{FF2B5EF4-FFF2-40B4-BE49-F238E27FC236}">
              <a16:creationId xmlns:a16="http://schemas.microsoft.com/office/drawing/2014/main" id="{41595964-E32B-4078-A6BA-F1851EC3A2B9}"/>
            </a:ext>
          </a:extLst>
        </xdr:cNvPr>
        <xdr:cNvSpPr txBox="1"/>
      </xdr:nvSpPr>
      <xdr:spPr>
        <a:xfrm>
          <a:off x="19030950" y="7344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488" name="テキスト ボックス 487">
          <a:extLst>
            <a:ext uri="{FF2B5EF4-FFF2-40B4-BE49-F238E27FC236}">
              <a16:creationId xmlns:a16="http://schemas.microsoft.com/office/drawing/2014/main" id="{C2AC996F-BDF3-4344-B629-847B50D6709F}"/>
            </a:ext>
          </a:extLst>
        </xdr:cNvPr>
        <xdr:cNvSpPr txBox="1"/>
      </xdr:nvSpPr>
      <xdr:spPr>
        <a:xfrm>
          <a:off x="18224500" y="7344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489" name="テキスト ボックス 488">
          <a:extLst>
            <a:ext uri="{FF2B5EF4-FFF2-40B4-BE49-F238E27FC236}">
              <a16:creationId xmlns:a16="http://schemas.microsoft.com/office/drawing/2014/main" id="{E76601D4-AC5E-4708-881E-C28F197D4211}"/>
            </a:ext>
          </a:extLst>
        </xdr:cNvPr>
        <xdr:cNvSpPr txBox="1"/>
      </xdr:nvSpPr>
      <xdr:spPr>
        <a:xfrm>
          <a:off x="17430750" y="7344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490" name="テキスト ボックス 489">
          <a:extLst>
            <a:ext uri="{FF2B5EF4-FFF2-40B4-BE49-F238E27FC236}">
              <a16:creationId xmlns:a16="http://schemas.microsoft.com/office/drawing/2014/main" id="{0F8F8D08-EBC2-41B5-9888-938DF8FD72F3}"/>
            </a:ext>
          </a:extLst>
        </xdr:cNvPr>
        <xdr:cNvSpPr txBox="1"/>
      </xdr:nvSpPr>
      <xdr:spPr>
        <a:xfrm>
          <a:off x="16630650" y="7344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36</xdr:row>
      <xdr:rowOff>157110</xdr:rowOff>
    </xdr:from>
    <xdr:to>
      <xdr:col>116</xdr:col>
      <xdr:colOff>114300</xdr:colOff>
      <xdr:row>37</xdr:row>
      <xdr:rowOff>87260</xdr:rowOff>
    </xdr:to>
    <xdr:sp macro="" textlink="">
      <xdr:nvSpPr>
        <xdr:cNvPr id="491" name="楕円 490">
          <a:extLst>
            <a:ext uri="{FF2B5EF4-FFF2-40B4-BE49-F238E27FC236}">
              <a16:creationId xmlns:a16="http://schemas.microsoft.com/office/drawing/2014/main" id="{E2AB1B37-EC10-4A13-9A21-AC7BCCA3FD4E}"/>
            </a:ext>
          </a:extLst>
        </xdr:cNvPr>
        <xdr:cNvSpPr/>
      </xdr:nvSpPr>
      <xdr:spPr>
        <a:xfrm>
          <a:off x="19900900" y="6107060"/>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36</xdr:row>
      <xdr:rowOff>8537</xdr:rowOff>
    </xdr:from>
    <xdr:ext cx="599010" cy="259045"/>
    <xdr:sp macro="" textlink="">
      <xdr:nvSpPr>
        <xdr:cNvPr id="492" name="【一般廃棄物処理施設】&#10;一人当たり有形固定資産（償却資産）額該当値テキスト">
          <a:extLst>
            <a:ext uri="{FF2B5EF4-FFF2-40B4-BE49-F238E27FC236}">
              <a16:creationId xmlns:a16="http://schemas.microsoft.com/office/drawing/2014/main" id="{F90E54BF-A40F-45A1-83DF-CE7469FD49BB}"/>
            </a:ext>
          </a:extLst>
        </xdr:cNvPr>
        <xdr:cNvSpPr txBox="1"/>
      </xdr:nvSpPr>
      <xdr:spPr>
        <a:xfrm>
          <a:off x="19989800" y="595848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171,192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37</xdr:row>
      <xdr:rowOff>39034</xdr:rowOff>
    </xdr:from>
    <xdr:to>
      <xdr:col>112</xdr:col>
      <xdr:colOff>38100</xdr:colOff>
      <xdr:row>37</xdr:row>
      <xdr:rowOff>140634</xdr:rowOff>
    </xdr:to>
    <xdr:sp macro="" textlink="">
      <xdr:nvSpPr>
        <xdr:cNvPr id="493" name="楕円 492">
          <a:extLst>
            <a:ext uri="{FF2B5EF4-FFF2-40B4-BE49-F238E27FC236}">
              <a16:creationId xmlns:a16="http://schemas.microsoft.com/office/drawing/2014/main" id="{DCB56FA3-2956-427C-B5F4-0139928B7F34}"/>
            </a:ext>
          </a:extLst>
        </xdr:cNvPr>
        <xdr:cNvSpPr/>
      </xdr:nvSpPr>
      <xdr:spPr>
        <a:xfrm>
          <a:off x="19157950" y="6154084"/>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37</xdr:row>
      <xdr:rowOff>36460</xdr:rowOff>
    </xdr:from>
    <xdr:to>
      <xdr:col>116</xdr:col>
      <xdr:colOff>63500</xdr:colOff>
      <xdr:row>37</xdr:row>
      <xdr:rowOff>89834</xdr:rowOff>
    </xdr:to>
    <xdr:cxnSp macro="">
      <xdr:nvCxnSpPr>
        <xdr:cNvPr id="494" name="直線コネクタ 493">
          <a:extLst>
            <a:ext uri="{FF2B5EF4-FFF2-40B4-BE49-F238E27FC236}">
              <a16:creationId xmlns:a16="http://schemas.microsoft.com/office/drawing/2014/main" id="{D61F9954-A715-4768-B0E4-8EA18DDE2523}"/>
            </a:ext>
          </a:extLst>
        </xdr:cNvPr>
        <xdr:cNvCxnSpPr/>
      </xdr:nvCxnSpPr>
      <xdr:spPr>
        <a:xfrm flipV="1">
          <a:off x="19202400" y="6151510"/>
          <a:ext cx="749300" cy="533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37</xdr:row>
      <xdr:rowOff>63247</xdr:rowOff>
    </xdr:from>
    <xdr:to>
      <xdr:col>107</xdr:col>
      <xdr:colOff>101600</xdr:colOff>
      <xdr:row>37</xdr:row>
      <xdr:rowOff>164847</xdr:rowOff>
    </xdr:to>
    <xdr:sp macro="" textlink="">
      <xdr:nvSpPr>
        <xdr:cNvPr id="495" name="楕円 494">
          <a:extLst>
            <a:ext uri="{FF2B5EF4-FFF2-40B4-BE49-F238E27FC236}">
              <a16:creationId xmlns:a16="http://schemas.microsoft.com/office/drawing/2014/main" id="{B9F39B62-64A0-4CEB-ADA1-6B1B524F7F88}"/>
            </a:ext>
          </a:extLst>
        </xdr:cNvPr>
        <xdr:cNvSpPr/>
      </xdr:nvSpPr>
      <xdr:spPr>
        <a:xfrm>
          <a:off x="18345150" y="61782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37</xdr:row>
      <xdr:rowOff>89834</xdr:rowOff>
    </xdr:from>
    <xdr:to>
      <xdr:col>111</xdr:col>
      <xdr:colOff>177800</xdr:colOff>
      <xdr:row>37</xdr:row>
      <xdr:rowOff>114047</xdr:rowOff>
    </xdr:to>
    <xdr:cxnSp macro="">
      <xdr:nvCxnSpPr>
        <xdr:cNvPr id="496" name="直線コネクタ 495">
          <a:extLst>
            <a:ext uri="{FF2B5EF4-FFF2-40B4-BE49-F238E27FC236}">
              <a16:creationId xmlns:a16="http://schemas.microsoft.com/office/drawing/2014/main" id="{E4034E21-5AB4-43C3-AE0D-9A2FD47B1625}"/>
            </a:ext>
          </a:extLst>
        </xdr:cNvPr>
        <xdr:cNvCxnSpPr/>
      </xdr:nvCxnSpPr>
      <xdr:spPr>
        <a:xfrm flipV="1">
          <a:off x="18395950" y="6204884"/>
          <a:ext cx="806450" cy="242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37</xdr:row>
      <xdr:rowOff>63576</xdr:rowOff>
    </xdr:from>
    <xdr:to>
      <xdr:col>102</xdr:col>
      <xdr:colOff>165100</xdr:colOff>
      <xdr:row>37</xdr:row>
      <xdr:rowOff>165176</xdr:rowOff>
    </xdr:to>
    <xdr:sp macro="" textlink="">
      <xdr:nvSpPr>
        <xdr:cNvPr id="497" name="楕円 496">
          <a:extLst>
            <a:ext uri="{FF2B5EF4-FFF2-40B4-BE49-F238E27FC236}">
              <a16:creationId xmlns:a16="http://schemas.microsoft.com/office/drawing/2014/main" id="{A4DCA688-D1A2-486E-B1C6-014B986D3716}"/>
            </a:ext>
          </a:extLst>
        </xdr:cNvPr>
        <xdr:cNvSpPr/>
      </xdr:nvSpPr>
      <xdr:spPr>
        <a:xfrm>
          <a:off x="17551400" y="61786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37</xdr:row>
      <xdr:rowOff>114047</xdr:rowOff>
    </xdr:from>
    <xdr:to>
      <xdr:col>107</xdr:col>
      <xdr:colOff>50800</xdr:colOff>
      <xdr:row>37</xdr:row>
      <xdr:rowOff>114376</xdr:rowOff>
    </xdr:to>
    <xdr:cxnSp macro="">
      <xdr:nvCxnSpPr>
        <xdr:cNvPr id="498" name="直線コネクタ 497">
          <a:extLst>
            <a:ext uri="{FF2B5EF4-FFF2-40B4-BE49-F238E27FC236}">
              <a16:creationId xmlns:a16="http://schemas.microsoft.com/office/drawing/2014/main" id="{AD9149FF-86FD-44F7-908C-8BA361F961B5}"/>
            </a:ext>
          </a:extLst>
        </xdr:cNvPr>
        <xdr:cNvCxnSpPr/>
      </xdr:nvCxnSpPr>
      <xdr:spPr>
        <a:xfrm flipV="1">
          <a:off x="17602200" y="6229097"/>
          <a:ext cx="793750" cy="3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38</xdr:row>
      <xdr:rowOff>8379</xdr:rowOff>
    </xdr:from>
    <xdr:to>
      <xdr:col>98</xdr:col>
      <xdr:colOff>38100</xdr:colOff>
      <xdr:row>38</xdr:row>
      <xdr:rowOff>109979</xdr:rowOff>
    </xdr:to>
    <xdr:sp macro="" textlink="">
      <xdr:nvSpPr>
        <xdr:cNvPr id="499" name="楕円 498">
          <a:extLst>
            <a:ext uri="{FF2B5EF4-FFF2-40B4-BE49-F238E27FC236}">
              <a16:creationId xmlns:a16="http://schemas.microsoft.com/office/drawing/2014/main" id="{664F143F-22C4-4ED5-B918-D60C8B9BB335}"/>
            </a:ext>
          </a:extLst>
        </xdr:cNvPr>
        <xdr:cNvSpPr/>
      </xdr:nvSpPr>
      <xdr:spPr>
        <a:xfrm>
          <a:off x="16757650" y="6288529"/>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37</xdr:row>
      <xdr:rowOff>114376</xdr:rowOff>
    </xdr:from>
    <xdr:to>
      <xdr:col>102</xdr:col>
      <xdr:colOff>114300</xdr:colOff>
      <xdr:row>38</xdr:row>
      <xdr:rowOff>59179</xdr:rowOff>
    </xdr:to>
    <xdr:cxnSp macro="">
      <xdr:nvCxnSpPr>
        <xdr:cNvPr id="500" name="直線コネクタ 499">
          <a:extLst>
            <a:ext uri="{FF2B5EF4-FFF2-40B4-BE49-F238E27FC236}">
              <a16:creationId xmlns:a16="http://schemas.microsoft.com/office/drawing/2014/main" id="{98C0DB81-34A3-4143-85EC-36AFB4C33220}"/>
            </a:ext>
          </a:extLst>
        </xdr:cNvPr>
        <xdr:cNvCxnSpPr/>
      </xdr:nvCxnSpPr>
      <xdr:spPr>
        <a:xfrm flipV="1">
          <a:off x="16802100" y="6229426"/>
          <a:ext cx="800100" cy="1099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56095</xdr:colOff>
      <xdr:row>38</xdr:row>
      <xdr:rowOff>168794</xdr:rowOff>
    </xdr:from>
    <xdr:ext cx="599010" cy="259045"/>
    <xdr:sp macro="" textlink="">
      <xdr:nvSpPr>
        <xdr:cNvPr id="501" name="n_1aveValue【一般廃棄物処理施設】&#10;一人当たり有形固定資産（償却資産）額">
          <a:extLst>
            <a:ext uri="{FF2B5EF4-FFF2-40B4-BE49-F238E27FC236}">
              <a16:creationId xmlns:a16="http://schemas.microsoft.com/office/drawing/2014/main" id="{C21CFC6D-9AEE-4378-B073-D4F6682FBDEE}"/>
            </a:ext>
          </a:extLst>
        </xdr:cNvPr>
        <xdr:cNvSpPr txBox="1"/>
      </xdr:nvSpPr>
      <xdr:spPr>
        <a:xfrm>
          <a:off x="18915595" y="64425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113,918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132295</xdr:colOff>
      <xdr:row>39</xdr:row>
      <xdr:rowOff>9775</xdr:rowOff>
    </xdr:from>
    <xdr:ext cx="599010" cy="259045"/>
    <xdr:sp macro="" textlink="">
      <xdr:nvSpPr>
        <xdr:cNvPr id="502" name="n_2aveValue【一般廃棄物処理施設】&#10;一人当たり有形固定資産（償却資産）額">
          <a:extLst>
            <a:ext uri="{FF2B5EF4-FFF2-40B4-BE49-F238E27FC236}">
              <a16:creationId xmlns:a16="http://schemas.microsoft.com/office/drawing/2014/main" id="{7B7DBF30-455A-4C54-B965-F2AF9835065E}"/>
            </a:ext>
          </a:extLst>
        </xdr:cNvPr>
        <xdr:cNvSpPr txBox="1"/>
      </xdr:nvSpPr>
      <xdr:spPr>
        <a:xfrm>
          <a:off x="18134545" y="64550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111,199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5295</xdr:colOff>
      <xdr:row>39</xdr:row>
      <xdr:rowOff>26815</xdr:rowOff>
    </xdr:from>
    <xdr:ext cx="599010" cy="259045"/>
    <xdr:sp macro="" textlink="">
      <xdr:nvSpPr>
        <xdr:cNvPr id="503" name="n_3aveValue【一般廃棄物処理施設】&#10;一人当たり有形固定資産（償却資産）額">
          <a:extLst>
            <a:ext uri="{FF2B5EF4-FFF2-40B4-BE49-F238E27FC236}">
              <a16:creationId xmlns:a16="http://schemas.microsoft.com/office/drawing/2014/main" id="{1C3719E5-8A85-4910-81C4-A262E85364B0}"/>
            </a:ext>
          </a:extLst>
        </xdr:cNvPr>
        <xdr:cNvSpPr txBox="1"/>
      </xdr:nvSpPr>
      <xdr:spPr>
        <a:xfrm>
          <a:off x="17321745" y="647206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107,472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68795</xdr:colOff>
      <xdr:row>32</xdr:row>
      <xdr:rowOff>103618</xdr:rowOff>
    </xdr:from>
    <xdr:ext cx="599010" cy="259045"/>
    <xdr:sp macro="" textlink="">
      <xdr:nvSpPr>
        <xdr:cNvPr id="504" name="n_4aveValue【一般廃棄物処理施設】&#10;一人当たり有形固定資産（償却資産）額">
          <a:extLst>
            <a:ext uri="{FF2B5EF4-FFF2-40B4-BE49-F238E27FC236}">
              <a16:creationId xmlns:a16="http://schemas.microsoft.com/office/drawing/2014/main" id="{C57F6BFF-29FC-42A4-8A61-BA8A439ABBE7}"/>
            </a:ext>
          </a:extLst>
        </xdr:cNvPr>
        <xdr:cNvSpPr txBox="1"/>
      </xdr:nvSpPr>
      <xdr:spPr>
        <a:xfrm>
          <a:off x="16527995" y="539316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283,729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56095</xdr:colOff>
      <xdr:row>35</xdr:row>
      <xdr:rowOff>157161</xdr:rowOff>
    </xdr:from>
    <xdr:ext cx="599010" cy="259045"/>
    <xdr:sp macro="" textlink="">
      <xdr:nvSpPr>
        <xdr:cNvPr id="505" name="n_1mainValue【一般廃棄物処理施設】&#10;一人当たり有形固定資産（償却資産）額">
          <a:extLst>
            <a:ext uri="{FF2B5EF4-FFF2-40B4-BE49-F238E27FC236}">
              <a16:creationId xmlns:a16="http://schemas.microsoft.com/office/drawing/2014/main" id="{996180E7-E3B3-4DD5-8946-9787DB40CCF8}"/>
            </a:ext>
          </a:extLst>
        </xdr:cNvPr>
        <xdr:cNvSpPr txBox="1"/>
      </xdr:nvSpPr>
      <xdr:spPr>
        <a:xfrm>
          <a:off x="18915595" y="594201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159,518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132295</xdr:colOff>
      <xdr:row>36</xdr:row>
      <xdr:rowOff>9924</xdr:rowOff>
    </xdr:from>
    <xdr:ext cx="599010" cy="259045"/>
    <xdr:sp macro="" textlink="">
      <xdr:nvSpPr>
        <xdr:cNvPr id="506" name="n_2mainValue【一般廃棄物処理施設】&#10;一人当たり有形固定資産（償却資産）額">
          <a:extLst>
            <a:ext uri="{FF2B5EF4-FFF2-40B4-BE49-F238E27FC236}">
              <a16:creationId xmlns:a16="http://schemas.microsoft.com/office/drawing/2014/main" id="{649F37C1-8EE9-4A70-93C9-0D76978B5E96}"/>
            </a:ext>
          </a:extLst>
        </xdr:cNvPr>
        <xdr:cNvSpPr txBox="1"/>
      </xdr:nvSpPr>
      <xdr:spPr>
        <a:xfrm>
          <a:off x="18134545" y="595987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154,222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5295</xdr:colOff>
      <xdr:row>36</xdr:row>
      <xdr:rowOff>10253</xdr:rowOff>
    </xdr:from>
    <xdr:ext cx="599010" cy="259045"/>
    <xdr:sp macro="" textlink="">
      <xdr:nvSpPr>
        <xdr:cNvPr id="507" name="n_3mainValue【一般廃棄物処理施設】&#10;一人当たり有形固定資産（償却資産）額">
          <a:extLst>
            <a:ext uri="{FF2B5EF4-FFF2-40B4-BE49-F238E27FC236}">
              <a16:creationId xmlns:a16="http://schemas.microsoft.com/office/drawing/2014/main" id="{693ED765-4E71-47E7-A45A-337E3B6DAA66}"/>
            </a:ext>
          </a:extLst>
        </xdr:cNvPr>
        <xdr:cNvSpPr txBox="1"/>
      </xdr:nvSpPr>
      <xdr:spPr>
        <a:xfrm>
          <a:off x="17321745" y="596020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154,150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68795</xdr:colOff>
      <xdr:row>38</xdr:row>
      <xdr:rowOff>101106</xdr:rowOff>
    </xdr:from>
    <xdr:ext cx="599010" cy="259045"/>
    <xdr:sp macro="" textlink="">
      <xdr:nvSpPr>
        <xdr:cNvPr id="508" name="n_4mainValue【一般廃棄物処理施設】&#10;一人当たり有形固定資産（償却資産）額">
          <a:extLst>
            <a:ext uri="{FF2B5EF4-FFF2-40B4-BE49-F238E27FC236}">
              <a16:creationId xmlns:a16="http://schemas.microsoft.com/office/drawing/2014/main" id="{9DD70AF9-FF58-4389-A4C9-6D68DD9DA8D1}"/>
            </a:ext>
          </a:extLst>
        </xdr:cNvPr>
        <xdr:cNvSpPr txBox="1"/>
      </xdr:nvSpPr>
      <xdr:spPr>
        <a:xfrm>
          <a:off x="16527995" y="638125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128,723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509" name="正方形/長方形 508">
          <a:extLst>
            <a:ext uri="{FF2B5EF4-FFF2-40B4-BE49-F238E27FC236}">
              <a16:creationId xmlns:a16="http://schemas.microsoft.com/office/drawing/2014/main" id="{5D48B56E-EFA5-4D6E-9D0C-325965693A7D}"/>
            </a:ext>
          </a:extLst>
        </xdr:cNvPr>
        <xdr:cNvSpPr/>
      </xdr:nvSpPr>
      <xdr:spPr>
        <a:xfrm>
          <a:off x="11207750" y="7715250"/>
          <a:ext cx="4248150" cy="6096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510" name="正方形/長方形 509">
          <a:extLst>
            <a:ext uri="{FF2B5EF4-FFF2-40B4-BE49-F238E27FC236}">
              <a16:creationId xmlns:a16="http://schemas.microsoft.com/office/drawing/2014/main" id="{5AC00E61-E713-4271-806F-80558A0F57AE}"/>
            </a:ext>
          </a:extLst>
        </xdr:cNvPr>
        <xdr:cNvSpPr/>
      </xdr:nvSpPr>
      <xdr:spPr>
        <a:xfrm>
          <a:off x="11315700" y="83502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511" name="正方形/長方形 510">
          <a:extLst>
            <a:ext uri="{FF2B5EF4-FFF2-40B4-BE49-F238E27FC236}">
              <a16:creationId xmlns:a16="http://schemas.microsoft.com/office/drawing/2014/main" id="{E538AECB-A5FD-4528-8EA3-3D01471FE089}"/>
            </a:ext>
          </a:extLst>
        </xdr:cNvPr>
        <xdr:cNvSpPr/>
      </xdr:nvSpPr>
      <xdr:spPr>
        <a:xfrm>
          <a:off x="11315700" y="85471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69/109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512" name="正方形/長方形 511">
          <a:extLst>
            <a:ext uri="{FF2B5EF4-FFF2-40B4-BE49-F238E27FC236}">
              <a16:creationId xmlns:a16="http://schemas.microsoft.com/office/drawing/2014/main" id="{75051BB2-2C81-4E55-8642-04DAACFCE512}"/>
            </a:ext>
          </a:extLst>
        </xdr:cNvPr>
        <xdr:cNvSpPr/>
      </xdr:nvSpPr>
      <xdr:spPr>
        <a:xfrm>
          <a:off x="12236450" y="83502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513" name="正方形/長方形 512">
          <a:extLst>
            <a:ext uri="{FF2B5EF4-FFF2-40B4-BE49-F238E27FC236}">
              <a16:creationId xmlns:a16="http://schemas.microsoft.com/office/drawing/2014/main" id="{D0C59012-636B-482E-975C-D7E8EDBB94A7}"/>
            </a:ext>
          </a:extLst>
        </xdr:cNvPr>
        <xdr:cNvSpPr/>
      </xdr:nvSpPr>
      <xdr:spPr>
        <a:xfrm>
          <a:off x="12236450" y="85471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514" name="正方形/長方形 513">
          <a:extLst>
            <a:ext uri="{FF2B5EF4-FFF2-40B4-BE49-F238E27FC236}">
              <a16:creationId xmlns:a16="http://schemas.microsoft.com/office/drawing/2014/main" id="{45A945D3-CF6C-4FAE-8CFB-DFF99C2D8C0C}"/>
            </a:ext>
          </a:extLst>
        </xdr:cNvPr>
        <xdr:cNvSpPr/>
      </xdr:nvSpPr>
      <xdr:spPr>
        <a:xfrm>
          <a:off x="13265150" y="83502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515" name="正方形/長方形 514">
          <a:extLst>
            <a:ext uri="{FF2B5EF4-FFF2-40B4-BE49-F238E27FC236}">
              <a16:creationId xmlns:a16="http://schemas.microsoft.com/office/drawing/2014/main" id="{71CD7BBB-5634-4CDE-ADBA-4F350BDC2000}"/>
            </a:ext>
          </a:extLst>
        </xdr:cNvPr>
        <xdr:cNvSpPr/>
      </xdr:nvSpPr>
      <xdr:spPr>
        <a:xfrm>
          <a:off x="13265150" y="85471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516" name="正方形/長方形 515">
          <a:extLst>
            <a:ext uri="{FF2B5EF4-FFF2-40B4-BE49-F238E27FC236}">
              <a16:creationId xmlns:a16="http://schemas.microsoft.com/office/drawing/2014/main" id="{E344C20F-4BE2-429E-8E5E-F25BE7DEE5CF}"/>
            </a:ext>
          </a:extLst>
        </xdr:cNvPr>
        <xdr:cNvSpPr/>
      </xdr:nvSpPr>
      <xdr:spPr>
        <a:xfrm>
          <a:off x="11207750" y="8813800"/>
          <a:ext cx="4248150" cy="22034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517" name="テキスト ボックス 516">
          <a:extLst>
            <a:ext uri="{FF2B5EF4-FFF2-40B4-BE49-F238E27FC236}">
              <a16:creationId xmlns:a16="http://schemas.microsoft.com/office/drawing/2014/main" id="{2C8981A5-9BA6-4D69-BA22-6B33CA200DEA}"/>
            </a:ext>
          </a:extLst>
        </xdr:cNvPr>
        <xdr:cNvSpPr txBox="1"/>
      </xdr:nvSpPr>
      <xdr:spPr>
        <a:xfrm>
          <a:off x="11169650" y="862965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518" name="直線コネクタ 517">
          <a:extLst>
            <a:ext uri="{FF2B5EF4-FFF2-40B4-BE49-F238E27FC236}">
              <a16:creationId xmlns:a16="http://schemas.microsoft.com/office/drawing/2014/main" id="{D8DC8DDE-41CD-4532-81B6-E1D54132635B}"/>
            </a:ext>
          </a:extLst>
        </xdr:cNvPr>
        <xdr:cNvCxnSpPr/>
      </xdr:nvCxnSpPr>
      <xdr:spPr>
        <a:xfrm>
          <a:off x="11207750" y="1101725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65</xdr:row>
      <xdr:rowOff>143527</xdr:rowOff>
    </xdr:from>
    <xdr:ext cx="467179" cy="259045"/>
    <xdr:sp macro="" textlink="">
      <xdr:nvSpPr>
        <xdr:cNvPr id="519" name="テキスト ボックス 518">
          <a:extLst>
            <a:ext uri="{FF2B5EF4-FFF2-40B4-BE49-F238E27FC236}">
              <a16:creationId xmlns:a16="http://schemas.microsoft.com/office/drawing/2014/main" id="{22F7CDDE-042E-4170-BC4A-11B6CF24F77B}"/>
            </a:ext>
          </a:extLst>
        </xdr:cNvPr>
        <xdr:cNvSpPr txBox="1"/>
      </xdr:nvSpPr>
      <xdr:spPr>
        <a:xfrm>
          <a:off x="10797721" y="10881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130628</xdr:rowOff>
    </xdr:from>
    <xdr:to>
      <xdr:col>89</xdr:col>
      <xdr:colOff>177800</xdr:colOff>
      <xdr:row>64</xdr:row>
      <xdr:rowOff>130628</xdr:rowOff>
    </xdr:to>
    <xdr:cxnSp macro="">
      <xdr:nvCxnSpPr>
        <xdr:cNvPr id="520" name="直線コネクタ 519">
          <a:extLst>
            <a:ext uri="{FF2B5EF4-FFF2-40B4-BE49-F238E27FC236}">
              <a16:creationId xmlns:a16="http://schemas.microsoft.com/office/drawing/2014/main" id="{CA323BA7-30B0-484C-A0C1-8DEC8DF576A8}"/>
            </a:ext>
          </a:extLst>
        </xdr:cNvPr>
        <xdr:cNvCxnSpPr/>
      </xdr:nvCxnSpPr>
      <xdr:spPr>
        <a:xfrm>
          <a:off x="11207750" y="10703378"/>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63</xdr:row>
      <xdr:rowOff>159855</xdr:rowOff>
    </xdr:from>
    <xdr:ext cx="467179" cy="259045"/>
    <xdr:sp macro="" textlink="">
      <xdr:nvSpPr>
        <xdr:cNvPr id="521" name="テキスト ボックス 520">
          <a:extLst>
            <a:ext uri="{FF2B5EF4-FFF2-40B4-BE49-F238E27FC236}">
              <a16:creationId xmlns:a16="http://schemas.microsoft.com/office/drawing/2014/main" id="{26B8DE2F-1F01-4C8F-808A-C969ED08045F}"/>
            </a:ext>
          </a:extLst>
        </xdr:cNvPr>
        <xdr:cNvSpPr txBox="1"/>
      </xdr:nvSpPr>
      <xdr:spPr>
        <a:xfrm>
          <a:off x="10797721" y="105675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146957</xdr:rowOff>
    </xdr:from>
    <xdr:to>
      <xdr:col>89</xdr:col>
      <xdr:colOff>177800</xdr:colOff>
      <xdr:row>62</xdr:row>
      <xdr:rowOff>146957</xdr:rowOff>
    </xdr:to>
    <xdr:cxnSp macro="">
      <xdr:nvCxnSpPr>
        <xdr:cNvPr id="522" name="直線コネクタ 521">
          <a:extLst>
            <a:ext uri="{FF2B5EF4-FFF2-40B4-BE49-F238E27FC236}">
              <a16:creationId xmlns:a16="http://schemas.microsoft.com/office/drawing/2014/main" id="{9BB6D44D-06F0-4CE7-9FC4-6ED35628732C}"/>
            </a:ext>
          </a:extLst>
        </xdr:cNvPr>
        <xdr:cNvCxnSpPr/>
      </xdr:nvCxnSpPr>
      <xdr:spPr>
        <a:xfrm>
          <a:off x="11207750" y="10389507"/>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62</xdr:row>
      <xdr:rowOff>4734</xdr:rowOff>
    </xdr:from>
    <xdr:ext cx="403059" cy="259045"/>
    <xdr:sp macro="" textlink="">
      <xdr:nvSpPr>
        <xdr:cNvPr id="523" name="テキスト ボックス 522">
          <a:extLst>
            <a:ext uri="{FF2B5EF4-FFF2-40B4-BE49-F238E27FC236}">
              <a16:creationId xmlns:a16="http://schemas.microsoft.com/office/drawing/2014/main" id="{785D78E5-53D5-4F8A-84FA-975EB413A5EA}"/>
            </a:ext>
          </a:extLst>
        </xdr:cNvPr>
        <xdr:cNvSpPr txBox="1"/>
      </xdr:nvSpPr>
      <xdr:spPr>
        <a:xfrm>
          <a:off x="10842791" y="1024728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163285</xdr:rowOff>
    </xdr:from>
    <xdr:to>
      <xdr:col>89</xdr:col>
      <xdr:colOff>177800</xdr:colOff>
      <xdr:row>60</xdr:row>
      <xdr:rowOff>163285</xdr:rowOff>
    </xdr:to>
    <xdr:cxnSp macro="">
      <xdr:nvCxnSpPr>
        <xdr:cNvPr id="524" name="直線コネクタ 523">
          <a:extLst>
            <a:ext uri="{FF2B5EF4-FFF2-40B4-BE49-F238E27FC236}">
              <a16:creationId xmlns:a16="http://schemas.microsoft.com/office/drawing/2014/main" id="{972520C1-FC44-4B56-BB88-6A6ECBCA846B}"/>
            </a:ext>
          </a:extLst>
        </xdr:cNvPr>
        <xdr:cNvCxnSpPr/>
      </xdr:nvCxnSpPr>
      <xdr:spPr>
        <a:xfrm>
          <a:off x="11207750" y="10075635"/>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60</xdr:row>
      <xdr:rowOff>21062</xdr:rowOff>
    </xdr:from>
    <xdr:ext cx="403059" cy="259045"/>
    <xdr:sp macro="" textlink="">
      <xdr:nvSpPr>
        <xdr:cNvPr id="525" name="テキスト ボックス 524">
          <a:extLst>
            <a:ext uri="{FF2B5EF4-FFF2-40B4-BE49-F238E27FC236}">
              <a16:creationId xmlns:a16="http://schemas.microsoft.com/office/drawing/2014/main" id="{46D30591-528D-4E25-96F2-48054E170FEF}"/>
            </a:ext>
          </a:extLst>
        </xdr:cNvPr>
        <xdr:cNvSpPr txBox="1"/>
      </xdr:nvSpPr>
      <xdr:spPr>
        <a:xfrm>
          <a:off x="10842791" y="993341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8165</xdr:rowOff>
    </xdr:from>
    <xdr:to>
      <xdr:col>89</xdr:col>
      <xdr:colOff>177800</xdr:colOff>
      <xdr:row>59</xdr:row>
      <xdr:rowOff>8165</xdr:rowOff>
    </xdr:to>
    <xdr:cxnSp macro="">
      <xdr:nvCxnSpPr>
        <xdr:cNvPr id="526" name="直線コネクタ 525">
          <a:extLst>
            <a:ext uri="{FF2B5EF4-FFF2-40B4-BE49-F238E27FC236}">
              <a16:creationId xmlns:a16="http://schemas.microsoft.com/office/drawing/2014/main" id="{952653CC-759A-4A4D-95FE-BED07EDEE5E8}"/>
            </a:ext>
          </a:extLst>
        </xdr:cNvPr>
        <xdr:cNvCxnSpPr/>
      </xdr:nvCxnSpPr>
      <xdr:spPr>
        <a:xfrm>
          <a:off x="11207750" y="9755415"/>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58</xdr:row>
      <xdr:rowOff>37392</xdr:rowOff>
    </xdr:from>
    <xdr:ext cx="403059" cy="259045"/>
    <xdr:sp macro="" textlink="">
      <xdr:nvSpPr>
        <xdr:cNvPr id="527" name="テキスト ボックス 526">
          <a:extLst>
            <a:ext uri="{FF2B5EF4-FFF2-40B4-BE49-F238E27FC236}">
              <a16:creationId xmlns:a16="http://schemas.microsoft.com/office/drawing/2014/main" id="{03D5AEF1-1B1F-4DEF-9FB4-7CC4F5D34CDB}"/>
            </a:ext>
          </a:extLst>
        </xdr:cNvPr>
        <xdr:cNvSpPr txBox="1"/>
      </xdr:nvSpPr>
      <xdr:spPr>
        <a:xfrm>
          <a:off x="10842791" y="961954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24493</xdr:rowOff>
    </xdr:from>
    <xdr:to>
      <xdr:col>89</xdr:col>
      <xdr:colOff>177800</xdr:colOff>
      <xdr:row>57</xdr:row>
      <xdr:rowOff>24493</xdr:rowOff>
    </xdr:to>
    <xdr:cxnSp macro="">
      <xdr:nvCxnSpPr>
        <xdr:cNvPr id="528" name="直線コネクタ 527">
          <a:extLst>
            <a:ext uri="{FF2B5EF4-FFF2-40B4-BE49-F238E27FC236}">
              <a16:creationId xmlns:a16="http://schemas.microsoft.com/office/drawing/2014/main" id="{839CAE4D-1DC3-4A37-AD71-6E76737E936A}"/>
            </a:ext>
          </a:extLst>
        </xdr:cNvPr>
        <xdr:cNvCxnSpPr/>
      </xdr:nvCxnSpPr>
      <xdr:spPr>
        <a:xfrm>
          <a:off x="11207750" y="9441543"/>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53720</xdr:rowOff>
    </xdr:from>
    <xdr:ext cx="403059" cy="259045"/>
    <xdr:sp macro="" textlink="">
      <xdr:nvSpPr>
        <xdr:cNvPr id="529" name="テキスト ボックス 528">
          <a:extLst>
            <a:ext uri="{FF2B5EF4-FFF2-40B4-BE49-F238E27FC236}">
              <a16:creationId xmlns:a16="http://schemas.microsoft.com/office/drawing/2014/main" id="{923AC90F-A7AA-476F-9B11-99E093D3FCBD}"/>
            </a:ext>
          </a:extLst>
        </xdr:cNvPr>
        <xdr:cNvSpPr txBox="1"/>
      </xdr:nvSpPr>
      <xdr:spPr>
        <a:xfrm>
          <a:off x="10842791" y="930567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40822</xdr:rowOff>
    </xdr:from>
    <xdr:to>
      <xdr:col>89</xdr:col>
      <xdr:colOff>177800</xdr:colOff>
      <xdr:row>55</xdr:row>
      <xdr:rowOff>40822</xdr:rowOff>
    </xdr:to>
    <xdr:cxnSp macro="">
      <xdr:nvCxnSpPr>
        <xdr:cNvPr id="530" name="直線コネクタ 529">
          <a:extLst>
            <a:ext uri="{FF2B5EF4-FFF2-40B4-BE49-F238E27FC236}">
              <a16:creationId xmlns:a16="http://schemas.microsoft.com/office/drawing/2014/main" id="{4DC24AD1-CB5C-4D43-A234-DF97897A1027}"/>
            </a:ext>
          </a:extLst>
        </xdr:cNvPr>
        <xdr:cNvCxnSpPr/>
      </xdr:nvCxnSpPr>
      <xdr:spPr>
        <a:xfrm>
          <a:off x="11207750" y="9127672"/>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54</xdr:row>
      <xdr:rowOff>70049</xdr:rowOff>
    </xdr:from>
    <xdr:ext cx="338939" cy="259045"/>
    <xdr:sp macro="" textlink="">
      <xdr:nvSpPr>
        <xdr:cNvPr id="531" name="テキスト ボックス 530">
          <a:extLst>
            <a:ext uri="{FF2B5EF4-FFF2-40B4-BE49-F238E27FC236}">
              <a16:creationId xmlns:a16="http://schemas.microsoft.com/office/drawing/2014/main" id="{7BDC25F1-7E3F-48B6-B75F-CBA34DBC2925}"/>
            </a:ext>
          </a:extLst>
        </xdr:cNvPr>
        <xdr:cNvSpPr txBox="1"/>
      </xdr:nvSpPr>
      <xdr:spPr>
        <a:xfrm>
          <a:off x="10906911" y="899179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532" name="直線コネクタ 531">
          <a:extLst>
            <a:ext uri="{FF2B5EF4-FFF2-40B4-BE49-F238E27FC236}">
              <a16:creationId xmlns:a16="http://schemas.microsoft.com/office/drawing/2014/main" id="{E3F99CD3-768F-4DE1-B66C-7EAF3526241E}"/>
            </a:ext>
          </a:extLst>
        </xdr:cNvPr>
        <xdr:cNvCxnSpPr/>
      </xdr:nvCxnSpPr>
      <xdr:spPr>
        <a:xfrm>
          <a:off x="11207750" y="881380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53</xdr:row>
      <xdr:rowOff>57150</xdr:rowOff>
    </xdr:from>
    <xdr:to>
      <xdr:col>90</xdr:col>
      <xdr:colOff>25400</xdr:colOff>
      <xdr:row>66</xdr:row>
      <xdr:rowOff>114300</xdr:rowOff>
    </xdr:to>
    <xdr:sp macro="" textlink="">
      <xdr:nvSpPr>
        <xdr:cNvPr id="533" name="【保健センター・保健所】&#10;有形固定資産減価償却率グラフ枠">
          <a:extLst>
            <a:ext uri="{FF2B5EF4-FFF2-40B4-BE49-F238E27FC236}">
              <a16:creationId xmlns:a16="http://schemas.microsoft.com/office/drawing/2014/main" id="{26093232-0445-4548-896F-41D9A1C1A3F7}"/>
            </a:ext>
          </a:extLst>
        </xdr:cNvPr>
        <xdr:cNvSpPr/>
      </xdr:nvSpPr>
      <xdr:spPr>
        <a:xfrm>
          <a:off x="11207750" y="8813800"/>
          <a:ext cx="4248150" cy="22034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56</xdr:row>
      <xdr:rowOff>76744</xdr:rowOff>
    </xdr:from>
    <xdr:to>
      <xdr:col>85</xdr:col>
      <xdr:colOff>126364</xdr:colOff>
      <xdr:row>64</xdr:row>
      <xdr:rowOff>130628</xdr:rowOff>
    </xdr:to>
    <xdr:cxnSp macro="">
      <xdr:nvCxnSpPr>
        <xdr:cNvPr id="534" name="直線コネクタ 533">
          <a:extLst>
            <a:ext uri="{FF2B5EF4-FFF2-40B4-BE49-F238E27FC236}">
              <a16:creationId xmlns:a16="http://schemas.microsoft.com/office/drawing/2014/main" id="{ABF984AA-9071-41F2-9520-FE4459EB7D97}"/>
            </a:ext>
          </a:extLst>
        </xdr:cNvPr>
        <xdr:cNvCxnSpPr/>
      </xdr:nvCxnSpPr>
      <xdr:spPr>
        <a:xfrm flipV="1">
          <a:off x="14699614" y="9328694"/>
          <a:ext cx="0" cy="137468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64</xdr:row>
      <xdr:rowOff>134455</xdr:rowOff>
    </xdr:from>
    <xdr:ext cx="469744" cy="259045"/>
    <xdr:sp macro="" textlink="">
      <xdr:nvSpPr>
        <xdr:cNvPr id="535" name="【保健センター・保健所】&#10;有形固定資産減価償却率最小値テキスト">
          <a:extLst>
            <a:ext uri="{FF2B5EF4-FFF2-40B4-BE49-F238E27FC236}">
              <a16:creationId xmlns:a16="http://schemas.microsoft.com/office/drawing/2014/main" id="{B47C09CE-CDF4-4E6C-96A3-799423EC2005}"/>
            </a:ext>
          </a:extLst>
        </xdr:cNvPr>
        <xdr:cNvSpPr txBox="1"/>
      </xdr:nvSpPr>
      <xdr:spPr>
        <a:xfrm>
          <a:off x="14738350" y="107072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64</xdr:row>
      <xdr:rowOff>130628</xdr:rowOff>
    </xdr:from>
    <xdr:to>
      <xdr:col>86</xdr:col>
      <xdr:colOff>25400</xdr:colOff>
      <xdr:row>64</xdr:row>
      <xdr:rowOff>130628</xdr:rowOff>
    </xdr:to>
    <xdr:cxnSp macro="">
      <xdr:nvCxnSpPr>
        <xdr:cNvPr id="536" name="直線コネクタ 535">
          <a:extLst>
            <a:ext uri="{FF2B5EF4-FFF2-40B4-BE49-F238E27FC236}">
              <a16:creationId xmlns:a16="http://schemas.microsoft.com/office/drawing/2014/main" id="{8C82011E-9096-4AD6-910F-12E3B7E85ABB}"/>
            </a:ext>
          </a:extLst>
        </xdr:cNvPr>
        <xdr:cNvCxnSpPr/>
      </xdr:nvCxnSpPr>
      <xdr:spPr>
        <a:xfrm>
          <a:off x="14611350" y="10703378"/>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55</xdr:row>
      <xdr:rowOff>23421</xdr:rowOff>
    </xdr:from>
    <xdr:ext cx="405111" cy="259045"/>
    <xdr:sp macro="" textlink="">
      <xdr:nvSpPr>
        <xdr:cNvPr id="537" name="【保健センター・保健所】&#10;有形固定資産減価償却率最大値テキスト">
          <a:extLst>
            <a:ext uri="{FF2B5EF4-FFF2-40B4-BE49-F238E27FC236}">
              <a16:creationId xmlns:a16="http://schemas.microsoft.com/office/drawing/2014/main" id="{6C524914-1A2B-4ED8-A9B0-C759DCE12A1B}"/>
            </a:ext>
          </a:extLst>
        </xdr:cNvPr>
        <xdr:cNvSpPr txBox="1"/>
      </xdr:nvSpPr>
      <xdr:spPr>
        <a:xfrm>
          <a:off x="14738350" y="911027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56</xdr:row>
      <xdr:rowOff>76744</xdr:rowOff>
    </xdr:from>
    <xdr:to>
      <xdr:col>86</xdr:col>
      <xdr:colOff>25400</xdr:colOff>
      <xdr:row>56</xdr:row>
      <xdr:rowOff>76744</xdr:rowOff>
    </xdr:to>
    <xdr:cxnSp macro="">
      <xdr:nvCxnSpPr>
        <xdr:cNvPr id="538" name="直線コネクタ 537">
          <a:extLst>
            <a:ext uri="{FF2B5EF4-FFF2-40B4-BE49-F238E27FC236}">
              <a16:creationId xmlns:a16="http://schemas.microsoft.com/office/drawing/2014/main" id="{AF9B6B05-E1A8-4C2E-A789-02883C834EFF}"/>
            </a:ext>
          </a:extLst>
        </xdr:cNvPr>
        <xdr:cNvCxnSpPr/>
      </xdr:nvCxnSpPr>
      <xdr:spPr>
        <a:xfrm>
          <a:off x="14611350" y="9328694"/>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58</xdr:row>
      <xdr:rowOff>171286</xdr:rowOff>
    </xdr:from>
    <xdr:ext cx="405111" cy="259045"/>
    <xdr:sp macro="" textlink="">
      <xdr:nvSpPr>
        <xdr:cNvPr id="539" name="【保健センター・保健所】&#10;有形固定資産減価償却率平均値テキスト">
          <a:extLst>
            <a:ext uri="{FF2B5EF4-FFF2-40B4-BE49-F238E27FC236}">
              <a16:creationId xmlns:a16="http://schemas.microsoft.com/office/drawing/2014/main" id="{8B3F4983-4EB1-4341-845F-A39F3A5E6B8F}"/>
            </a:ext>
          </a:extLst>
        </xdr:cNvPr>
        <xdr:cNvSpPr txBox="1"/>
      </xdr:nvSpPr>
      <xdr:spPr>
        <a:xfrm>
          <a:off x="14738350" y="974708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148409</xdr:rowOff>
    </xdr:from>
    <xdr:to>
      <xdr:col>85</xdr:col>
      <xdr:colOff>177800</xdr:colOff>
      <xdr:row>60</xdr:row>
      <xdr:rowOff>78559</xdr:rowOff>
    </xdr:to>
    <xdr:sp macro="" textlink="">
      <xdr:nvSpPr>
        <xdr:cNvPr id="540" name="フローチャート: 判断 539">
          <a:extLst>
            <a:ext uri="{FF2B5EF4-FFF2-40B4-BE49-F238E27FC236}">
              <a16:creationId xmlns:a16="http://schemas.microsoft.com/office/drawing/2014/main" id="{4379A300-801D-4003-94E1-9691A00A7D92}"/>
            </a:ext>
          </a:extLst>
        </xdr:cNvPr>
        <xdr:cNvSpPr/>
      </xdr:nvSpPr>
      <xdr:spPr>
        <a:xfrm>
          <a:off x="14649450" y="9895659"/>
          <a:ext cx="952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59</xdr:row>
      <xdr:rowOff>132080</xdr:rowOff>
    </xdr:from>
    <xdr:to>
      <xdr:col>81</xdr:col>
      <xdr:colOff>101600</xdr:colOff>
      <xdr:row>60</xdr:row>
      <xdr:rowOff>62230</xdr:rowOff>
    </xdr:to>
    <xdr:sp macro="" textlink="">
      <xdr:nvSpPr>
        <xdr:cNvPr id="541" name="フローチャート: 判断 540">
          <a:extLst>
            <a:ext uri="{FF2B5EF4-FFF2-40B4-BE49-F238E27FC236}">
              <a16:creationId xmlns:a16="http://schemas.microsoft.com/office/drawing/2014/main" id="{DB528218-2FDB-4CBB-92C5-EAFC3D9B2C13}"/>
            </a:ext>
          </a:extLst>
        </xdr:cNvPr>
        <xdr:cNvSpPr/>
      </xdr:nvSpPr>
      <xdr:spPr>
        <a:xfrm>
          <a:off x="13887450" y="9879330"/>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59</xdr:row>
      <xdr:rowOff>81462</xdr:rowOff>
    </xdr:from>
    <xdr:to>
      <xdr:col>76</xdr:col>
      <xdr:colOff>165100</xdr:colOff>
      <xdr:row>60</xdr:row>
      <xdr:rowOff>11612</xdr:rowOff>
    </xdr:to>
    <xdr:sp macro="" textlink="">
      <xdr:nvSpPr>
        <xdr:cNvPr id="542" name="フローチャート: 判断 541">
          <a:extLst>
            <a:ext uri="{FF2B5EF4-FFF2-40B4-BE49-F238E27FC236}">
              <a16:creationId xmlns:a16="http://schemas.microsoft.com/office/drawing/2014/main" id="{1B7D4DAB-02E1-4BA7-A037-E52C8E3BAD71}"/>
            </a:ext>
          </a:extLst>
        </xdr:cNvPr>
        <xdr:cNvSpPr/>
      </xdr:nvSpPr>
      <xdr:spPr>
        <a:xfrm>
          <a:off x="13093700" y="9828712"/>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59</xdr:row>
      <xdr:rowOff>68399</xdr:rowOff>
    </xdr:from>
    <xdr:to>
      <xdr:col>72</xdr:col>
      <xdr:colOff>38100</xdr:colOff>
      <xdr:row>59</xdr:row>
      <xdr:rowOff>169999</xdr:rowOff>
    </xdr:to>
    <xdr:sp macro="" textlink="">
      <xdr:nvSpPr>
        <xdr:cNvPr id="543" name="フローチャート: 判断 542">
          <a:extLst>
            <a:ext uri="{FF2B5EF4-FFF2-40B4-BE49-F238E27FC236}">
              <a16:creationId xmlns:a16="http://schemas.microsoft.com/office/drawing/2014/main" id="{1528F542-CD00-42E0-A80F-88E4B08186D4}"/>
            </a:ext>
          </a:extLst>
        </xdr:cNvPr>
        <xdr:cNvSpPr/>
      </xdr:nvSpPr>
      <xdr:spPr>
        <a:xfrm>
          <a:off x="12299950" y="9815649"/>
          <a:ext cx="825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59</xdr:row>
      <xdr:rowOff>25944</xdr:rowOff>
    </xdr:from>
    <xdr:to>
      <xdr:col>67</xdr:col>
      <xdr:colOff>101600</xdr:colOff>
      <xdr:row>59</xdr:row>
      <xdr:rowOff>127544</xdr:rowOff>
    </xdr:to>
    <xdr:sp macro="" textlink="">
      <xdr:nvSpPr>
        <xdr:cNvPr id="544" name="フローチャート: 判断 543">
          <a:extLst>
            <a:ext uri="{FF2B5EF4-FFF2-40B4-BE49-F238E27FC236}">
              <a16:creationId xmlns:a16="http://schemas.microsoft.com/office/drawing/2014/main" id="{C689558B-41B0-4CCD-BA96-AA6129BBEBA7}"/>
            </a:ext>
          </a:extLst>
        </xdr:cNvPr>
        <xdr:cNvSpPr/>
      </xdr:nvSpPr>
      <xdr:spPr>
        <a:xfrm>
          <a:off x="11487150" y="97731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545" name="テキスト ボックス 544">
          <a:extLst>
            <a:ext uri="{FF2B5EF4-FFF2-40B4-BE49-F238E27FC236}">
              <a16:creationId xmlns:a16="http://schemas.microsoft.com/office/drawing/2014/main" id="{E4C4B843-FA38-4C56-84AD-53CE00D4CF31}"/>
            </a:ext>
          </a:extLst>
        </xdr:cNvPr>
        <xdr:cNvSpPr txBox="1"/>
      </xdr:nvSpPr>
      <xdr:spPr>
        <a:xfrm>
          <a:off x="14528800" y="11014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546" name="テキスト ボックス 545">
          <a:extLst>
            <a:ext uri="{FF2B5EF4-FFF2-40B4-BE49-F238E27FC236}">
              <a16:creationId xmlns:a16="http://schemas.microsoft.com/office/drawing/2014/main" id="{D3303D8F-D2DE-45FB-828A-BC37E582FCD6}"/>
            </a:ext>
          </a:extLst>
        </xdr:cNvPr>
        <xdr:cNvSpPr txBox="1"/>
      </xdr:nvSpPr>
      <xdr:spPr>
        <a:xfrm>
          <a:off x="13766800" y="11014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547" name="テキスト ボックス 546">
          <a:extLst>
            <a:ext uri="{FF2B5EF4-FFF2-40B4-BE49-F238E27FC236}">
              <a16:creationId xmlns:a16="http://schemas.microsoft.com/office/drawing/2014/main" id="{D0AC44A0-52CD-4474-8C0B-530B62644270}"/>
            </a:ext>
          </a:extLst>
        </xdr:cNvPr>
        <xdr:cNvSpPr txBox="1"/>
      </xdr:nvSpPr>
      <xdr:spPr>
        <a:xfrm>
          <a:off x="12973050" y="11014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548" name="テキスト ボックス 547">
          <a:extLst>
            <a:ext uri="{FF2B5EF4-FFF2-40B4-BE49-F238E27FC236}">
              <a16:creationId xmlns:a16="http://schemas.microsoft.com/office/drawing/2014/main" id="{5D8C0ACB-7831-426F-9A73-CA165CED9314}"/>
            </a:ext>
          </a:extLst>
        </xdr:cNvPr>
        <xdr:cNvSpPr txBox="1"/>
      </xdr:nvSpPr>
      <xdr:spPr>
        <a:xfrm>
          <a:off x="12172950" y="11014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549" name="テキスト ボックス 548">
          <a:extLst>
            <a:ext uri="{FF2B5EF4-FFF2-40B4-BE49-F238E27FC236}">
              <a16:creationId xmlns:a16="http://schemas.microsoft.com/office/drawing/2014/main" id="{B3B99290-2BAA-4A5C-8862-F32DAA3CDFD5}"/>
            </a:ext>
          </a:extLst>
        </xdr:cNvPr>
        <xdr:cNvSpPr txBox="1"/>
      </xdr:nvSpPr>
      <xdr:spPr>
        <a:xfrm>
          <a:off x="11366500" y="11014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60</xdr:row>
      <xdr:rowOff>104322</xdr:rowOff>
    </xdr:from>
    <xdr:to>
      <xdr:col>85</xdr:col>
      <xdr:colOff>177800</xdr:colOff>
      <xdr:row>61</xdr:row>
      <xdr:rowOff>34472</xdr:rowOff>
    </xdr:to>
    <xdr:sp macro="" textlink="">
      <xdr:nvSpPr>
        <xdr:cNvPr id="550" name="楕円 549">
          <a:extLst>
            <a:ext uri="{FF2B5EF4-FFF2-40B4-BE49-F238E27FC236}">
              <a16:creationId xmlns:a16="http://schemas.microsoft.com/office/drawing/2014/main" id="{DDE397B5-2325-4695-A0EF-EA2F41D3CAE1}"/>
            </a:ext>
          </a:extLst>
        </xdr:cNvPr>
        <xdr:cNvSpPr/>
      </xdr:nvSpPr>
      <xdr:spPr>
        <a:xfrm>
          <a:off x="14649450" y="10016672"/>
          <a:ext cx="952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60</xdr:row>
      <xdr:rowOff>82749</xdr:rowOff>
    </xdr:from>
    <xdr:ext cx="405111" cy="259045"/>
    <xdr:sp macro="" textlink="">
      <xdr:nvSpPr>
        <xdr:cNvPr id="551" name="【保健センター・保健所】&#10;有形固定資産減価償却率該当値テキスト">
          <a:extLst>
            <a:ext uri="{FF2B5EF4-FFF2-40B4-BE49-F238E27FC236}">
              <a16:creationId xmlns:a16="http://schemas.microsoft.com/office/drawing/2014/main" id="{F02D6D6B-409D-4DE8-800B-8B89026941A2}"/>
            </a:ext>
          </a:extLst>
        </xdr:cNvPr>
        <xdr:cNvSpPr txBox="1"/>
      </xdr:nvSpPr>
      <xdr:spPr>
        <a:xfrm>
          <a:off x="14738350" y="999509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60</xdr:row>
      <xdr:rowOff>99423</xdr:rowOff>
    </xdr:from>
    <xdr:to>
      <xdr:col>81</xdr:col>
      <xdr:colOff>101600</xdr:colOff>
      <xdr:row>61</xdr:row>
      <xdr:rowOff>29573</xdr:rowOff>
    </xdr:to>
    <xdr:sp macro="" textlink="">
      <xdr:nvSpPr>
        <xdr:cNvPr id="552" name="楕円 551">
          <a:extLst>
            <a:ext uri="{FF2B5EF4-FFF2-40B4-BE49-F238E27FC236}">
              <a16:creationId xmlns:a16="http://schemas.microsoft.com/office/drawing/2014/main" id="{E33FA349-DC20-4A33-B45F-5D9CE650C663}"/>
            </a:ext>
          </a:extLst>
        </xdr:cNvPr>
        <xdr:cNvSpPr/>
      </xdr:nvSpPr>
      <xdr:spPr>
        <a:xfrm>
          <a:off x="13887450" y="10011773"/>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60</xdr:row>
      <xdr:rowOff>150223</xdr:rowOff>
    </xdr:from>
    <xdr:to>
      <xdr:col>85</xdr:col>
      <xdr:colOff>127000</xdr:colOff>
      <xdr:row>60</xdr:row>
      <xdr:rowOff>155122</xdr:rowOff>
    </xdr:to>
    <xdr:cxnSp macro="">
      <xdr:nvCxnSpPr>
        <xdr:cNvPr id="553" name="直線コネクタ 552">
          <a:extLst>
            <a:ext uri="{FF2B5EF4-FFF2-40B4-BE49-F238E27FC236}">
              <a16:creationId xmlns:a16="http://schemas.microsoft.com/office/drawing/2014/main" id="{5DB8F5CE-F2A9-4511-A80E-770F21C78971}"/>
            </a:ext>
          </a:extLst>
        </xdr:cNvPr>
        <xdr:cNvCxnSpPr/>
      </xdr:nvCxnSpPr>
      <xdr:spPr>
        <a:xfrm>
          <a:off x="13938250" y="10062573"/>
          <a:ext cx="762000" cy="48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60</xdr:row>
      <xdr:rowOff>109220</xdr:rowOff>
    </xdr:from>
    <xdr:to>
      <xdr:col>76</xdr:col>
      <xdr:colOff>165100</xdr:colOff>
      <xdr:row>61</xdr:row>
      <xdr:rowOff>39370</xdr:rowOff>
    </xdr:to>
    <xdr:sp macro="" textlink="">
      <xdr:nvSpPr>
        <xdr:cNvPr id="554" name="楕円 553">
          <a:extLst>
            <a:ext uri="{FF2B5EF4-FFF2-40B4-BE49-F238E27FC236}">
              <a16:creationId xmlns:a16="http://schemas.microsoft.com/office/drawing/2014/main" id="{50D9D3D2-8118-4A0B-88F4-9CAFE5ABED00}"/>
            </a:ext>
          </a:extLst>
        </xdr:cNvPr>
        <xdr:cNvSpPr/>
      </xdr:nvSpPr>
      <xdr:spPr>
        <a:xfrm>
          <a:off x="13093700" y="10021570"/>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60</xdr:row>
      <xdr:rowOff>150223</xdr:rowOff>
    </xdr:from>
    <xdr:to>
      <xdr:col>81</xdr:col>
      <xdr:colOff>50800</xdr:colOff>
      <xdr:row>60</xdr:row>
      <xdr:rowOff>160020</xdr:rowOff>
    </xdr:to>
    <xdr:cxnSp macro="">
      <xdr:nvCxnSpPr>
        <xdr:cNvPr id="555" name="直線コネクタ 554">
          <a:extLst>
            <a:ext uri="{FF2B5EF4-FFF2-40B4-BE49-F238E27FC236}">
              <a16:creationId xmlns:a16="http://schemas.microsoft.com/office/drawing/2014/main" id="{4CAD4858-7CEF-4E96-811D-7444F5ECC81D}"/>
            </a:ext>
          </a:extLst>
        </xdr:cNvPr>
        <xdr:cNvCxnSpPr/>
      </xdr:nvCxnSpPr>
      <xdr:spPr>
        <a:xfrm flipV="1">
          <a:off x="13144500" y="10062573"/>
          <a:ext cx="793750" cy="97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60</xdr:row>
      <xdr:rowOff>99423</xdr:rowOff>
    </xdr:from>
    <xdr:to>
      <xdr:col>72</xdr:col>
      <xdr:colOff>38100</xdr:colOff>
      <xdr:row>61</xdr:row>
      <xdr:rowOff>29573</xdr:rowOff>
    </xdr:to>
    <xdr:sp macro="" textlink="">
      <xdr:nvSpPr>
        <xdr:cNvPr id="556" name="楕円 555">
          <a:extLst>
            <a:ext uri="{FF2B5EF4-FFF2-40B4-BE49-F238E27FC236}">
              <a16:creationId xmlns:a16="http://schemas.microsoft.com/office/drawing/2014/main" id="{EEC312D3-F7EA-4DED-99C3-598815EA2C8C}"/>
            </a:ext>
          </a:extLst>
        </xdr:cNvPr>
        <xdr:cNvSpPr/>
      </xdr:nvSpPr>
      <xdr:spPr>
        <a:xfrm>
          <a:off x="12299950" y="10011773"/>
          <a:ext cx="825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60</xdr:row>
      <xdr:rowOff>150223</xdr:rowOff>
    </xdr:from>
    <xdr:to>
      <xdr:col>76</xdr:col>
      <xdr:colOff>114300</xdr:colOff>
      <xdr:row>60</xdr:row>
      <xdr:rowOff>160020</xdr:rowOff>
    </xdr:to>
    <xdr:cxnSp macro="">
      <xdr:nvCxnSpPr>
        <xdr:cNvPr id="557" name="直線コネクタ 556">
          <a:extLst>
            <a:ext uri="{FF2B5EF4-FFF2-40B4-BE49-F238E27FC236}">
              <a16:creationId xmlns:a16="http://schemas.microsoft.com/office/drawing/2014/main" id="{D033EF7B-9150-4C23-A2CF-81FA87600C38}"/>
            </a:ext>
          </a:extLst>
        </xdr:cNvPr>
        <xdr:cNvCxnSpPr/>
      </xdr:nvCxnSpPr>
      <xdr:spPr>
        <a:xfrm>
          <a:off x="12344400" y="10062573"/>
          <a:ext cx="800100" cy="97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60</xdr:row>
      <xdr:rowOff>60234</xdr:rowOff>
    </xdr:from>
    <xdr:to>
      <xdr:col>67</xdr:col>
      <xdr:colOff>101600</xdr:colOff>
      <xdr:row>60</xdr:row>
      <xdr:rowOff>161834</xdr:rowOff>
    </xdr:to>
    <xdr:sp macro="" textlink="">
      <xdr:nvSpPr>
        <xdr:cNvPr id="558" name="楕円 557">
          <a:extLst>
            <a:ext uri="{FF2B5EF4-FFF2-40B4-BE49-F238E27FC236}">
              <a16:creationId xmlns:a16="http://schemas.microsoft.com/office/drawing/2014/main" id="{983766A4-1D45-4FE4-8290-A747D7407E2D}"/>
            </a:ext>
          </a:extLst>
        </xdr:cNvPr>
        <xdr:cNvSpPr/>
      </xdr:nvSpPr>
      <xdr:spPr>
        <a:xfrm>
          <a:off x="11487150" y="99725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60</xdr:row>
      <xdr:rowOff>111034</xdr:rowOff>
    </xdr:from>
    <xdr:to>
      <xdr:col>71</xdr:col>
      <xdr:colOff>177800</xdr:colOff>
      <xdr:row>60</xdr:row>
      <xdr:rowOff>150223</xdr:rowOff>
    </xdr:to>
    <xdr:cxnSp macro="">
      <xdr:nvCxnSpPr>
        <xdr:cNvPr id="559" name="直線コネクタ 558">
          <a:extLst>
            <a:ext uri="{FF2B5EF4-FFF2-40B4-BE49-F238E27FC236}">
              <a16:creationId xmlns:a16="http://schemas.microsoft.com/office/drawing/2014/main" id="{CA886C29-89A1-4BFF-9903-874D52BB7C69}"/>
            </a:ext>
          </a:extLst>
        </xdr:cNvPr>
        <xdr:cNvCxnSpPr/>
      </xdr:nvCxnSpPr>
      <xdr:spPr>
        <a:xfrm>
          <a:off x="11537950" y="10023384"/>
          <a:ext cx="806450" cy="391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58</xdr:row>
      <xdr:rowOff>78757</xdr:rowOff>
    </xdr:from>
    <xdr:ext cx="405111" cy="259045"/>
    <xdr:sp macro="" textlink="">
      <xdr:nvSpPr>
        <xdr:cNvPr id="560" name="n_1aveValue【保健センター・保健所】&#10;有形固定資産減価償却率">
          <a:extLst>
            <a:ext uri="{FF2B5EF4-FFF2-40B4-BE49-F238E27FC236}">
              <a16:creationId xmlns:a16="http://schemas.microsoft.com/office/drawing/2014/main" id="{3FB24CF2-4F70-48C4-A1C1-61B00D72CC23}"/>
            </a:ext>
          </a:extLst>
        </xdr:cNvPr>
        <xdr:cNvSpPr txBox="1"/>
      </xdr:nvSpPr>
      <xdr:spPr>
        <a:xfrm>
          <a:off x="13742044" y="96609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58</xdr:row>
      <xdr:rowOff>28139</xdr:rowOff>
    </xdr:from>
    <xdr:ext cx="405111" cy="259045"/>
    <xdr:sp macro="" textlink="">
      <xdr:nvSpPr>
        <xdr:cNvPr id="561" name="n_2aveValue【保健センター・保健所】&#10;有形固定資産減価償却率">
          <a:extLst>
            <a:ext uri="{FF2B5EF4-FFF2-40B4-BE49-F238E27FC236}">
              <a16:creationId xmlns:a16="http://schemas.microsoft.com/office/drawing/2014/main" id="{07673481-705A-4F85-8BD8-79E35D110389}"/>
            </a:ext>
          </a:extLst>
        </xdr:cNvPr>
        <xdr:cNvSpPr txBox="1"/>
      </xdr:nvSpPr>
      <xdr:spPr>
        <a:xfrm>
          <a:off x="12960994" y="961028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58</xdr:row>
      <xdr:rowOff>15076</xdr:rowOff>
    </xdr:from>
    <xdr:ext cx="405111" cy="259045"/>
    <xdr:sp macro="" textlink="">
      <xdr:nvSpPr>
        <xdr:cNvPr id="562" name="n_3aveValue【保健センター・保健所】&#10;有形固定資産減価償却率">
          <a:extLst>
            <a:ext uri="{FF2B5EF4-FFF2-40B4-BE49-F238E27FC236}">
              <a16:creationId xmlns:a16="http://schemas.microsoft.com/office/drawing/2014/main" id="{C6659EB9-D121-41B3-84D0-A0B7B5BBAC92}"/>
            </a:ext>
          </a:extLst>
        </xdr:cNvPr>
        <xdr:cNvSpPr txBox="1"/>
      </xdr:nvSpPr>
      <xdr:spPr>
        <a:xfrm>
          <a:off x="12167244" y="959722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57</xdr:row>
      <xdr:rowOff>144071</xdr:rowOff>
    </xdr:from>
    <xdr:ext cx="405111" cy="259045"/>
    <xdr:sp macro="" textlink="">
      <xdr:nvSpPr>
        <xdr:cNvPr id="563" name="n_4aveValue【保健センター・保健所】&#10;有形固定資産減価償却率">
          <a:extLst>
            <a:ext uri="{FF2B5EF4-FFF2-40B4-BE49-F238E27FC236}">
              <a16:creationId xmlns:a16="http://schemas.microsoft.com/office/drawing/2014/main" id="{698545C2-EE76-4359-A05F-321119D5DEAE}"/>
            </a:ext>
          </a:extLst>
        </xdr:cNvPr>
        <xdr:cNvSpPr txBox="1"/>
      </xdr:nvSpPr>
      <xdr:spPr>
        <a:xfrm>
          <a:off x="11354444" y="95611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61</xdr:row>
      <xdr:rowOff>20700</xdr:rowOff>
    </xdr:from>
    <xdr:ext cx="405111" cy="259045"/>
    <xdr:sp macro="" textlink="">
      <xdr:nvSpPr>
        <xdr:cNvPr id="564" name="n_1mainValue【保健センター・保健所】&#10;有形固定資産減価償却率">
          <a:extLst>
            <a:ext uri="{FF2B5EF4-FFF2-40B4-BE49-F238E27FC236}">
              <a16:creationId xmlns:a16="http://schemas.microsoft.com/office/drawing/2014/main" id="{BC44D171-BBA6-4C9B-9536-F95644E3509D}"/>
            </a:ext>
          </a:extLst>
        </xdr:cNvPr>
        <xdr:cNvSpPr txBox="1"/>
      </xdr:nvSpPr>
      <xdr:spPr>
        <a:xfrm>
          <a:off x="13742044" y="1009815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61</xdr:row>
      <xdr:rowOff>30497</xdr:rowOff>
    </xdr:from>
    <xdr:ext cx="405111" cy="259045"/>
    <xdr:sp macro="" textlink="">
      <xdr:nvSpPr>
        <xdr:cNvPr id="565" name="n_2mainValue【保健センター・保健所】&#10;有形固定資産減価償却率">
          <a:extLst>
            <a:ext uri="{FF2B5EF4-FFF2-40B4-BE49-F238E27FC236}">
              <a16:creationId xmlns:a16="http://schemas.microsoft.com/office/drawing/2014/main" id="{888072D6-EA12-4021-8776-65B186ADBC9A}"/>
            </a:ext>
          </a:extLst>
        </xdr:cNvPr>
        <xdr:cNvSpPr txBox="1"/>
      </xdr:nvSpPr>
      <xdr:spPr>
        <a:xfrm>
          <a:off x="12960994" y="101079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61</xdr:row>
      <xdr:rowOff>20700</xdr:rowOff>
    </xdr:from>
    <xdr:ext cx="405111" cy="259045"/>
    <xdr:sp macro="" textlink="">
      <xdr:nvSpPr>
        <xdr:cNvPr id="566" name="n_3mainValue【保健センター・保健所】&#10;有形固定資産減価償却率">
          <a:extLst>
            <a:ext uri="{FF2B5EF4-FFF2-40B4-BE49-F238E27FC236}">
              <a16:creationId xmlns:a16="http://schemas.microsoft.com/office/drawing/2014/main" id="{734C20EF-6D6D-4097-B645-6129BFA55570}"/>
            </a:ext>
          </a:extLst>
        </xdr:cNvPr>
        <xdr:cNvSpPr txBox="1"/>
      </xdr:nvSpPr>
      <xdr:spPr>
        <a:xfrm>
          <a:off x="12167244" y="1009815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60</xdr:row>
      <xdr:rowOff>152961</xdr:rowOff>
    </xdr:from>
    <xdr:ext cx="405111" cy="259045"/>
    <xdr:sp macro="" textlink="">
      <xdr:nvSpPr>
        <xdr:cNvPr id="567" name="n_4mainValue【保健センター・保健所】&#10;有形固定資産減価償却率">
          <a:extLst>
            <a:ext uri="{FF2B5EF4-FFF2-40B4-BE49-F238E27FC236}">
              <a16:creationId xmlns:a16="http://schemas.microsoft.com/office/drawing/2014/main" id="{F7DABC3A-5953-4450-9F97-B34D995576A2}"/>
            </a:ext>
          </a:extLst>
        </xdr:cNvPr>
        <xdr:cNvSpPr txBox="1"/>
      </xdr:nvSpPr>
      <xdr:spPr>
        <a:xfrm>
          <a:off x="11354444" y="1006531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568" name="正方形/長方形 567">
          <a:extLst>
            <a:ext uri="{FF2B5EF4-FFF2-40B4-BE49-F238E27FC236}">
              <a16:creationId xmlns:a16="http://schemas.microsoft.com/office/drawing/2014/main" id="{3B07BF9F-2482-40BA-9777-05B2F1BA1907}"/>
            </a:ext>
          </a:extLst>
        </xdr:cNvPr>
        <xdr:cNvSpPr/>
      </xdr:nvSpPr>
      <xdr:spPr>
        <a:xfrm>
          <a:off x="16459200" y="7715250"/>
          <a:ext cx="4267200" cy="6096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569" name="正方形/長方形 568">
          <a:extLst>
            <a:ext uri="{FF2B5EF4-FFF2-40B4-BE49-F238E27FC236}">
              <a16:creationId xmlns:a16="http://schemas.microsoft.com/office/drawing/2014/main" id="{332713BC-23B5-4FBF-B9AA-11D6424243EB}"/>
            </a:ext>
          </a:extLst>
        </xdr:cNvPr>
        <xdr:cNvSpPr/>
      </xdr:nvSpPr>
      <xdr:spPr>
        <a:xfrm>
          <a:off x="16586200" y="83502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570" name="正方形/長方形 569">
          <a:extLst>
            <a:ext uri="{FF2B5EF4-FFF2-40B4-BE49-F238E27FC236}">
              <a16:creationId xmlns:a16="http://schemas.microsoft.com/office/drawing/2014/main" id="{3F48E06B-FB8B-4966-86A0-3AC4D4E98D88}"/>
            </a:ext>
          </a:extLst>
        </xdr:cNvPr>
        <xdr:cNvSpPr/>
      </xdr:nvSpPr>
      <xdr:spPr>
        <a:xfrm>
          <a:off x="16586200" y="85471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571" name="正方形/長方形 570">
          <a:extLst>
            <a:ext uri="{FF2B5EF4-FFF2-40B4-BE49-F238E27FC236}">
              <a16:creationId xmlns:a16="http://schemas.microsoft.com/office/drawing/2014/main" id="{E5C79E5F-8B09-414A-8E2F-C2BC0928D52B}"/>
            </a:ext>
          </a:extLst>
        </xdr:cNvPr>
        <xdr:cNvSpPr/>
      </xdr:nvSpPr>
      <xdr:spPr>
        <a:xfrm>
          <a:off x="17487900" y="83502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572" name="正方形/長方形 571">
          <a:extLst>
            <a:ext uri="{FF2B5EF4-FFF2-40B4-BE49-F238E27FC236}">
              <a16:creationId xmlns:a16="http://schemas.microsoft.com/office/drawing/2014/main" id="{0E394ECC-3840-475E-85AC-E2717CE33A19}"/>
            </a:ext>
          </a:extLst>
        </xdr:cNvPr>
        <xdr:cNvSpPr/>
      </xdr:nvSpPr>
      <xdr:spPr>
        <a:xfrm>
          <a:off x="17487900" y="85471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573" name="正方形/長方形 572">
          <a:extLst>
            <a:ext uri="{FF2B5EF4-FFF2-40B4-BE49-F238E27FC236}">
              <a16:creationId xmlns:a16="http://schemas.microsoft.com/office/drawing/2014/main" id="{84223A20-C8EC-4406-8308-D24E38521115}"/>
            </a:ext>
          </a:extLst>
        </xdr:cNvPr>
        <xdr:cNvSpPr/>
      </xdr:nvSpPr>
      <xdr:spPr>
        <a:xfrm>
          <a:off x="18516600" y="83502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574" name="正方形/長方形 573">
          <a:extLst>
            <a:ext uri="{FF2B5EF4-FFF2-40B4-BE49-F238E27FC236}">
              <a16:creationId xmlns:a16="http://schemas.microsoft.com/office/drawing/2014/main" id="{79A15965-2850-4941-9E70-E2EE5BE90362}"/>
            </a:ext>
          </a:extLst>
        </xdr:cNvPr>
        <xdr:cNvSpPr/>
      </xdr:nvSpPr>
      <xdr:spPr>
        <a:xfrm>
          <a:off x="18516600" y="85471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575" name="正方形/長方形 574">
          <a:extLst>
            <a:ext uri="{FF2B5EF4-FFF2-40B4-BE49-F238E27FC236}">
              <a16:creationId xmlns:a16="http://schemas.microsoft.com/office/drawing/2014/main" id="{20A77D81-FCE9-4E1E-BD22-A8A37913AF3C}"/>
            </a:ext>
          </a:extLst>
        </xdr:cNvPr>
        <xdr:cNvSpPr/>
      </xdr:nvSpPr>
      <xdr:spPr>
        <a:xfrm>
          <a:off x="16459200" y="8813800"/>
          <a:ext cx="4267200" cy="22034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576" name="テキスト ボックス 575">
          <a:extLst>
            <a:ext uri="{FF2B5EF4-FFF2-40B4-BE49-F238E27FC236}">
              <a16:creationId xmlns:a16="http://schemas.microsoft.com/office/drawing/2014/main" id="{F784C44D-36B7-4681-A9F2-774DDD63D9B9}"/>
            </a:ext>
          </a:extLst>
        </xdr:cNvPr>
        <xdr:cNvSpPr txBox="1"/>
      </xdr:nvSpPr>
      <xdr:spPr>
        <a:xfrm>
          <a:off x="16440150" y="862965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577" name="直線コネクタ 576">
          <a:extLst>
            <a:ext uri="{FF2B5EF4-FFF2-40B4-BE49-F238E27FC236}">
              <a16:creationId xmlns:a16="http://schemas.microsoft.com/office/drawing/2014/main" id="{86BE3DFF-DD7C-40B6-9966-526254223B3E}"/>
            </a:ext>
          </a:extLst>
        </xdr:cNvPr>
        <xdr:cNvCxnSpPr/>
      </xdr:nvCxnSpPr>
      <xdr:spPr>
        <a:xfrm>
          <a:off x="16459200" y="110172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76200</xdr:rowOff>
    </xdr:from>
    <xdr:to>
      <xdr:col>120</xdr:col>
      <xdr:colOff>114300</xdr:colOff>
      <xdr:row>64</xdr:row>
      <xdr:rowOff>76200</xdr:rowOff>
    </xdr:to>
    <xdr:cxnSp macro="">
      <xdr:nvCxnSpPr>
        <xdr:cNvPr id="578" name="直線コネクタ 577">
          <a:extLst>
            <a:ext uri="{FF2B5EF4-FFF2-40B4-BE49-F238E27FC236}">
              <a16:creationId xmlns:a16="http://schemas.microsoft.com/office/drawing/2014/main" id="{5BA056F4-08F1-418B-8C30-D8654825D86C}"/>
            </a:ext>
          </a:extLst>
        </xdr:cNvPr>
        <xdr:cNvCxnSpPr/>
      </xdr:nvCxnSpPr>
      <xdr:spPr>
        <a:xfrm>
          <a:off x="16459200" y="106489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105427</xdr:rowOff>
    </xdr:from>
    <xdr:ext cx="467179" cy="259045"/>
    <xdr:sp macro="" textlink="">
      <xdr:nvSpPr>
        <xdr:cNvPr id="579" name="テキスト ボックス 578">
          <a:extLst>
            <a:ext uri="{FF2B5EF4-FFF2-40B4-BE49-F238E27FC236}">
              <a16:creationId xmlns:a16="http://schemas.microsoft.com/office/drawing/2014/main" id="{1202372C-E64F-4810-AEDC-2BDBC5DD3E39}"/>
            </a:ext>
          </a:extLst>
        </xdr:cNvPr>
        <xdr:cNvSpPr txBox="1"/>
      </xdr:nvSpPr>
      <xdr:spPr>
        <a:xfrm>
          <a:off x="16049171" y="105130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38100</xdr:rowOff>
    </xdr:from>
    <xdr:to>
      <xdr:col>120</xdr:col>
      <xdr:colOff>114300</xdr:colOff>
      <xdr:row>62</xdr:row>
      <xdr:rowOff>38100</xdr:rowOff>
    </xdr:to>
    <xdr:cxnSp macro="">
      <xdr:nvCxnSpPr>
        <xdr:cNvPr id="580" name="直線コネクタ 579">
          <a:extLst>
            <a:ext uri="{FF2B5EF4-FFF2-40B4-BE49-F238E27FC236}">
              <a16:creationId xmlns:a16="http://schemas.microsoft.com/office/drawing/2014/main" id="{76CA1FED-67EC-40BF-A80C-50E6BB914487}"/>
            </a:ext>
          </a:extLst>
        </xdr:cNvPr>
        <xdr:cNvCxnSpPr/>
      </xdr:nvCxnSpPr>
      <xdr:spPr>
        <a:xfrm>
          <a:off x="16459200" y="102806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61</xdr:row>
      <xdr:rowOff>67327</xdr:rowOff>
    </xdr:from>
    <xdr:ext cx="467179" cy="259045"/>
    <xdr:sp macro="" textlink="">
      <xdr:nvSpPr>
        <xdr:cNvPr id="581" name="テキスト ボックス 580">
          <a:extLst>
            <a:ext uri="{FF2B5EF4-FFF2-40B4-BE49-F238E27FC236}">
              <a16:creationId xmlns:a16="http://schemas.microsoft.com/office/drawing/2014/main" id="{46D34896-A6B0-473F-BF51-2489905010DF}"/>
            </a:ext>
          </a:extLst>
        </xdr:cNvPr>
        <xdr:cNvSpPr txBox="1"/>
      </xdr:nvSpPr>
      <xdr:spPr>
        <a:xfrm>
          <a:off x="1604917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0</xdr:rowOff>
    </xdr:from>
    <xdr:to>
      <xdr:col>120</xdr:col>
      <xdr:colOff>114300</xdr:colOff>
      <xdr:row>60</xdr:row>
      <xdr:rowOff>0</xdr:rowOff>
    </xdr:to>
    <xdr:cxnSp macro="">
      <xdr:nvCxnSpPr>
        <xdr:cNvPr id="582" name="直線コネクタ 581">
          <a:extLst>
            <a:ext uri="{FF2B5EF4-FFF2-40B4-BE49-F238E27FC236}">
              <a16:creationId xmlns:a16="http://schemas.microsoft.com/office/drawing/2014/main" id="{5CDE9A0E-874A-4A6E-A9A1-8F3403AC1D2F}"/>
            </a:ext>
          </a:extLst>
        </xdr:cNvPr>
        <xdr:cNvCxnSpPr/>
      </xdr:nvCxnSpPr>
      <xdr:spPr>
        <a:xfrm>
          <a:off x="16459200" y="99123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59</xdr:row>
      <xdr:rowOff>29227</xdr:rowOff>
    </xdr:from>
    <xdr:ext cx="467179" cy="259045"/>
    <xdr:sp macro="" textlink="">
      <xdr:nvSpPr>
        <xdr:cNvPr id="583" name="テキスト ボックス 582">
          <a:extLst>
            <a:ext uri="{FF2B5EF4-FFF2-40B4-BE49-F238E27FC236}">
              <a16:creationId xmlns:a16="http://schemas.microsoft.com/office/drawing/2014/main" id="{382A79EC-857F-46D3-9F0F-D5A1FB4269B0}"/>
            </a:ext>
          </a:extLst>
        </xdr:cNvPr>
        <xdr:cNvSpPr txBox="1"/>
      </xdr:nvSpPr>
      <xdr:spPr>
        <a:xfrm>
          <a:off x="16049171" y="97764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133350</xdr:rowOff>
    </xdr:from>
    <xdr:to>
      <xdr:col>120</xdr:col>
      <xdr:colOff>114300</xdr:colOff>
      <xdr:row>57</xdr:row>
      <xdr:rowOff>133350</xdr:rowOff>
    </xdr:to>
    <xdr:cxnSp macro="">
      <xdr:nvCxnSpPr>
        <xdr:cNvPr id="584" name="直線コネクタ 583">
          <a:extLst>
            <a:ext uri="{FF2B5EF4-FFF2-40B4-BE49-F238E27FC236}">
              <a16:creationId xmlns:a16="http://schemas.microsoft.com/office/drawing/2014/main" id="{22DB22D6-D6CB-4BDE-8DE5-DDD3A2F07BD7}"/>
            </a:ext>
          </a:extLst>
        </xdr:cNvPr>
        <xdr:cNvCxnSpPr/>
      </xdr:nvCxnSpPr>
      <xdr:spPr>
        <a:xfrm>
          <a:off x="16459200" y="95504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162577</xdr:rowOff>
    </xdr:from>
    <xdr:ext cx="467179" cy="259045"/>
    <xdr:sp macro="" textlink="">
      <xdr:nvSpPr>
        <xdr:cNvPr id="585" name="テキスト ボックス 584">
          <a:extLst>
            <a:ext uri="{FF2B5EF4-FFF2-40B4-BE49-F238E27FC236}">
              <a16:creationId xmlns:a16="http://schemas.microsoft.com/office/drawing/2014/main" id="{48DF4EE8-1E07-4D54-8E2C-D10D2F4E0E48}"/>
            </a:ext>
          </a:extLst>
        </xdr:cNvPr>
        <xdr:cNvSpPr txBox="1"/>
      </xdr:nvSpPr>
      <xdr:spPr>
        <a:xfrm>
          <a:off x="16049171" y="94145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95250</xdr:rowOff>
    </xdr:from>
    <xdr:to>
      <xdr:col>120</xdr:col>
      <xdr:colOff>114300</xdr:colOff>
      <xdr:row>55</xdr:row>
      <xdr:rowOff>95250</xdr:rowOff>
    </xdr:to>
    <xdr:cxnSp macro="">
      <xdr:nvCxnSpPr>
        <xdr:cNvPr id="586" name="直線コネクタ 585">
          <a:extLst>
            <a:ext uri="{FF2B5EF4-FFF2-40B4-BE49-F238E27FC236}">
              <a16:creationId xmlns:a16="http://schemas.microsoft.com/office/drawing/2014/main" id="{0F8D5D39-F039-440F-B309-FE276357A15A}"/>
            </a:ext>
          </a:extLst>
        </xdr:cNvPr>
        <xdr:cNvCxnSpPr/>
      </xdr:nvCxnSpPr>
      <xdr:spPr>
        <a:xfrm>
          <a:off x="16459200" y="91821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54</xdr:row>
      <xdr:rowOff>124477</xdr:rowOff>
    </xdr:from>
    <xdr:ext cx="467179" cy="259045"/>
    <xdr:sp macro="" textlink="">
      <xdr:nvSpPr>
        <xdr:cNvPr id="587" name="テキスト ボックス 586">
          <a:extLst>
            <a:ext uri="{FF2B5EF4-FFF2-40B4-BE49-F238E27FC236}">
              <a16:creationId xmlns:a16="http://schemas.microsoft.com/office/drawing/2014/main" id="{D240385C-C409-4BFA-9F15-DD2AF52B4DE8}"/>
            </a:ext>
          </a:extLst>
        </xdr:cNvPr>
        <xdr:cNvSpPr txBox="1"/>
      </xdr:nvSpPr>
      <xdr:spPr>
        <a:xfrm>
          <a:off x="16049171" y="90462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588" name="直線コネクタ 587">
          <a:extLst>
            <a:ext uri="{FF2B5EF4-FFF2-40B4-BE49-F238E27FC236}">
              <a16:creationId xmlns:a16="http://schemas.microsoft.com/office/drawing/2014/main" id="{E39CD20F-CDF7-4505-A58C-4352BEE3D0FC}"/>
            </a:ext>
          </a:extLst>
        </xdr:cNvPr>
        <xdr:cNvCxnSpPr/>
      </xdr:nvCxnSpPr>
      <xdr:spPr>
        <a:xfrm>
          <a:off x="16459200" y="88138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589" name="テキスト ボックス 588">
          <a:extLst>
            <a:ext uri="{FF2B5EF4-FFF2-40B4-BE49-F238E27FC236}">
              <a16:creationId xmlns:a16="http://schemas.microsoft.com/office/drawing/2014/main" id="{441170A4-0E9E-4C1D-A357-742F5F5A5751}"/>
            </a:ext>
          </a:extLst>
        </xdr:cNvPr>
        <xdr:cNvSpPr txBox="1"/>
      </xdr:nvSpPr>
      <xdr:spPr>
        <a:xfrm>
          <a:off x="16049171" y="86779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590" name="【保健センター・保健所】&#10;一人当たり面積グラフ枠">
          <a:extLst>
            <a:ext uri="{FF2B5EF4-FFF2-40B4-BE49-F238E27FC236}">
              <a16:creationId xmlns:a16="http://schemas.microsoft.com/office/drawing/2014/main" id="{077DB278-3FE1-4718-9ABA-287B79DB19CE}"/>
            </a:ext>
          </a:extLst>
        </xdr:cNvPr>
        <xdr:cNvSpPr/>
      </xdr:nvSpPr>
      <xdr:spPr>
        <a:xfrm>
          <a:off x="16459200" y="8813800"/>
          <a:ext cx="4267200" cy="22034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55</xdr:row>
      <xdr:rowOff>99060</xdr:rowOff>
    </xdr:from>
    <xdr:to>
      <xdr:col>116</xdr:col>
      <xdr:colOff>62864</xdr:colOff>
      <xdr:row>64</xdr:row>
      <xdr:rowOff>64770</xdr:rowOff>
    </xdr:to>
    <xdr:cxnSp macro="">
      <xdr:nvCxnSpPr>
        <xdr:cNvPr id="591" name="直線コネクタ 590">
          <a:extLst>
            <a:ext uri="{FF2B5EF4-FFF2-40B4-BE49-F238E27FC236}">
              <a16:creationId xmlns:a16="http://schemas.microsoft.com/office/drawing/2014/main" id="{B7253E2F-3D9A-4C19-8D29-EDBF18CA1C0A}"/>
            </a:ext>
          </a:extLst>
        </xdr:cNvPr>
        <xdr:cNvCxnSpPr/>
      </xdr:nvCxnSpPr>
      <xdr:spPr>
        <a:xfrm flipV="1">
          <a:off x="19951064" y="9185910"/>
          <a:ext cx="0" cy="145161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64</xdr:row>
      <xdr:rowOff>68597</xdr:rowOff>
    </xdr:from>
    <xdr:ext cx="469744" cy="259045"/>
    <xdr:sp macro="" textlink="">
      <xdr:nvSpPr>
        <xdr:cNvPr id="592" name="【保健センター・保健所】&#10;一人当たり面積最小値テキスト">
          <a:extLst>
            <a:ext uri="{FF2B5EF4-FFF2-40B4-BE49-F238E27FC236}">
              <a16:creationId xmlns:a16="http://schemas.microsoft.com/office/drawing/2014/main" id="{F2A365AD-02BC-4F67-A0A8-6B174BC27B84}"/>
            </a:ext>
          </a:extLst>
        </xdr:cNvPr>
        <xdr:cNvSpPr txBox="1"/>
      </xdr:nvSpPr>
      <xdr:spPr>
        <a:xfrm>
          <a:off x="19989800" y="106413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64</xdr:row>
      <xdr:rowOff>64770</xdr:rowOff>
    </xdr:from>
    <xdr:to>
      <xdr:col>116</xdr:col>
      <xdr:colOff>152400</xdr:colOff>
      <xdr:row>64</xdr:row>
      <xdr:rowOff>64770</xdr:rowOff>
    </xdr:to>
    <xdr:cxnSp macro="">
      <xdr:nvCxnSpPr>
        <xdr:cNvPr id="593" name="直線コネクタ 592">
          <a:extLst>
            <a:ext uri="{FF2B5EF4-FFF2-40B4-BE49-F238E27FC236}">
              <a16:creationId xmlns:a16="http://schemas.microsoft.com/office/drawing/2014/main" id="{E2D56835-0ADC-41E5-949A-73A0612323CD}"/>
            </a:ext>
          </a:extLst>
        </xdr:cNvPr>
        <xdr:cNvCxnSpPr/>
      </xdr:nvCxnSpPr>
      <xdr:spPr>
        <a:xfrm>
          <a:off x="19881850" y="10637520"/>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54</xdr:row>
      <xdr:rowOff>45737</xdr:rowOff>
    </xdr:from>
    <xdr:ext cx="469744" cy="259045"/>
    <xdr:sp macro="" textlink="">
      <xdr:nvSpPr>
        <xdr:cNvPr id="594" name="【保健センター・保健所】&#10;一人当たり面積最大値テキスト">
          <a:extLst>
            <a:ext uri="{FF2B5EF4-FFF2-40B4-BE49-F238E27FC236}">
              <a16:creationId xmlns:a16="http://schemas.microsoft.com/office/drawing/2014/main" id="{F0F9FB52-28DA-4E7A-A494-A18F464EFE0F}"/>
            </a:ext>
          </a:extLst>
        </xdr:cNvPr>
        <xdr:cNvSpPr txBox="1"/>
      </xdr:nvSpPr>
      <xdr:spPr>
        <a:xfrm>
          <a:off x="19989800" y="89674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55</xdr:row>
      <xdr:rowOff>99060</xdr:rowOff>
    </xdr:from>
    <xdr:to>
      <xdr:col>116</xdr:col>
      <xdr:colOff>152400</xdr:colOff>
      <xdr:row>55</xdr:row>
      <xdr:rowOff>99060</xdr:rowOff>
    </xdr:to>
    <xdr:cxnSp macro="">
      <xdr:nvCxnSpPr>
        <xdr:cNvPr id="595" name="直線コネクタ 594">
          <a:extLst>
            <a:ext uri="{FF2B5EF4-FFF2-40B4-BE49-F238E27FC236}">
              <a16:creationId xmlns:a16="http://schemas.microsoft.com/office/drawing/2014/main" id="{0A38EBBE-6485-4C23-A565-7A7DDF34E286}"/>
            </a:ext>
          </a:extLst>
        </xdr:cNvPr>
        <xdr:cNvCxnSpPr/>
      </xdr:nvCxnSpPr>
      <xdr:spPr>
        <a:xfrm>
          <a:off x="19881850" y="9185910"/>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62</xdr:row>
      <xdr:rowOff>45737</xdr:rowOff>
    </xdr:from>
    <xdr:ext cx="469744" cy="259045"/>
    <xdr:sp macro="" textlink="">
      <xdr:nvSpPr>
        <xdr:cNvPr id="596" name="【保健センター・保健所】&#10;一人当たり面積平均値テキスト">
          <a:extLst>
            <a:ext uri="{FF2B5EF4-FFF2-40B4-BE49-F238E27FC236}">
              <a16:creationId xmlns:a16="http://schemas.microsoft.com/office/drawing/2014/main" id="{6C1F3828-4DD3-4D6D-9DA4-7E1F8C0C4DFA}"/>
            </a:ext>
          </a:extLst>
        </xdr:cNvPr>
        <xdr:cNvSpPr txBox="1"/>
      </xdr:nvSpPr>
      <xdr:spPr>
        <a:xfrm>
          <a:off x="19989800" y="1028828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62</xdr:row>
      <xdr:rowOff>67310</xdr:rowOff>
    </xdr:from>
    <xdr:to>
      <xdr:col>116</xdr:col>
      <xdr:colOff>114300</xdr:colOff>
      <xdr:row>62</xdr:row>
      <xdr:rowOff>168910</xdr:rowOff>
    </xdr:to>
    <xdr:sp macro="" textlink="">
      <xdr:nvSpPr>
        <xdr:cNvPr id="597" name="フローチャート: 判断 596">
          <a:extLst>
            <a:ext uri="{FF2B5EF4-FFF2-40B4-BE49-F238E27FC236}">
              <a16:creationId xmlns:a16="http://schemas.microsoft.com/office/drawing/2014/main" id="{24CE4E21-2BE7-478C-AC4E-B1B9AE1E2F9B}"/>
            </a:ext>
          </a:extLst>
        </xdr:cNvPr>
        <xdr:cNvSpPr/>
      </xdr:nvSpPr>
      <xdr:spPr>
        <a:xfrm>
          <a:off x="19900900" y="10309860"/>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62</xdr:row>
      <xdr:rowOff>74930</xdr:rowOff>
    </xdr:from>
    <xdr:to>
      <xdr:col>112</xdr:col>
      <xdr:colOff>38100</xdr:colOff>
      <xdr:row>63</xdr:row>
      <xdr:rowOff>5080</xdr:rowOff>
    </xdr:to>
    <xdr:sp macro="" textlink="">
      <xdr:nvSpPr>
        <xdr:cNvPr id="598" name="フローチャート: 判断 597">
          <a:extLst>
            <a:ext uri="{FF2B5EF4-FFF2-40B4-BE49-F238E27FC236}">
              <a16:creationId xmlns:a16="http://schemas.microsoft.com/office/drawing/2014/main" id="{D08DAB2F-6D1F-44A4-BC1F-8262FBE1E496}"/>
            </a:ext>
          </a:extLst>
        </xdr:cNvPr>
        <xdr:cNvSpPr/>
      </xdr:nvSpPr>
      <xdr:spPr>
        <a:xfrm>
          <a:off x="19157950" y="10317480"/>
          <a:ext cx="825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62</xdr:row>
      <xdr:rowOff>48260</xdr:rowOff>
    </xdr:from>
    <xdr:to>
      <xdr:col>107</xdr:col>
      <xdr:colOff>101600</xdr:colOff>
      <xdr:row>62</xdr:row>
      <xdr:rowOff>149860</xdr:rowOff>
    </xdr:to>
    <xdr:sp macro="" textlink="">
      <xdr:nvSpPr>
        <xdr:cNvPr id="599" name="フローチャート: 判断 598">
          <a:extLst>
            <a:ext uri="{FF2B5EF4-FFF2-40B4-BE49-F238E27FC236}">
              <a16:creationId xmlns:a16="http://schemas.microsoft.com/office/drawing/2014/main" id="{B4564D2D-FA2A-41CD-8BE1-B3D5B3CF013C}"/>
            </a:ext>
          </a:extLst>
        </xdr:cNvPr>
        <xdr:cNvSpPr/>
      </xdr:nvSpPr>
      <xdr:spPr>
        <a:xfrm>
          <a:off x="18345150" y="102908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62</xdr:row>
      <xdr:rowOff>93980</xdr:rowOff>
    </xdr:from>
    <xdr:to>
      <xdr:col>102</xdr:col>
      <xdr:colOff>165100</xdr:colOff>
      <xdr:row>63</xdr:row>
      <xdr:rowOff>24130</xdr:rowOff>
    </xdr:to>
    <xdr:sp macro="" textlink="">
      <xdr:nvSpPr>
        <xdr:cNvPr id="600" name="フローチャート: 判断 599">
          <a:extLst>
            <a:ext uri="{FF2B5EF4-FFF2-40B4-BE49-F238E27FC236}">
              <a16:creationId xmlns:a16="http://schemas.microsoft.com/office/drawing/2014/main" id="{A8C4715D-8DFF-4E58-A924-EC9DDC790A99}"/>
            </a:ext>
          </a:extLst>
        </xdr:cNvPr>
        <xdr:cNvSpPr/>
      </xdr:nvSpPr>
      <xdr:spPr>
        <a:xfrm>
          <a:off x="17551400" y="10336530"/>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62</xdr:row>
      <xdr:rowOff>101600</xdr:rowOff>
    </xdr:from>
    <xdr:to>
      <xdr:col>98</xdr:col>
      <xdr:colOff>38100</xdr:colOff>
      <xdr:row>63</xdr:row>
      <xdr:rowOff>31750</xdr:rowOff>
    </xdr:to>
    <xdr:sp macro="" textlink="">
      <xdr:nvSpPr>
        <xdr:cNvPr id="601" name="フローチャート: 判断 600">
          <a:extLst>
            <a:ext uri="{FF2B5EF4-FFF2-40B4-BE49-F238E27FC236}">
              <a16:creationId xmlns:a16="http://schemas.microsoft.com/office/drawing/2014/main" id="{8D15E042-24F6-43F6-BD38-D98C948E696E}"/>
            </a:ext>
          </a:extLst>
        </xdr:cNvPr>
        <xdr:cNvSpPr/>
      </xdr:nvSpPr>
      <xdr:spPr>
        <a:xfrm>
          <a:off x="16757650" y="10344150"/>
          <a:ext cx="825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602" name="テキスト ボックス 601">
          <a:extLst>
            <a:ext uri="{FF2B5EF4-FFF2-40B4-BE49-F238E27FC236}">
              <a16:creationId xmlns:a16="http://schemas.microsoft.com/office/drawing/2014/main" id="{A35CC2F3-5ABB-414E-A77B-CCC169A5E298}"/>
            </a:ext>
          </a:extLst>
        </xdr:cNvPr>
        <xdr:cNvSpPr txBox="1"/>
      </xdr:nvSpPr>
      <xdr:spPr>
        <a:xfrm>
          <a:off x="19780250" y="11014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603" name="テキスト ボックス 602">
          <a:extLst>
            <a:ext uri="{FF2B5EF4-FFF2-40B4-BE49-F238E27FC236}">
              <a16:creationId xmlns:a16="http://schemas.microsoft.com/office/drawing/2014/main" id="{04C49B83-7C4B-457B-B2E3-06950523104E}"/>
            </a:ext>
          </a:extLst>
        </xdr:cNvPr>
        <xdr:cNvSpPr txBox="1"/>
      </xdr:nvSpPr>
      <xdr:spPr>
        <a:xfrm>
          <a:off x="19030950" y="11014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604" name="テキスト ボックス 603">
          <a:extLst>
            <a:ext uri="{FF2B5EF4-FFF2-40B4-BE49-F238E27FC236}">
              <a16:creationId xmlns:a16="http://schemas.microsoft.com/office/drawing/2014/main" id="{3C3A0AF3-C70C-461D-B7A4-A86F88613395}"/>
            </a:ext>
          </a:extLst>
        </xdr:cNvPr>
        <xdr:cNvSpPr txBox="1"/>
      </xdr:nvSpPr>
      <xdr:spPr>
        <a:xfrm>
          <a:off x="18224500" y="11014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605" name="テキスト ボックス 604">
          <a:extLst>
            <a:ext uri="{FF2B5EF4-FFF2-40B4-BE49-F238E27FC236}">
              <a16:creationId xmlns:a16="http://schemas.microsoft.com/office/drawing/2014/main" id="{BD9D3EDE-FD39-49D8-B91D-7FEB3F53176B}"/>
            </a:ext>
          </a:extLst>
        </xdr:cNvPr>
        <xdr:cNvSpPr txBox="1"/>
      </xdr:nvSpPr>
      <xdr:spPr>
        <a:xfrm>
          <a:off x="17430750" y="11014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606" name="テキスト ボックス 605">
          <a:extLst>
            <a:ext uri="{FF2B5EF4-FFF2-40B4-BE49-F238E27FC236}">
              <a16:creationId xmlns:a16="http://schemas.microsoft.com/office/drawing/2014/main" id="{E2792830-DBA5-436C-938A-6443EC3D0EC8}"/>
            </a:ext>
          </a:extLst>
        </xdr:cNvPr>
        <xdr:cNvSpPr txBox="1"/>
      </xdr:nvSpPr>
      <xdr:spPr>
        <a:xfrm>
          <a:off x="16630650" y="11014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60</xdr:row>
      <xdr:rowOff>82550</xdr:rowOff>
    </xdr:from>
    <xdr:to>
      <xdr:col>116</xdr:col>
      <xdr:colOff>114300</xdr:colOff>
      <xdr:row>61</xdr:row>
      <xdr:rowOff>12700</xdr:rowOff>
    </xdr:to>
    <xdr:sp macro="" textlink="">
      <xdr:nvSpPr>
        <xdr:cNvPr id="607" name="楕円 606">
          <a:extLst>
            <a:ext uri="{FF2B5EF4-FFF2-40B4-BE49-F238E27FC236}">
              <a16:creationId xmlns:a16="http://schemas.microsoft.com/office/drawing/2014/main" id="{AFEEB156-D49A-417C-9A0A-E23F1AE80DA7}"/>
            </a:ext>
          </a:extLst>
        </xdr:cNvPr>
        <xdr:cNvSpPr/>
      </xdr:nvSpPr>
      <xdr:spPr>
        <a:xfrm>
          <a:off x="19900900" y="9994900"/>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59</xdr:row>
      <xdr:rowOff>105427</xdr:rowOff>
    </xdr:from>
    <xdr:ext cx="469744" cy="259045"/>
    <xdr:sp macro="" textlink="">
      <xdr:nvSpPr>
        <xdr:cNvPr id="608" name="【保健センター・保健所】&#10;一人当たり面積該当値テキスト">
          <a:extLst>
            <a:ext uri="{FF2B5EF4-FFF2-40B4-BE49-F238E27FC236}">
              <a16:creationId xmlns:a16="http://schemas.microsoft.com/office/drawing/2014/main" id="{4D5EDEBC-79FB-4AAB-AEAA-F934C29B55F5}"/>
            </a:ext>
          </a:extLst>
        </xdr:cNvPr>
        <xdr:cNvSpPr txBox="1"/>
      </xdr:nvSpPr>
      <xdr:spPr>
        <a:xfrm>
          <a:off x="19989800" y="98526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60</xdr:row>
      <xdr:rowOff>90170</xdr:rowOff>
    </xdr:from>
    <xdr:to>
      <xdr:col>112</xdr:col>
      <xdr:colOff>38100</xdr:colOff>
      <xdr:row>61</xdr:row>
      <xdr:rowOff>20320</xdr:rowOff>
    </xdr:to>
    <xdr:sp macro="" textlink="">
      <xdr:nvSpPr>
        <xdr:cNvPr id="609" name="楕円 608">
          <a:extLst>
            <a:ext uri="{FF2B5EF4-FFF2-40B4-BE49-F238E27FC236}">
              <a16:creationId xmlns:a16="http://schemas.microsoft.com/office/drawing/2014/main" id="{F2A08F20-2641-489B-AFE7-86A136A8E985}"/>
            </a:ext>
          </a:extLst>
        </xdr:cNvPr>
        <xdr:cNvSpPr/>
      </xdr:nvSpPr>
      <xdr:spPr>
        <a:xfrm>
          <a:off x="19157950" y="10002520"/>
          <a:ext cx="825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60</xdr:row>
      <xdr:rowOff>133350</xdr:rowOff>
    </xdr:from>
    <xdr:to>
      <xdr:col>116</xdr:col>
      <xdr:colOff>63500</xdr:colOff>
      <xdr:row>60</xdr:row>
      <xdr:rowOff>140970</xdr:rowOff>
    </xdr:to>
    <xdr:cxnSp macro="">
      <xdr:nvCxnSpPr>
        <xdr:cNvPr id="610" name="直線コネクタ 609">
          <a:extLst>
            <a:ext uri="{FF2B5EF4-FFF2-40B4-BE49-F238E27FC236}">
              <a16:creationId xmlns:a16="http://schemas.microsoft.com/office/drawing/2014/main" id="{6AA2165E-B9A9-4996-9AF7-1960791A6F3C}"/>
            </a:ext>
          </a:extLst>
        </xdr:cNvPr>
        <xdr:cNvCxnSpPr/>
      </xdr:nvCxnSpPr>
      <xdr:spPr>
        <a:xfrm flipV="1">
          <a:off x="19202400" y="10045700"/>
          <a:ext cx="7493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60</xdr:row>
      <xdr:rowOff>97790</xdr:rowOff>
    </xdr:from>
    <xdr:to>
      <xdr:col>107</xdr:col>
      <xdr:colOff>101600</xdr:colOff>
      <xdr:row>61</xdr:row>
      <xdr:rowOff>27940</xdr:rowOff>
    </xdr:to>
    <xdr:sp macro="" textlink="">
      <xdr:nvSpPr>
        <xdr:cNvPr id="611" name="楕円 610">
          <a:extLst>
            <a:ext uri="{FF2B5EF4-FFF2-40B4-BE49-F238E27FC236}">
              <a16:creationId xmlns:a16="http://schemas.microsoft.com/office/drawing/2014/main" id="{8C5ABCD6-CAB7-4103-9C4E-5E56403E0709}"/>
            </a:ext>
          </a:extLst>
        </xdr:cNvPr>
        <xdr:cNvSpPr/>
      </xdr:nvSpPr>
      <xdr:spPr>
        <a:xfrm>
          <a:off x="18345150" y="10010140"/>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60</xdr:row>
      <xdr:rowOff>140970</xdr:rowOff>
    </xdr:from>
    <xdr:to>
      <xdr:col>111</xdr:col>
      <xdr:colOff>177800</xdr:colOff>
      <xdr:row>60</xdr:row>
      <xdr:rowOff>148590</xdr:rowOff>
    </xdr:to>
    <xdr:cxnSp macro="">
      <xdr:nvCxnSpPr>
        <xdr:cNvPr id="612" name="直線コネクタ 611">
          <a:extLst>
            <a:ext uri="{FF2B5EF4-FFF2-40B4-BE49-F238E27FC236}">
              <a16:creationId xmlns:a16="http://schemas.microsoft.com/office/drawing/2014/main" id="{0BB81970-1CCD-4246-AF41-55CC63D1A433}"/>
            </a:ext>
          </a:extLst>
        </xdr:cNvPr>
        <xdr:cNvCxnSpPr/>
      </xdr:nvCxnSpPr>
      <xdr:spPr>
        <a:xfrm flipV="1">
          <a:off x="18395950" y="10053320"/>
          <a:ext cx="80645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60</xdr:row>
      <xdr:rowOff>109220</xdr:rowOff>
    </xdr:from>
    <xdr:to>
      <xdr:col>102</xdr:col>
      <xdr:colOff>165100</xdr:colOff>
      <xdr:row>61</xdr:row>
      <xdr:rowOff>39370</xdr:rowOff>
    </xdr:to>
    <xdr:sp macro="" textlink="">
      <xdr:nvSpPr>
        <xdr:cNvPr id="613" name="楕円 612">
          <a:extLst>
            <a:ext uri="{FF2B5EF4-FFF2-40B4-BE49-F238E27FC236}">
              <a16:creationId xmlns:a16="http://schemas.microsoft.com/office/drawing/2014/main" id="{FCEA4CB0-F29F-4CC4-8866-BCF17632D848}"/>
            </a:ext>
          </a:extLst>
        </xdr:cNvPr>
        <xdr:cNvSpPr/>
      </xdr:nvSpPr>
      <xdr:spPr>
        <a:xfrm>
          <a:off x="17551400" y="10021570"/>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60</xdr:row>
      <xdr:rowOff>148590</xdr:rowOff>
    </xdr:from>
    <xdr:to>
      <xdr:col>107</xdr:col>
      <xdr:colOff>50800</xdr:colOff>
      <xdr:row>60</xdr:row>
      <xdr:rowOff>160020</xdr:rowOff>
    </xdr:to>
    <xdr:cxnSp macro="">
      <xdr:nvCxnSpPr>
        <xdr:cNvPr id="614" name="直線コネクタ 613">
          <a:extLst>
            <a:ext uri="{FF2B5EF4-FFF2-40B4-BE49-F238E27FC236}">
              <a16:creationId xmlns:a16="http://schemas.microsoft.com/office/drawing/2014/main" id="{57C13113-FC79-43EB-806E-B272B2A2E3DA}"/>
            </a:ext>
          </a:extLst>
        </xdr:cNvPr>
        <xdr:cNvCxnSpPr/>
      </xdr:nvCxnSpPr>
      <xdr:spPr>
        <a:xfrm flipV="1">
          <a:off x="17602200" y="10060940"/>
          <a:ext cx="793750" cy="11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60</xdr:row>
      <xdr:rowOff>116840</xdr:rowOff>
    </xdr:from>
    <xdr:to>
      <xdr:col>98</xdr:col>
      <xdr:colOff>38100</xdr:colOff>
      <xdr:row>61</xdr:row>
      <xdr:rowOff>46990</xdr:rowOff>
    </xdr:to>
    <xdr:sp macro="" textlink="">
      <xdr:nvSpPr>
        <xdr:cNvPr id="615" name="楕円 614">
          <a:extLst>
            <a:ext uri="{FF2B5EF4-FFF2-40B4-BE49-F238E27FC236}">
              <a16:creationId xmlns:a16="http://schemas.microsoft.com/office/drawing/2014/main" id="{C5C33257-26CF-4A63-87E5-5DF9A1266471}"/>
            </a:ext>
          </a:extLst>
        </xdr:cNvPr>
        <xdr:cNvSpPr/>
      </xdr:nvSpPr>
      <xdr:spPr>
        <a:xfrm>
          <a:off x="16757650" y="10029190"/>
          <a:ext cx="825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60</xdr:row>
      <xdr:rowOff>160020</xdr:rowOff>
    </xdr:from>
    <xdr:to>
      <xdr:col>102</xdr:col>
      <xdr:colOff>114300</xdr:colOff>
      <xdr:row>60</xdr:row>
      <xdr:rowOff>167640</xdr:rowOff>
    </xdr:to>
    <xdr:cxnSp macro="">
      <xdr:nvCxnSpPr>
        <xdr:cNvPr id="616" name="直線コネクタ 615">
          <a:extLst>
            <a:ext uri="{FF2B5EF4-FFF2-40B4-BE49-F238E27FC236}">
              <a16:creationId xmlns:a16="http://schemas.microsoft.com/office/drawing/2014/main" id="{E1FA0B0E-5A9F-406D-8D56-11EEA32A5345}"/>
            </a:ext>
          </a:extLst>
        </xdr:cNvPr>
        <xdr:cNvCxnSpPr/>
      </xdr:nvCxnSpPr>
      <xdr:spPr>
        <a:xfrm flipV="1">
          <a:off x="16802100" y="10072370"/>
          <a:ext cx="8001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62</xdr:row>
      <xdr:rowOff>167657</xdr:rowOff>
    </xdr:from>
    <xdr:ext cx="469744" cy="259045"/>
    <xdr:sp macro="" textlink="">
      <xdr:nvSpPr>
        <xdr:cNvPr id="617" name="n_1aveValue【保健センター・保健所】&#10;一人当たり面積">
          <a:extLst>
            <a:ext uri="{FF2B5EF4-FFF2-40B4-BE49-F238E27FC236}">
              <a16:creationId xmlns:a16="http://schemas.microsoft.com/office/drawing/2014/main" id="{7A534051-CC24-416A-8ECA-321761726833}"/>
            </a:ext>
          </a:extLst>
        </xdr:cNvPr>
        <xdr:cNvSpPr txBox="1"/>
      </xdr:nvSpPr>
      <xdr:spPr>
        <a:xfrm>
          <a:off x="18980227" y="104102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62</xdr:row>
      <xdr:rowOff>140987</xdr:rowOff>
    </xdr:from>
    <xdr:ext cx="469744" cy="259045"/>
    <xdr:sp macro="" textlink="">
      <xdr:nvSpPr>
        <xdr:cNvPr id="618" name="n_2aveValue【保健センター・保健所】&#10;一人当たり面積">
          <a:extLst>
            <a:ext uri="{FF2B5EF4-FFF2-40B4-BE49-F238E27FC236}">
              <a16:creationId xmlns:a16="http://schemas.microsoft.com/office/drawing/2014/main" id="{1CFEC78B-2F73-45D1-A5FD-16BF671DF536}"/>
            </a:ext>
          </a:extLst>
        </xdr:cNvPr>
        <xdr:cNvSpPr txBox="1"/>
      </xdr:nvSpPr>
      <xdr:spPr>
        <a:xfrm>
          <a:off x="18180127" y="103835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63</xdr:row>
      <xdr:rowOff>15257</xdr:rowOff>
    </xdr:from>
    <xdr:ext cx="469744" cy="259045"/>
    <xdr:sp macro="" textlink="">
      <xdr:nvSpPr>
        <xdr:cNvPr id="619" name="n_3aveValue【保健センター・保健所】&#10;一人当たり面積">
          <a:extLst>
            <a:ext uri="{FF2B5EF4-FFF2-40B4-BE49-F238E27FC236}">
              <a16:creationId xmlns:a16="http://schemas.microsoft.com/office/drawing/2014/main" id="{94CCB7A1-8BA5-4F6B-A397-DAE866C62EAA}"/>
            </a:ext>
          </a:extLst>
        </xdr:cNvPr>
        <xdr:cNvSpPr txBox="1"/>
      </xdr:nvSpPr>
      <xdr:spPr>
        <a:xfrm>
          <a:off x="17386377" y="104229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63</xdr:row>
      <xdr:rowOff>22877</xdr:rowOff>
    </xdr:from>
    <xdr:ext cx="469744" cy="259045"/>
    <xdr:sp macro="" textlink="">
      <xdr:nvSpPr>
        <xdr:cNvPr id="620" name="n_4aveValue【保健センター・保健所】&#10;一人当たり面積">
          <a:extLst>
            <a:ext uri="{FF2B5EF4-FFF2-40B4-BE49-F238E27FC236}">
              <a16:creationId xmlns:a16="http://schemas.microsoft.com/office/drawing/2014/main" id="{30C4F605-1AA2-4FDC-BDB3-CCB5DACED463}"/>
            </a:ext>
          </a:extLst>
        </xdr:cNvPr>
        <xdr:cNvSpPr txBox="1"/>
      </xdr:nvSpPr>
      <xdr:spPr>
        <a:xfrm>
          <a:off x="16592627" y="104305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59</xdr:row>
      <xdr:rowOff>36847</xdr:rowOff>
    </xdr:from>
    <xdr:ext cx="469744" cy="259045"/>
    <xdr:sp macro="" textlink="">
      <xdr:nvSpPr>
        <xdr:cNvPr id="621" name="n_1mainValue【保健センター・保健所】&#10;一人当たり面積">
          <a:extLst>
            <a:ext uri="{FF2B5EF4-FFF2-40B4-BE49-F238E27FC236}">
              <a16:creationId xmlns:a16="http://schemas.microsoft.com/office/drawing/2014/main" id="{16A5F0C7-D93E-4F06-930A-C9BB9521A5B5}"/>
            </a:ext>
          </a:extLst>
        </xdr:cNvPr>
        <xdr:cNvSpPr txBox="1"/>
      </xdr:nvSpPr>
      <xdr:spPr>
        <a:xfrm>
          <a:off x="18980227" y="97840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59</xdr:row>
      <xdr:rowOff>44467</xdr:rowOff>
    </xdr:from>
    <xdr:ext cx="469744" cy="259045"/>
    <xdr:sp macro="" textlink="">
      <xdr:nvSpPr>
        <xdr:cNvPr id="622" name="n_2mainValue【保健センター・保健所】&#10;一人当たり面積">
          <a:extLst>
            <a:ext uri="{FF2B5EF4-FFF2-40B4-BE49-F238E27FC236}">
              <a16:creationId xmlns:a16="http://schemas.microsoft.com/office/drawing/2014/main" id="{9F167B99-5BF4-4E16-A624-CA04F53FAC50}"/>
            </a:ext>
          </a:extLst>
        </xdr:cNvPr>
        <xdr:cNvSpPr txBox="1"/>
      </xdr:nvSpPr>
      <xdr:spPr>
        <a:xfrm>
          <a:off x="18180127" y="97917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59</xdr:row>
      <xdr:rowOff>55897</xdr:rowOff>
    </xdr:from>
    <xdr:ext cx="469744" cy="259045"/>
    <xdr:sp macro="" textlink="">
      <xdr:nvSpPr>
        <xdr:cNvPr id="623" name="n_3mainValue【保健センター・保健所】&#10;一人当たり面積">
          <a:extLst>
            <a:ext uri="{FF2B5EF4-FFF2-40B4-BE49-F238E27FC236}">
              <a16:creationId xmlns:a16="http://schemas.microsoft.com/office/drawing/2014/main" id="{7F9EC0BE-7152-4618-92FB-C4012C1E8622}"/>
            </a:ext>
          </a:extLst>
        </xdr:cNvPr>
        <xdr:cNvSpPr txBox="1"/>
      </xdr:nvSpPr>
      <xdr:spPr>
        <a:xfrm>
          <a:off x="17386377" y="98031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59</xdr:row>
      <xdr:rowOff>63517</xdr:rowOff>
    </xdr:from>
    <xdr:ext cx="469744" cy="259045"/>
    <xdr:sp macro="" textlink="">
      <xdr:nvSpPr>
        <xdr:cNvPr id="624" name="n_4mainValue【保健センター・保健所】&#10;一人当たり面積">
          <a:extLst>
            <a:ext uri="{FF2B5EF4-FFF2-40B4-BE49-F238E27FC236}">
              <a16:creationId xmlns:a16="http://schemas.microsoft.com/office/drawing/2014/main" id="{40558A20-3A10-4446-8882-B6BF0D21FA13}"/>
            </a:ext>
          </a:extLst>
        </xdr:cNvPr>
        <xdr:cNvSpPr txBox="1"/>
      </xdr:nvSpPr>
      <xdr:spPr>
        <a:xfrm>
          <a:off x="16592627" y="98107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625" name="正方形/長方形 624">
          <a:extLst>
            <a:ext uri="{FF2B5EF4-FFF2-40B4-BE49-F238E27FC236}">
              <a16:creationId xmlns:a16="http://schemas.microsoft.com/office/drawing/2014/main" id="{6E318A0C-22B5-4A6B-B827-2CB9F5D0D0B6}"/>
            </a:ext>
          </a:extLst>
        </xdr:cNvPr>
        <xdr:cNvSpPr/>
      </xdr:nvSpPr>
      <xdr:spPr>
        <a:xfrm>
          <a:off x="11207750" y="11385550"/>
          <a:ext cx="4248150" cy="6096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626" name="正方形/長方形 625">
          <a:extLst>
            <a:ext uri="{FF2B5EF4-FFF2-40B4-BE49-F238E27FC236}">
              <a16:creationId xmlns:a16="http://schemas.microsoft.com/office/drawing/2014/main" id="{C24DC534-3614-47EC-80A4-26BFD6E8D203}"/>
            </a:ext>
          </a:extLst>
        </xdr:cNvPr>
        <xdr:cNvSpPr/>
      </xdr:nvSpPr>
      <xdr:spPr>
        <a:xfrm>
          <a:off x="11315700" y="120205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627" name="正方形/長方形 626">
          <a:extLst>
            <a:ext uri="{FF2B5EF4-FFF2-40B4-BE49-F238E27FC236}">
              <a16:creationId xmlns:a16="http://schemas.microsoft.com/office/drawing/2014/main" id="{9272D363-76FD-4E55-9319-807BD37D8B30}"/>
            </a:ext>
          </a:extLst>
        </xdr:cNvPr>
        <xdr:cNvSpPr/>
      </xdr:nvSpPr>
      <xdr:spPr>
        <a:xfrm>
          <a:off x="11315700" y="122174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9/123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628" name="正方形/長方形 627">
          <a:extLst>
            <a:ext uri="{FF2B5EF4-FFF2-40B4-BE49-F238E27FC236}">
              <a16:creationId xmlns:a16="http://schemas.microsoft.com/office/drawing/2014/main" id="{687F26A8-4DF0-4659-9F55-96A0FD476ED3}"/>
            </a:ext>
          </a:extLst>
        </xdr:cNvPr>
        <xdr:cNvSpPr/>
      </xdr:nvSpPr>
      <xdr:spPr>
        <a:xfrm>
          <a:off x="12236450" y="120205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629" name="正方形/長方形 628">
          <a:extLst>
            <a:ext uri="{FF2B5EF4-FFF2-40B4-BE49-F238E27FC236}">
              <a16:creationId xmlns:a16="http://schemas.microsoft.com/office/drawing/2014/main" id="{FE98E820-9C65-4279-A4F0-813A162FC333}"/>
            </a:ext>
          </a:extLst>
        </xdr:cNvPr>
        <xdr:cNvSpPr/>
      </xdr:nvSpPr>
      <xdr:spPr>
        <a:xfrm>
          <a:off x="12236450" y="122174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630" name="正方形/長方形 629">
          <a:extLst>
            <a:ext uri="{FF2B5EF4-FFF2-40B4-BE49-F238E27FC236}">
              <a16:creationId xmlns:a16="http://schemas.microsoft.com/office/drawing/2014/main" id="{8DB990E5-981B-4B8D-BE3F-6DBEC0CE74C0}"/>
            </a:ext>
          </a:extLst>
        </xdr:cNvPr>
        <xdr:cNvSpPr/>
      </xdr:nvSpPr>
      <xdr:spPr>
        <a:xfrm>
          <a:off x="13265150" y="120205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631" name="正方形/長方形 630">
          <a:extLst>
            <a:ext uri="{FF2B5EF4-FFF2-40B4-BE49-F238E27FC236}">
              <a16:creationId xmlns:a16="http://schemas.microsoft.com/office/drawing/2014/main" id="{80E791A6-47D8-4E5D-9861-8E3834E1DDE4}"/>
            </a:ext>
          </a:extLst>
        </xdr:cNvPr>
        <xdr:cNvSpPr/>
      </xdr:nvSpPr>
      <xdr:spPr>
        <a:xfrm>
          <a:off x="13265150" y="122174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632" name="正方形/長方形 631">
          <a:extLst>
            <a:ext uri="{FF2B5EF4-FFF2-40B4-BE49-F238E27FC236}">
              <a16:creationId xmlns:a16="http://schemas.microsoft.com/office/drawing/2014/main" id="{9295E1B2-9B2B-4B5B-B1B2-832458AE9964}"/>
            </a:ext>
          </a:extLst>
        </xdr:cNvPr>
        <xdr:cNvSpPr/>
      </xdr:nvSpPr>
      <xdr:spPr>
        <a:xfrm>
          <a:off x="11207750" y="12484100"/>
          <a:ext cx="4248150" cy="22034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633" name="テキスト ボックス 632">
          <a:extLst>
            <a:ext uri="{FF2B5EF4-FFF2-40B4-BE49-F238E27FC236}">
              <a16:creationId xmlns:a16="http://schemas.microsoft.com/office/drawing/2014/main" id="{CC2091CB-6D7C-45DA-B4E3-D24B458B2B57}"/>
            </a:ext>
          </a:extLst>
        </xdr:cNvPr>
        <xdr:cNvSpPr txBox="1"/>
      </xdr:nvSpPr>
      <xdr:spPr>
        <a:xfrm>
          <a:off x="11169650" y="1229995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634" name="直線コネクタ 633">
          <a:extLst>
            <a:ext uri="{FF2B5EF4-FFF2-40B4-BE49-F238E27FC236}">
              <a16:creationId xmlns:a16="http://schemas.microsoft.com/office/drawing/2014/main" id="{8D0954AB-B666-47ED-A9BE-BD555D0DCB0A}"/>
            </a:ext>
          </a:extLst>
        </xdr:cNvPr>
        <xdr:cNvCxnSpPr/>
      </xdr:nvCxnSpPr>
      <xdr:spPr>
        <a:xfrm>
          <a:off x="11207750" y="1468755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88</xdr:row>
      <xdr:rowOff>10177</xdr:rowOff>
    </xdr:from>
    <xdr:ext cx="467179" cy="259045"/>
    <xdr:sp macro="" textlink="">
      <xdr:nvSpPr>
        <xdr:cNvPr id="635" name="テキスト ボックス 634">
          <a:extLst>
            <a:ext uri="{FF2B5EF4-FFF2-40B4-BE49-F238E27FC236}">
              <a16:creationId xmlns:a16="http://schemas.microsoft.com/office/drawing/2014/main" id="{E8723EAE-A6D3-4F0A-935A-3EDC2ECFFBA5}"/>
            </a:ext>
          </a:extLst>
        </xdr:cNvPr>
        <xdr:cNvSpPr txBox="1"/>
      </xdr:nvSpPr>
      <xdr:spPr>
        <a:xfrm>
          <a:off x="10797721" y="145453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114300</xdr:rowOff>
    </xdr:from>
    <xdr:to>
      <xdr:col>89</xdr:col>
      <xdr:colOff>177800</xdr:colOff>
      <xdr:row>86</xdr:row>
      <xdr:rowOff>114300</xdr:rowOff>
    </xdr:to>
    <xdr:cxnSp macro="">
      <xdr:nvCxnSpPr>
        <xdr:cNvPr id="636" name="直線コネクタ 635">
          <a:extLst>
            <a:ext uri="{FF2B5EF4-FFF2-40B4-BE49-F238E27FC236}">
              <a16:creationId xmlns:a16="http://schemas.microsoft.com/office/drawing/2014/main" id="{71D25F98-9DA0-447F-9896-90C8B38FE2FD}"/>
            </a:ext>
          </a:extLst>
        </xdr:cNvPr>
        <xdr:cNvCxnSpPr/>
      </xdr:nvCxnSpPr>
      <xdr:spPr>
        <a:xfrm>
          <a:off x="11207750" y="1431925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85</xdr:row>
      <xdr:rowOff>143527</xdr:rowOff>
    </xdr:from>
    <xdr:ext cx="467179" cy="259045"/>
    <xdr:sp macro="" textlink="">
      <xdr:nvSpPr>
        <xdr:cNvPr id="637" name="テキスト ボックス 636">
          <a:extLst>
            <a:ext uri="{FF2B5EF4-FFF2-40B4-BE49-F238E27FC236}">
              <a16:creationId xmlns:a16="http://schemas.microsoft.com/office/drawing/2014/main" id="{DDF8D318-7654-4856-AC30-74BE0A239592}"/>
            </a:ext>
          </a:extLst>
        </xdr:cNvPr>
        <xdr:cNvSpPr txBox="1"/>
      </xdr:nvSpPr>
      <xdr:spPr>
        <a:xfrm>
          <a:off x="10797721" y="1418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84</xdr:row>
      <xdr:rowOff>76200</xdr:rowOff>
    </xdr:from>
    <xdr:to>
      <xdr:col>89</xdr:col>
      <xdr:colOff>177800</xdr:colOff>
      <xdr:row>84</xdr:row>
      <xdr:rowOff>76200</xdr:rowOff>
    </xdr:to>
    <xdr:cxnSp macro="">
      <xdr:nvCxnSpPr>
        <xdr:cNvPr id="638" name="直線コネクタ 637">
          <a:extLst>
            <a:ext uri="{FF2B5EF4-FFF2-40B4-BE49-F238E27FC236}">
              <a16:creationId xmlns:a16="http://schemas.microsoft.com/office/drawing/2014/main" id="{2E5A33C0-DBD3-4386-B420-7C617B2DE5F7}"/>
            </a:ext>
          </a:extLst>
        </xdr:cNvPr>
        <xdr:cNvCxnSpPr/>
      </xdr:nvCxnSpPr>
      <xdr:spPr>
        <a:xfrm>
          <a:off x="11207750" y="1395095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83</xdr:row>
      <xdr:rowOff>105427</xdr:rowOff>
    </xdr:from>
    <xdr:ext cx="403059" cy="259045"/>
    <xdr:sp macro="" textlink="">
      <xdr:nvSpPr>
        <xdr:cNvPr id="639" name="テキスト ボックス 638">
          <a:extLst>
            <a:ext uri="{FF2B5EF4-FFF2-40B4-BE49-F238E27FC236}">
              <a16:creationId xmlns:a16="http://schemas.microsoft.com/office/drawing/2014/main" id="{CCF70C9C-485E-4C32-9F93-A0AF66B61037}"/>
            </a:ext>
          </a:extLst>
        </xdr:cNvPr>
        <xdr:cNvSpPr txBox="1"/>
      </xdr:nvSpPr>
      <xdr:spPr>
        <a:xfrm>
          <a:off x="10842791" y="138150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82</xdr:row>
      <xdr:rowOff>38100</xdr:rowOff>
    </xdr:from>
    <xdr:to>
      <xdr:col>89</xdr:col>
      <xdr:colOff>177800</xdr:colOff>
      <xdr:row>82</xdr:row>
      <xdr:rowOff>38100</xdr:rowOff>
    </xdr:to>
    <xdr:cxnSp macro="">
      <xdr:nvCxnSpPr>
        <xdr:cNvPr id="640" name="直線コネクタ 639">
          <a:extLst>
            <a:ext uri="{FF2B5EF4-FFF2-40B4-BE49-F238E27FC236}">
              <a16:creationId xmlns:a16="http://schemas.microsoft.com/office/drawing/2014/main" id="{597B9305-0CFC-4D26-8A4D-1D8005065412}"/>
            </a:ext>
          </a:extLst>
        </xdr:cNvPr>
        <xdr:cNvCxnSpPr/>
      </xdr:nvCxnSpPr>
      <xdr:spPr>
        <a:xfrm>
          <a:off x="11207750" y="1358265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81</xdr:row>
      <xdr:rowOff>67327</xdr:rowOff>
    </xdr:from>
    <xdr:ext cx="403059" cy="259045"/>
    <xdr:sp macro="" textlink="">
      <xdr:nvSpPr>
        <xdr:cNvPr id="641" name="テキスト ボックス 640">
          <a:extLst>
            <a:ext uri="{FF2B5EF4-FFF2-40B4-BE49-F238E27FC236}">
              <a16:creationId xmlns:a16="http://schemas.microsoft.com/office/drawing/2014/main" id="{FB449F3B-EECC-4333-BDDA-86F41B02D93F}"/>
            </a:ext>
          </a:extLst>
        </xdr:cNvPr>
        <xdr:cNvSpPr txBox="1"/>
      </xdr:nvSpPr>
      <xdr:spPr>
        <a:xfrm>
          <a:off x="10842791" y="1344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80</xdr:row>
      <xdr:rowOff>0</xdr:rowOff>
    </xdr:from>
    <xdr:to>
      <xdr:col>89</xdr:col>
      <xdr:colOff>177800</xdr:colOff>
      <xdr:row>80</xdr:row>
      <xdr:rowOff>0</xdr:rowOff>
    </xdr:to>
    <xdr:cxnSp macro="">
      <xdr:nvCxnSpPr>
        <xdr:cNvPr id="642" name="直線コネクタ 641">
          <a:extLst>
            <a:ext uri="{FF2B5EF4-FFF2-40B4-BE49-F238E27FC236}">
              <a16:creationId xmlns:a16="http://schemas.microsoft.com/office/drawing/2014/main" id="{7DB3AA60-571F-4A8B-A8D3-2FFE0B3DFC8A}"/>
            </a:ext>
          </a:extLst>
        </xdr:cNvPr>
        <xdr:cNvCxnSpPr/>
      </xdr:nvCxnSpPr>
      <xdr:spPr>
        <a:xfrm>
          <a:off x="11207750" y="1321435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79</xdr:row>
      <xdr:rowOff>29227</xdr:rowOff>
    </xdr:from>
    <xdr:ext cx="403059" cy="259045"/>
    <xdr:sp macro="" textlink="">
      <xdr:nvSpPr>
        <xdr:cNvPr id="643" name="テキスト ボックス 642">
          <a:extLst>
            <a:ext uri="{FF2B5EF4-FFF2-40B4-BE49-F238E27FC236}">
              <a16:creationId xmlns:a16="http://schemas.microsoft.com/office/drawing/2014/main" id="{7266A6C6-6DCB-412B-88B3-327630D82D82}"/>
            </a:ext>
          </a:extLst>
        </xdr:cNvPr>
        <xdr:cNvSpPr txBox="1"/>
      </xdr:nvSpPr>
      <xdr:spPr>
        <a:xfrm>
          <a:off x="10842791" y="130784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133350</xdr:rowOff>
    </xdr:from>
    <xdr:to>
      <xdr:col>89</xdr:col>
      <xdr:colOff>177800</xdr:colOff>
      <xdr:row>77</xdr:row>
      <xdr:rowOff>133350</xdr:rowOff>
    </xdr:to>
    <xdr:cxnSp macro="">
      <xdr:nvCxnSpPr>
        <xdr:cNvPr id="644" name="直線コネクタ 643">
          <a:extLst>
            <a:ext uri="{FF2B5EF4-FFF2-40B4-BE49-F238E27FC236}">
              <a16:creationId xmlns:a16="http://schemas.microsoft.com/office/drawing/2014/main" id="{707C37A1-C08E-4D74-A537-65A7E27D9E03}"/>
            </a:ext>
          </a:extLst>
        </xdr:cNvPr>
        <xdr:cNvCxnSpPr/>
      </xdr:nvCxnSpPr>
      <xdr:spPr>
        <a:xfrm>
          <a:off x="11207750" y="1285240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76</xdr:row>
      <xdr:rowOff>162577</xdr:rowOff>
    </xdr:from>
    <xdr:ext cx="338939" cy="259045"/>
    <xdr:sp macro="" textlink="">
      <xdr:nvSpPr>
        <xdr:cNvPr id="645" name="テキスト ボックス 644">
          <a:extLst>
            <a:ext uri="{FF2B5EF4-FFF2-40B4-BE49-F238E27FC236}">
              <a16:creationId xmlns:a16="http://schemas.microsoft.com/office/drawing/2014/main" id="{488B6AD0-B911-418B-BF29-097F270CCDC3}"/>
            </a:ext>
          </a:extLst>
        </xdr:cNvPr>
        <xdr:cNvSpPr txBox="1"/>
      </xdr:nvSpPr>
      <xdr:spPr>
        <a:xfrm>
          <a:off x="10906911" y="1271652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646" name="直線コネクタ 645">
          <a:extLst>
            <a:ext uri="{FF2B5EF4-FFF2-40B4-BE49-F238E27FC236}">
              <a16:creationId xmlns:a16="http://schemas.microsoft.com/office/drawing/2014/main" id="{ABA087D2-4037-4E96-9BE5-B4C396437B99}"/>
            </a:ext>
          </a:extLst>
        </xdr:cNvPr>
        <xdr:cNvCxnSpPr/>
      </xdr:nvCxnSpPr>
      <xdr:spPr>
        <a:xfrm>
          <a:off x="11207750" y="1248410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75</xdr:row>
      <xdr:rowOff>95250</xdr:rowOff>
    </xdr:from>
    <xdr:to>
      <xdr:col>90</xdr:col>
      <xdr:colOff>25400</xdr:colOff>
      <xdr:row>88</xdr:row>
      <xdr:rowOff>152400</xdr:rowOff>
    </xdr:to>
    <xdr:sp macro="" textlink="">
      <xdr:nvSpPr>
        <xdr:cNvPr id="647" name="【消防施設】&#10;有形固定資産減価償却率グラフ枠">
          <a:extLst>
            <a:ext uri="{FF2B5EF4-FFF2-40B4-BE49-F238E27FC236}">
              <a16:creationId xmlns:a16="http://schemas.microsoft.com/office/drawing/2014/main" id="{1568B129-9EF1-4906-B43E-9E8ED627B47A}"/>
            </a:ext>
          </a:extLst>
        </xdr:cNvPr>
        <xdr:cNvSpPr/>
      </xdr:nvSpPr>
      <xdr:spPr>
        <a:xfrm>
          <a:off x="11207750" y="12484100"/>
          <a:ext cx="4248150" cy="22034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77</xdr:row>
      <xdr:rowOff>133350</xdr:rowOff>
    </xdr:from>
    <xdr:to>
      <xdr:col>85</xdr:col>
      <xdr:colOff>126364</xdr:colOff>
      <xdr:row>85</xdr:row>
      <xdr:rowOff>31750</xdr:rowOff>
    </xdr:to>
    <xdr:cxnSp macro="">
      <xdr:nvCxnSpPr>
        <xdr:cNvPr id="648" name="直線コネクタ 647">
          <a:extLst>
            <a:ext uri="{FF2B5EF4-FFF2-40B4-BE49-F238E27FC236}">
              <a16:creationId xmlns:a16="http://schemas.microsoft.com/office/drawing/2014/main" id="{15C9A3A6-5FFF-4129-8F30-31B8879057F7}"/>
            </a:ext>
          </a:extLst>
        </xdr:cNvPr>
        <xdr:cNvCxnSpPr/>
      </xdr:nvCxnSpPr>
      <xdr:spPr>
        <a:xfrm flipV="1">
          <a:off x="14699614" y="12852400"/>
          <a:ext cx="0" cy="12192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85</xdr:row>
      <xdr:rowOff>35577</xdr:rowOff>
    </xdr:from>
    <xdr:ext cx="469744" cy="259045"/>
    <xdr:sp macro="" textlink="">
      <xdr:nvSpPr>
        <xdr:cNvPr id="649" name="【消防施設】&#10;有形固定資産減価償却率最小値テキスト">
          <a:extLst>
            <a:ext uri="{FF2B5EF4-FFF2-40B4-BE49-F238E27FC236}">
              <a16:creationId xmlns:a16="http://schemas.microsoft.com/office/drawing/2014/main" id="{0983C5B0-A177-4C10-B5B4-D5EE10B71837}"/>
            </a:ext>
          </a:extLst>
        </xdr:cNvPr>
        <xdr:cNvSpPr txBox="1"/>
      </xdr:nvSpPr>
      <xdr:spPr>
        <a:xfrm>
          <a:off x="14738350" y="14075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85</xdr:row>
      <xdr:rowOff>31750</xdr:rowOff>
    </xdr:from>
    <xdr:to>
      <xdr:col>86</xdr:col>
      <xdr:colOff>25400</xdr:colOff>
      <xdr:row>85</xdr:row>
      <xdr:rowOff>31750</xdr:rowOff>
    </xdr:to>
    <xdr:cxnSp macro="">
      <xdr:nvCxnSpPr>
        <xdr:cNvPr id="650" name="直線コネクタ 649">
          <a:extLst>
            <a:ext uri="{FF2B5EF4-FFF2-40B4-BE49-F238E27FC236}">
              <a16:creationId xmlns:a16="http://schemas.microsoft.com/office/drawing/2014/main" id="{7FE844B3-E4C6-4997-BE15-70A4EC1196D9}"/>
            </a:ext>
          </a:extLst>
        </xdr:cNvPr>
        <xdr:cNvCxnSpPr/>
      </xdr:nvCxnSpPr>
      <xdr:spPr>
        <a:xfrm>
          <a:off x="14611350" y="14071600"/>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76</xdr:row>
      <xdr:rowOff>80027</xdr:rowOff>
    </xdr:from>
    <xdr:ext cx="340478" cy="259045"/>
    <xdr:sp macro="" textlink="">
      <xdr:nvSpPr>
        <xdr:cNvPr id="651" name="【消防施設】&#10;有形固定資産減価償却率最大値テキスト">
          <a:extLst>
            <a:ext uri="{FF2B5EF4-FFF2-40B4-BE49-F238E27FC236}">
              <a16:creationId xmlns:a16="http://schemas.microsoft.com/office/drawing/2014/main" id="{A8EE10C7-B064-4F35-9BE4-E59052CD0991}"/>
            </a:ext>
          </a:extLst>
        </xdr:cNvPr>
        <xdr:cNvSpPr txBox="1"/>
      </xdr:nvSpPr>
      <xdr:spPr>
        <a:xfrm>
          <a:off x="14738350" y="1263397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77</xdr:row>
      <xdr:rowOff>133350</xdr:rowOff>
    </xdr:from>
    <xdr:to>
      <xdr:col>86</xdr:col>
      <xdr:colOff>25400</xdr:colOff>
      <xdr:row>77</xdr:row>
      <xdr:rowOff>133350</xdr:rowOff>
    </xdr:to>
    <xdr:cxnSp macro="">
      <xdr:nvCxnSpPr>
        <xdr:cNvPr id="652" name="直線コネクタ 651">
          <a:extLst>
            <a:ext uri="{FF2B5EF4-FFF2-40B4-BE49-F238E27FC236}">
              <a16:creationId xmlns:a16="http://schemas.microsoft.com/office/drawing/2014/main" id="{0A68D472-2EF1-40BE-A21D-CA20A9FECACD}"/>
            </a:ext>
          </a:extLst>
        </xdr:cNvPr>
        <xdr:cNvCxnSpPr/>
      </xdr:nvCxnSpPr>
      <xdr:spPr>
        <a:xfrm>
          <a:off x="14611350" y="12852400"/>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81</xdr:row>
      <xdr:rowOff>148607</xdr:rowOff>
    </xdr:from>
    <xdr:ext cx="405111" cy="259045"/>
    <xdr:sp macro="" textlink="">
      <xdr:nvSpPr>
        <xdr:cNvPr id="653" name="【消防施設】&#10;有形固定資産減価償却率平均値テキスト">
          <a:extLst>
            <a:ext uri="{FF2B5EF4-FFF2-40B4-BE49-F238E27FC236}">
              <a16:creationId xmlns:a16="http://schemas.microsoft.com/office/drawing/2014/main" id="{DED29960-7CA2-4286-831D-AF0E281F06CF}"/>
            </a:ext>
          </a:extLst>
        </xdr:cNvPr>
        <xdr:cNvSpPr txBox="1"/>
      </xdr:nvSpPr>
      <xdr:spPr>
        <a:xfrm>
          <a:off x="14738350" y="1352805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81</xdr:row>
      <xdr:rowOff>170180</xdr:rowOff>
    </xdr:from>
    <xdr:to>
      <xdr:col>85</xdr:col>
      <xdr:colOff>177800</xdr:colOff>
      <xdr:row>82</xdr:row>
      <xdr:rowOff>100330</xdr:rowOff>
    </xdr:to>
    <xdr:sp macro="" textlink="">
      <xdr:nvSpPr>
        <xdr:cNvPr id="654" name="フローチャート: 判断 653">
          <a:extLst>
            <a:ext uri="{FF2B5EF4-FFF2-40B4-BE49-F238E27FC236}">
              <a16:creationId xmlns:a16="http://schemas.microsoft.com/office/drawing/2014/main" id="{2EE4EC91-E2AF-410A-B35B-02F4D5EEB55D}"/>
            </a:ext>
          </a:extLst>
        </xdr:cNvPr>
        <xdr:cNvSpPr/>
      </xdr:nvSpPr>
      <xdr:spPr>
        <a:xfrm>
          <a:off x="14649450" y="13543280"/>
          <a:ext cx="952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81</xdr:row>
      <xdr:rowOff>168911</xdr:rowOff>
    </xdr:from>
    <xdr:to>
      <xdr:col>81</xdr:col>
      <xdr:colOff>101600</xdr:colOff>
      <xdr:row>82</xdr:row>
      <xdr:rowOff>99061</xdr:rowOff>
    </xdr:to>
    <xdr:sp macro="" textlink="">
      <xdr:nvSpPr>
        <xdr:cNvPr id="655" name="フローチャート: 判断 654">
          <a:extLst>
            <a:ext uri="{FF2B5EF4-FFF2-40B4-BE49-F238E27FC236}">
              <a16:creationId xmlns:a16="http://schemas.microsoft.com/office/drawing/2014/main" id="{FBAA0F9A-872C-4C6D-B57E-C7DD2AE8CAEE}"/>
            </a:ext>
          </a:extLst>
        </xdr:cNvPr>
        <xdr:cNvSpPr/>
      </xdr:nvSpPr>
      <xdr:spPr>
        <a:xfrm>
          <a:off x="13887450" y="135420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82</xdr:row>
      <xdr:rowOff>10161</xdr:rowOff>
    </xdr:from>
    <xdr:to>
      <xdr:col>76</xdr:col>
      <xdr:colOff>165100</xdr:colOff>
      <xdr:row>82</xdr:row>
      <xdr:rowOff>111761</xdr:rowOff>
    </xdr:to>
    <xdr:sp macro="" textlink="">
      <xdr:nvSpPr>
        <xdr:cNvPr id="656" name="フローチャート: 判断 655">
          <a:extLst>
            <a:ext uri="{FF2B5EF4-FFF2-40B4-BE49-F238E27FC236}">
              <a16:creationId xmlns:a16="http://schemas.microsoft.com/office/drawing/2014/main" id="{1C8B7CD9-97EF-4E59-8756-28052EF1337E}"/>
            </a:ext>
          </a:extLst>
        </xdr:cNvPr>
        <xdr:cNvSpPr/>
      </xdr:nvSpPr>
      <xdr:spPr>
        <a:xfrm>
          <a:off x="13093700" y="135547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82</xdr:row>
      <xdr:rowOff>24130</xdr:rowOff>
    </xdr:from>
    <xdr:to>
      <xdr:col>72</xdr:col>
      <xdr:colOff>38100</xdr:colOff>
      <xdr:row>82</xdr:row>
      <xdr:rowOff>125730</xdr:rowOff>
    </xdr:to>
    <xdr:sp macro="" textlink="">
      <xdr:nvSpPr>
        <xdr:cNvPr id="657" name="フローチャート: 判断 656">
          <a:extLst>
            <a:ext uri="{FF2B5EF4-FFF2-40B4-BE49-F238E27FC236}">
              <a16:creationId xmlns:a16="http://schemas.microsoft.com/office/drawing/2014/main" id="{D6C92E5A-5FD0-4EC6-93FB-CE9FBDDFCD30}"/>
            </a:ext>
          </a:extLst>
        </xdr:cNvPr>
        <xdr:cNvSpPr/>
      </xdr:nvSpPr>
      <xdr:spPr>
        <a:xfrm>
          <a:off x="12299950" y="13568680"/>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81</xdr:row>
      <xdr:rowOff>58420</xdr:rowOff>
    </xdr:from>
    <xdr:to>
      <xdr:col>67</xdr:col>
      <xdr:colOff>101600</xdr:colOff>
      <xdr:row>81</xdr:row>
      <xdr:rowOff>160020</xdr:rowOff>
    </xdr:to>
    <xdr:sp macro="" textlink="">
      <xdr:nvSpPr>
        <xdr:cNvPr id="658" name="フローチャート: 判断 657">
          <a:extLst>
            <a:ext uri="{FF2B5EF4-FFF2-40B4-BE49-F238E27FC236}">
              <a16:creationId xmlns:a16="http://schemas.microsoft.com/office/drawing/2014/main" id="{41EA7B71-7572-4F81-86BE-09B45D6E51FC}"/>
            </a:ext>
          </a:extLst>
        </xdr:cNvPr>
        <xdr:cNvSpPr/>
      </xdr:nvSpPr>
      <xdr:spPr>
        <a:xfrm>
          <a:off x="11487150" y="134378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659" name="テキスト ボックス 658">
          <a:extLst>
            <a:ext uri="{FF2B5EF4-FFF2-40B4-BE49-F238E27FC236}">
              <a16:creationId xmlns:a16="http://schemas.microsoft.com/office/drawing/2014/main" id="{044B0D15-4CA5-4485-A8EA-FA916FC80D65}"/>
            </a:ext>
          </a:extLst>
        </xdr:cNvPr>
        <xdr:cNvSpPr txBox="1"/>
      </xdr:nvSpPr>
      <xdr:spPr>
        <a:xfrm>
          <a:off x="14528800" y="1468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660" name="テキスト ボックス 659">
          <a:extLst>
            <a:ext uri="{FF2B5EF4-FFF2-40B4-BE49-F238E27FC236}">
              <a16:creationId xmlns:a16="http://schemas.microsoft.com/office/drawing/2014/main" id="{04C7C1DA-7B8E-4A2A-8139-71FF4CC971B2}"/>
            </a:ext>
          </a:extLst>
        </xdr:cNvPr>
        <xdr:cNvSpPr txBox="1"/>
      </xdr:nvSpPr>
      <xdr:spPr>
        <a:xfrm>
          <a:off x="13766800" y="1468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661" name="テキスト ボックス 660">
          <a:extLst>
            <a:ext uri="{FF2B5EF4-FFF2-40B4-BE49-F238E27FC236}">
              <a16:creationId xmlns:a16="http://schemas.microsoft.com/office/drawing/2014/main" id="{6B3B3FAD-19E8-48DD-B809-2976BBA4B294}"/>
            </a:ext>
          </a:extLst>
        </xdr:cNvPr>
        <xdr:cNvSpPr txBox="1"/>
      </xdr:nvSpPr>
      <xdr:spPr>
        <a:xfrm>
          <a:off x="12973050" y="1468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662" name="テキスト ボックス 661">
          <a:extLst>
            <a:ext uri="{FF2B5EF4-FFF2-40B4-BE49-F238E27FC236}">
              <a16:creationId xmlns:a16="http://schemas.microsoft.com/office/drawing/2014/main" id="{A4A1C841-4408-4BC8-9A66-CA1F9093DA61}"/>
            </a:ext>
          </a:extLst>
        </xdr:cNvPr>
        <xdr:cNvSpPr txBox="1"/>
      </xdr:nvSpPr>
      <xdr:spPr>
        <a:xfrm>
          <a:off x="12172950" y="1468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663" name="テキスト ボックス 662">
          <a:extLst>
            <a:ext uri="{FF2B5EF4-FFF2-40B4-BE49-F238E27FC236}">
              <a16:creationId xmlns:a16="http://schemas.microsoft.com/office/drawing/2014/main" id="{7F3B52FF-13AA-48A6-9CA6-235DC68B3417}"/>
            </a:ext>
          </a:extLst>
        </xdr:cNvPr>
        <xdr:cNvSpPr txBox="1"/>
      </xdr:nvSpPr>
      <xdr:spPr>
        <a:xfrm>
          <a:off x="11366500" y="1468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79</xdr:row>
      <xdr:rowOff>60961</xdr:rowOff>
    </xdr:from>
    <xdr:to>
      <xdr:col>85</xdr:col>
      <xdr:colOff>177800</xdr:colOff>
      <xdr:row>79</xdr:row>
      <xdr:rowOff>162561</xdr:rowOff>
    </xdr:to>
    <xdr:sp macro="" textlink="">
      <xdr:nvSpPr>
        <xdr:cNvPr id="664" name="楕円 663">
          <a:extLst>
            <a:ext uri="{FF2B5EF4-FFF2-40B4-BE49-F238E27FC236}">
              <a16:creationId xmlns:a16="http://schemas.microsoft.com/office/drawing/2014/main" id="{17524E84-1EA9-4C9E-A975-051CEFF48165}"/>
            </a:ext>
          </a:extLst>
        </xdr:cNvPr>
        <xdr:cNvSpPr/>
      </xdr:nvSpPr>
      <xdr:spPr>
        <a:xfrm>
          <a:off x="14649450" y="13110211"/>
          <a:ext cx="952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78</xdr:row>
      <xdr:rowOff>83838</xdr:rowOff>
    </xdr:from>
    <xdr:ext cx="405111" cy="259045"/>
    <xdr:sp macro="" textlink="">
      <xdr:nvSpPr>
        <xdr:cNvPr id="665" name="【消防施設】&#10;有形固定資産減価償却率該当値テキスト">
          <a:extLst>
            <a:ext uri="{FF2B5EF4-FFF2-40B4-BE49-F238E27FC236}">
              <a16:creationId xmlns:a16="http://schemas.microsoft.com/office/drawing/2014/main" id="{12D330F6-497E-4F96-8467-1B6E8C42573B}"/>
            </a:ext>
          </a:extLst>
        </xdr:cNvPr>
        <xdr:cNvSpPr txBox="1"/>
      </xdr:nvSpPr>
      <xdr:spPr>
        <a:xfrm>
          <a:off x="14738350" y="129679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79</xdr:row>
      <xdr:rowOff>36830</xdr:rowOff>
    </xdr:from>
    <xdr:to>
      <xdr:col>81</xdr:col>
      <xdr:colOff>101600</xdr:colOff>
      <xdr:row>79</xdr:row>
      <xdr:rowOff>138430</xdr:rowOff>
    </xdr:to>
    <xdr:sp macro="" textlink="">
      <xdr:nvSpPr>
        <xdr:cNvPr id="666" name="楕円 665">
          <a:extLst>
            <a:ext uri="{FF2B5EF4-FFF2-40B4-BE49-F238E27FC236}">
              <a16:creationId xmlns:a16="http://schemas.microsoft.com/office/drawing/2014/main" id="{2440E740-16C8-4B85-8E7D-0B8639D9EFF5}"/>
            </a:ext>
          </a:extLst>
        </xdr:cNvPr>
        <xdr:cNvSpPr/>
      </xdr:nvSpPr>
      <xdr:spPr>
        <a:xfrm>
          <a:off x="13887450" y="13086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79</xdr:row>
      <xdr:rowOff>87630</xdr:rowOff>
    </xdr:from>
    <xdr:to>
      <xdr:col>85</xdr:col>
      <xdr:colOff>127000</xdr:colOff>
      <xdr:row>79</xdr:row>
      <xdr:rowOff>111761</xdr:rowOff>
    </xdr:to>
    <xdr:cxnSp macro="">
      <xdr:nvCxnSpPr>
        <xdr:cNvPr id="667" name="直線コネクタ 666">
          <a:extLst>
            <a:ext uri="{FF2B5EF4-FFF2-40B4-BE49-F238E27FC236}">
              <a16:creationId xmlns:a16="http://schemas.microsoft.com/office/drawing/2014/main" id="{733E47E4-DCEB-4449-88D1-60E2292F29F8}"/>
            </a:ext>
          </a:extLst>
        </xdr:cNvPr>
        <xdr:cNvCxnSpPr/>
      </xdr:nvCxnSpPr>
      <xdr:spPr>
        <a:xfrm>
          <a:off x="13938250" y="13136880"/>
          <a:ext cx="762000" cy="241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78</xdr:row>
      <xdr:rowOff>168911</xdr:rowOff>
    </xdr:from>
    <xdr:to>
      <xdr:col>76</xdr:col>
      <xdr:colOff>165100</xdr:colOff>
      <xdr:row>79</xdr:row>
      <xdr:rowOff>99061</xdr:rowOff>
    </xdr:to>
    <xdr:sp macro="" textlink="">
      <xdr:nvSpPr>
        <xdr:cNvPr id="668" name="楕円 667">
          <a:extLst>
            <a:ext uri="{FF2B5EF4-FFF2-40B4-BE49-F238E27FC236}">
              <a16:creationId xmlns:a16="http://schemas.microsoft.com/office/drawing/2014/main" id="{EE51A8B4-1E8E-45EC-A145-96D38F96D878}"/>
            </a:ext>
          </a:extLst>
        </xdr:cNvPr>
        <xdr:cNvSpPr/>
      </xdr:nvSpPr>
      <xdr:spPr>
        <a:xfrm>
          <a:off x="13093700" y="130467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79</xdr:row>
      <xdr:rowOff>48261</xdr:rowOff>
    </xdr:from>
    <xdr:to>
      <xdr:col>81</xdr:col>
      <xdr:colOff>50800</xdr:colOff>
      <xdr:row>79</xdr:row>
      <xdr:rowOff>87630</xdr:rowOff>
    </xdr:to>
    <xdr:cxnSp macro="">
      <xdr:nvCxnSpPr>
        <xdr:cNvPr id="669" name="直線コネクタ 668">
          <a:extLst>
            <a:ext uri="{FF2B5EF4-FFF2-40B4-BE49-F238E27FC236}">
              <a16:creationId xmlns:a16="http://schemas.microsoft.com/office/drawing/2014/main" id="{516D85E8-A488-4908-B0DD-82D362F2981E}"/>
            </a:ext>
          </a:extLst>
        </xdr:cNvPr>
        <xdr:cNvCxnSpPr/>
      </xdr:nvCxnSpPr>
      <xdr:spPr>
        <a:xfrm>
          <a:off x="13144500" y="13097511"/>
          <a:ext cx="793750" cy="393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78</xdr:row>
      <xdr:rowOff>137161</xdr:rowOff>
    </xdr:from>
    <xdr:to>
      <xdr:col>72</xdr:col>
      <xdr:colOff>38100</xdr:colOff>
      <xdr:row>79</xdr:row>
      <xdr:rowOff>67311</xdr:rowOff>
    </xdr:to>
    <xdr:sp macro="" textlink="">
      <xdr:nvSpPr>
        <xdr:cNvPr id="670" name="楕円 669">
          <a:extLst>
            <a:ext uri="{FF2B5EF4-FFF2-40B4-BE49-F238E27FC236}">
              <a16:creationId xmlns:a16="http://schemas.microsoft.com/office/drawing/2014/main" id="{6184608F-0EF5-417D-A9E5-F202D3F3F7F5}"/>
            </a:ext>
          </a:extLst>
        </xdr:cNvPr>
        <xdr:cNvSpPr/>
      </xdr:nvSpPr>
      <xdr:spPr>
        <a:xfrm>
          <a:off x="12299950" y="13021311"/>
          <a:ext cx="825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79</xdr:row>
      <xdr:rowOff>16511</xdr:rowOff>
    </xdr:from>
    <xdr:to>
      <xdr:col>76</xdr:col>
      <xdr:colOff>114300</xdr:colOff>
      <xdr:row>79</xdr:row>
      <xdr:rowOff>48261</xdr:rowOff>
    </xdr:to>
    <xdr:cxnSp macro="">
      <xdr:nvCxnSpPr>
        <xdr:cNvPr id="671" name="直線コネクタ 670">
          <a:extLst>
            <a:ext uri="{FF2B5EF4-FFF2-40B4-BE49-F238E27FC236}">
              <a16:creationId xmlns:a16="http://schemas.microsoft.com/office/drawing/2014/main" id="{7F6A80B6-6700-42BC-BFDF-8A9F2DEF11CB}"/>
            </a:ext>
          </a:extLst>
        </xdr:cNvPr>
        <xdr:cNvCxnSpPr/>
      </xdr:nvCxnSpPr>
      <xdr:spPr>
        <a:xfrm>
          <a:off x="12344400" y="13065761"/>
          <a:ext cx="800100" cy="317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78</xdr:row>
      <xdr:rowOff>114300</xdr:rowOff>
    </xdr:from>
    <xdr:to>
      <xdr:col>67</xdr:col>
      <xdr:colOff>101600</xdr:colOff>
      <xdr:row>79</xdr:row>
      <xdr:rowOff>44450</xdr:rowOff>
    </xdr:to>
    <xdr:sp macro="" textlink="">
      <xdr:nvSpPr>
        <xdr:cNvPr id="672" name="楕円 671">
          <a:extLst>
            <a:ext uri="{FF2B5EF4-FFF2-40B4-BE49-F238E27FC236}">
              <a16:creationId xmlns:a16="http://schemas.microsoft.com/office/drawing/2014/main" id="{B0D63D5F-229D-485E-9335-030D5112ECE6}"/>
            </a:ext>
          </a:extLst>
        </xdr:cNvPr>
        <xdr:cNvSpPr/>
      </xdr:nvSpPr>
      <xdr:spPr>
        <a:xfrm>
          <a:off x="11487150" y="12998450"/>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78</xdr:row>
      <xdr:rowOff>165100</xdr:rowOff>
    </xdr:from>
    <xdr:to>
      <xdr:col>71</xdr:col>
      <xdr:colOff>177800</xdr:colOff>
      <xdr:row>79</xdr:row>
      <xdr:rowOff>16511</xdr:rowOff>
    </xdr:to>
    <xdr:cxnSp macro="">
      <xdr:nvCxnSpPr>
        <xdr:cNvPr id="673" name="直線コネクタ 672">
          <a:extLst>
            <a:ext uri="{FF2B5EF4-FFF2-40B4-BE49-F238E27FC236}">
              <a16:creationId xmlns:a16="http://schemas.microsoft.com/office/drawing/2014/main" id="{8E0F1EA9-714E-4D70-80AE-9FC2A73C095D}"/>
            </a:ext>
          </a:extLst>
        </xdr:cNvPr>
        <xdr:cNvCxnSpPr/>
      </xdr:nvCxnSpPr>
      <xdr:spPr>
        <a:xfrm>
          <a:off x="11537950" y="13049250"/>
          <a:ext cx="806450" cy="165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82</xdr:row>
      <xdr:rowOff>90188</xdr:rowOff>
    </xdr:from>
    <xdr:ext cx="405111" cy="259045"/>
    <xdr:sp macro="" textlink="">
      <xdr:nvSpPr>
        <xdr:cNvPr id="674" name="n_1aveValue【消防施設】&#10;有形固定資産減価償却率">
          <a:extLst>
            <a:ext uri="{FF2B5EF4-FFF2-40B4-BE49-F238E27FC236}">
              <a16:creationId xmlns:a16="http://schemas.microsoft.com/office/drawing/2014/main" id="{41C9BACF-64EA-4562-922D-7F09657C91EB}"/>
            </a:ext>
          </a:extLst>
        </xdr:cNvPr>
        <xdr:cNvSpPr txBox="1"/>
      </xdr:nvSpPr>
      <xdr:spPr>
        <a:xfrm>
          <a:off x="13742044" y="136347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82</xdr:row>
      <xdr:rowOff>102888</xdr:rowOff>
    </xdr:from>
    <xdr:ext cx="405111" cy="259045"/>
    <xdr:sp macro="" textlink="">
      <xdr:nvSpPr>
        <xdr:cNvPr id="675" name="n_2aveValue【消防施設】&#10;有形固定資産減価償却率">
          <a:extLst>
            <a:ext uri="{FF2B5EF4-FFF2-40B4-BE49-F238E27FC236}">
              <a16:creationId xmlns:a16="http://schemas.microsoft.com/office/drawing/2014/main" id="{AABF34EA-D49D-4F30-955C-0E7C5FB12FDF}"/>
            </a:ext>
          </a:extLst>
        </xdr:cNvPr>
        <xdr:cNvSpPr txBox="1"/>
      </xdr:nvSpPr>
      <xdr:spPr>
        <a:xfrm>
          <a:off x="12960994" y="136474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82</xdr:row>
      <xdr:rowOff>116857</xdr:rowOff>
    </xdr:from>
    <xdr:ext cx="405111" cy="259045"/>
    <xdr:sp macro="" textlink="">
      <xdr:nvSpPr>
        <xdr:cNvPr id="676" name="n_3aveValue【消防施設】&#10;有形固定資産減価償却率">
          <a:extLst>
            <a:ext uri="{FF2B5EF4-FFF2-40B4-BE49-F238E27FC236}">
              <a16:creationId xmlns:a16="http://schemas.microsoft.com/office/drawing/2014/main" id="{D4985786-C5F1-4FAB-89B6-77D023E5252A}"/>
            </a:ext>
          </a:extLst>
        </xdr:cNvPr>
        <xdr:cNvSpPr txBox="1"/>
      </xdr:nvSpPr>
      <xdr:spPr>
        <a:xfrm>
          <a:off x="12167244" y="136614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81</xdr:row>
      <xdr:rowOff>151147</xdr:rowOff>
    </xdr:from>
    <xdr:ext cx="405111" cy="259045"/>
    <xdr:sp macro="" textlink="">
      <xdr:nvSpPr>
        <xdr:cNvPr id="677" name="n_4aveValue【消防施設】&#10;有形固定資産減価償却率">
          <a:extLst>
            <a:ext uri="{FF2B5EF4-FFF2-40B4-BE49-F238E27FC236}">
              <a16:creationId xmlns:a16="http://schemas.microsoft.com/office/drawing/2014/main" id="{E75118CE-2E6A-4671-8FFF-73B176FF268A}"/>
            </a:ext>
          </a:extLst>
        </xdr:cNvPr>
        <xdr:cNvSpPr txBox="1"/>
      </xdr:nvSpPr>
      <xdr:spPr>
        <a:xfrm>
          <a:off x="11354444" y="135305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77</xdr:row>
      <xdr:rowOff>154957</xdr:rowOff>
    </xdr:from>
    <xdr:ext cx="405111" cy="259045"/>
    <xdr:sp macro="" textlink="">
      <xdr:nvSpPr>
        <xdr:cNvPr id="678" name="n_1mainValue【消防施設】&#10;有形固定資産減価償却率">
          <a:extLst>
            <a:ext uri="{FF2B5EF4-FFF2-40B4-BE49-F238E27FC236}">
              <a16:creationId xmlns:a16="http://schemas.microsoft.com/office/drawing/2014/main" id="{F288AFEB-0321-42C4-80DD-F97316494CE7}"/>
            </a:ext>
          </a:extLst>
        </xdr:cNvPr>
        <xdr:cNvSpPr txBox="1"/>
      </xdr:nvSpPr>
      <xdr:spPr>
        <a:xfrm>
          <a:off x="13742044" y="128740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77</xdr:row>
      <xdr:rowOff>115588</xdr:rowOff>
    </xdr:from>
    <xdr:ext cx="405111" cy="259045"/>
    <xdr:sp macro="" textlink="">
      <xdr:nvSpPr>
        <xdr:cNvPr id="679" name="n_2mainValue【消防施設】&#10;有形固定資産減価償却率">
          <a:extLst>
            <a:ext uri="{FF2B5EF4-FFF2-40B4-BE49-F238E27FC236}">
              <a16:creationId xmlns:a16="http://schemas.microsoft.com/office/drawing/2014/main" id="{683041F3-923F-46E8-A787-E77E930486F7}"/>
            </a:ext>
          </a:extLst>
        </xdr:cNvPr>
        <xdr:cNvSpPr txBox="1"/>
      </xdr:nvSpPr>
      <xdr:spPr>
        <a:xfrm>
          <a:off x="12960994" y="128346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77</xdr:row>
      <xdr:rowOff>83838</xdr:rowOff>
    </xdr:from>
    <xdr:ext cx="405111" cy="259045"/>
    <xdr:sp macro="" textlink="">
      <xdr:nvSpPr>
        <xdr:cNvPr id="680" name="n_3mainValue【消防施設】&#10;有形固定資産減価償却率">
          <a:extLst>
            <a:ext uri="{FF2B5EF4-FFF2-40B4-BE49-F238E27FC236}">
              <a16:creationId xmlns:a16="http://schemas.microsoft.com/office/drawing/2014/main" id="{D686B64F-8CEE-4E61-A75A-9633D9DC53E5}"/>
            </a:ext>
          </a:extLst>
        </xdr:cNvPr>
        <xdr:cNvSpPr txBox="1"/>
      </xdr:nvSpPr>
      <xdr:spPr>
        <a:xfrm>
          <a:off x="12167244" y="128028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77</xdr:row>
      <xdr:rowOff>60977</xdr:rowOff>
    </xdr:from>
    <xdr:ext cx="405111" cy="259045"/>
    <xdr:sp macro="" textlink="">
      <xdr:nvSpPr>
        <xdr:cNvPr id="681" name="n_4mainValue【消防施設】&#10;有形固定資産減価償却率">
          <a:extLst>
            <a:ext uri="{FF2B5EF4-FFF2-40B4-BE49-F238E27FC236}">
              <a16:creationId xmlns:a16="http://schemas.microsoft.com/office/drawing/2014/main" id="{F474C3CE-55CB-4DC7-8E8F-0D2967E29471}"/>
            </a:ext>
          </a:extLst>
        </xdr:cNvPr>
        <xdr:cNvSpPr txBox="1"/>
      </xdr:nvSpPr>
      <xdr:spPr>
        <a:xfrm>
          <a:off x="11354444" y="127800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682" name="正方形/長方形 681">
          <a:extLst>
            <a:ext uri="{FF2B5EF4-FFF2-40B4-BE49-F238E27FC236}">
              <a16:creationId xmlns:a16="http://schemas.microsoft.com/office/drawing/2014/main" id="{02AFD693-F52D-4CCA-9CD2-32514411BE84}"/>
            </a:ext>
          </a:extLst>
        </xdr:cNvPr>
        <xdr:cNvSpPr/>
      </xdr:nvSpPr>
      <xdr:spPr>
        <a:xfrm>
          <a:off x="16459200" y="11385550"/>
          <a:ext cx="4267200" cy="6096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683" name="正方形/長方形 682">
          <a:extLst>
            <a:ext uri="{FF2B5EF4-FFF2-40B4-BE49-F238E27FC236}">
              <a16:creationId xmlns:a16="http://schemas.microsoft.com/office/drawing/2014/main" id="{6438D1F6-6AC7-4AE6-A0BF-CE70C914E2CF}"/>
            </a:ext>
          </a:extLst>
        </xdr:cNvPr>
        <xdr:cNvSpPr/>
      </xdr:nvSpPr>
      <xdr:spPr>
        <a:xfrm>
          <a:off x="16586200" y="120205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684" name="正方形/長方形 683">
          <a:extLst>
            <a:ext uri="{FF2B5EF4-FFF2-40B4-BE49-F238E27FC236}">
              <a16:creationId xmlns:a16="http://schemas.microsoft.com/office/drawing/2014/main" id="{39282267-ED16-476E-B4DB-2B040A16DCF5}"/>
            </a:ext>
          </a:extLst>
        </xdr:cNvPr>
        <xdr:cNvSpPr/>
      </xdr:nvSpPr>
      <xdr:spPr>
        <a:xfrm>
          <a:off x="16586200" y="122174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102/122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685" name="正方形/長方形 684">
          <a:extLst>
            <a:ext uri="{FF2B5EF4-FFF2-40B4-BE49-F238E27FC236}">
              <a16:creationId xmlns:a16="http://schemas.microsoft.com/office/drawing/2014/main" id="{8CF86C90-3E12-47BA-BD30-D40F7C2D60C6}"/>
            </a:ext>
          </a:extLst>
        </xdr:cNvPr>
        <xdr:cNvSpPr/>
      </xdr:nvSpPr>
      <xdr:spPr>
        <a:xfrm>
          <a:off x="17487900" y="120205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686" name="正方形/長方形 685">
          <a:extLst>
            <a:ext uri="{FF2B5EF4-FFF2-40B4-BE49-F238E27FC236}">
              <a16:creationId xmlns:a16="http://schemas.microsoft.com/office/drawing/2014/main" id="{A4E58175-D257-4031-BC70-840D96CB8A95}"/>
            </a:ext>
          </a:extLst>
        </xdr:cNvPr>
        <xdr:cNvSpPr/>
      </xdr:nvSpPr>
      <xdr:spPr>
        <a:xfrm>
          <a:off x="17487900" y="122174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687" name="正方形/長方形 686">
          <a:extLst>
            <a:ext uri="{FF2B5EF4-FFF2-40B4-BE49-F238E27FC236}">
              <a16:creationId xmlns:a16="http://schemas.microsoft.com/office/drawing/2014/main" id="{A51DC757-9F78-4E4F-B3B7-F493797CA702}"/>
            </a:ext>
          </a:extLst>
        </xdr:cNvPr>
        <xdr:cNvSpPr/>
      </xdr:nvSpPr>
      <xdr:spPr>
        <a:xfrm>
          <a:off x="18516600" y="120205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688" name="正方形/長方形 687">
          <a:extLst>
            <a:ext uri="{FF2B5EF4-FFF2-40B4-BE49-F238E27FC236}">
              <a16:creationId xmlns:a16="http://schemas.microsoft.com/office/drawing/2014/main" id="{C7ABD4CB-A45B-48EC-AE9D-4C5F68FBC5AC}"/>
            </a:ext>
          </a:extLst>
        </xdr:cNvPr>
        <xdr:cNvSpPr/>
      </xdr:nvSpPr>
      <xdr:spPr>
        <a:xfrm>
          <a:off x="18516600" y="122174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689" name="正方形/長方形 688">
          <a:extLst>
            <a:ext uri="{FF2B5EF4-FFF2-40B4-BE49-F238E27FC236}">
              <a16:creationId xmlns:a16="http://schemas.microsoft.com/office/drawing/2014/main" id="{F76D9F23-DEBC-402F-A72C-035336095E6C}"/>
            </a:ext>
          </a:extLst>
        </xdr:cNvPr>
        <xdr:cNvSpPr/>
      </xdr:nvSpPr>
      <xdr:spPr>
        <a:xfrm>
          <a:off x="16459200" y="12484100"/>
          <a:ext cx="4267200" cy="22034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690" name="テキスト ボックス 689">
          <a:extLst>
            <a:ext uri="{FF2B5EF4-FFF2-40B4-BE49-F238E27FC236}">
              <a16:creationId xmlns:a16="http://schemas.microsoft.com/office/drawing/2014/main" id="{3B7C651F-9AB8-435B-A409-A7B1B4BA1C09}"/>
            </a:ext>
          </a:extLst>
        </xdr:cNvPr>
        <xdr:cNvSpPr txBox="1"/>
      </xdr:nvSpPr>
      <xdr:spPr>
        <a:xfrm>
          <a:off x="16440150" y="1229995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691" name="直線コネクタ 690">
          <a:extLst>
            <a:ext uri="{FF2B5EF4-FFF2-40B4-BE49-F238E27FC236}">
              <a16:creationId xmlns:a16="http://schemas.microsoft.com/office/drawing/2014/main" id="{9230C586-0508-47D5-A9BC-A0CF5F951DDF}"/>
            </a:ext>
          </a:extLst>
        </xdr:cNvPr>
        <xdr:cNvCxnSpPr/>
      </xdr:nvCxnSpPr>
      <xdr:spPr>
        <a:xfrm>
          <a:off x="16459200" y="146875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114300</xdr:rowOff>
    </xdr:from>
    <xdr:to>
      <xdr:col>120</xdr:col>
      <xdr:colOff>114300</xdr:colOff>
      <xdr:row>86</xdr:row>
      <xdr:rowOff>114300</xdr:rowOff>
    </xdr:to>
    <xdr:cxnSp macro="">
      <xdr:nvCxnSpPr>
        <xdr:cNvPr id="692" name="直線コネクタ 691">
          <a:extLst>
            <a:ext uri="{FF2B5EF4-FFF2-40B4-BE49-F238E27FC236}">
              <a16:creationId xmlns:a16="http://schemas.microsoft.com/office/drawing/2014/main" id="{DBC58D12-9F67-4E7C-A92D-9625F464A6B4}"/>
            </a:ext>
          </a:extLst>
        </xdr:cNvPr>
        <xdr:cNvCxnSpPr/>
      </xdr:nvCxnSpPr>
      <xdr:spPr>
        <a:xfrm>
          <a:off x="16459200" y="143192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143527</xdr:rowOff>
    </xdr:from>
    <xdr:ext cx="467179" cy="259045"/>
    <xdr:sp macro="" textlink="">
      <xdr:nvSpPr>
        <xdr:cNvPr id="693" name="テキスト ボックス 692">
          <a:extLst>
            <a:ext uri="{FF2B5EF4-FFF2-40B4-BE49-F238E27FC236}">
              <a16:creationId xmlns:a16="http://schemas.microsoft.com/office/drawing/2014/main" id="{D483BD9F-06A8-412D-9D70-D69EEED3F1ED}"/>
            </a:ext>
          </a:extLst>
        </xdr:cNvPr>
        <xdr:cNvSpPr txBox="1"/>
      </xdr:nvSpPr>
      <xdr:spPr>
        <a:xfrm>
          <a:off x="16049171" y="1418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84</xdr:row>
      <xdr:rowOff>76200</xdr:rowOff>
    </xdr:from>
    <xdr:to>
      <xdr:col>120</xdr:col>
      <xdr:colOff>114300</xdr:colOff>
      <xdr:row>84</xdr:row>
      <xdr:rowOff>76200</xdr:rowOff>
    </xdr:to>
    <xdr:cxnSp macro="">
      <xdr:nvCxnSpPr>
        <xdr:cNvPr id="694" name="直線コネクタ 693">
          <a:extLst>
            <a:ext uri="{FF2B5EF4-FFF2-40B4-BE49-F238E27FC236}">
              <a16:creationId xmlns:a16="http://schemas.microsoft.com/office/drawing/2014/main" id="{CFD8308D-5326-4E83-A49B-55D4DD0260F4}"/>
            </a:ext>
          </a:extLst>
        </xdr:cNvPr>
        <xdr:cNvCxnSpPr/>
      </xdr:nvCxnSpPr>
      <xdr:spPr>
        <a:xfrm>
          <a:off x="16459200" y="139509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83</xdr:row>
      <xdr:rowOff>105427</xdr:rowOff>
    </xdr:from>
    <xdr:ext cx="595419" cy="259045"/>
    <xdr:sp macro="" textlink="">
      <xdr:nvSpPr>
        <xdr:cNvPr id="695" name="テキスト ボックス 694">
          <a:extLst>
            <a:ext uri="{FF2B5EF4-FFF2-40B4-BE49-F238E27FC236}">
              <a16:creationId xmlns:a16="http://schemas.microsoft.com/office/drawing/2014/main" id="{E8D1F359-2D1C-41F3-BCD6-FD23895523EC}"/>
            </a:ext>
          </a:extLst>
        </xdr:cNvPr>
        <xdr:cNvSpPr txBox="1"/>
      </xdr:nvSpPr>
      <xdr:spPr>
        <a:xfrm>
          <a:off x="15939981" y="138150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82</xdr:row>
      <xdr:rowOff>38100</xdr:rowOff>
    </xdr:from>
    <xdr:to>
      <xdr:col>120</xdr:col>
      <xdr:colOff>114300</xdr:colOff>
      <xdr:row>82</xdr:row>
      <xdr:rowOff>38100</xdr:rowOff>
    </xdr:to>
    <xdr:cxnSp macro="">
      <xdr:nvCxnSpPr>
        <xdr:cNvPr id="696" name="直線コネクタ 695">
          <a:extLst>
            <a:ext uri="{FF2B5EF4-FFF2-40B4-BE49-F238E27FC236}">
              <a16:creationId xmlns:a16="http://schemas.microsoft.com/office/drawing/2014/main" id="{4229C0B5-0B72-4E45-BCEA-DE46C08749A3}"/>
            </a:ext>
          </a:extLst>
        </xdr:cNvPr>
        <xdr:cNvCxnSpPr/>
      </xdr:nvCxnSpPr>
      <xdr:spPr>
        <a:xfrm>
          <a:off x="16459200" y="135826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81</xdr:row>
      <xdr:rowOff>67327</xdr:rowOff>
    </xdr:from>
    <xdr:ext cx="595419" cy="259045"/>
    <xdr:sp macro="" textlink="">
      <xdr:nvSpPr>
        <xdr:cNvPr id="697" name="テキスト ボックス 696">
          <a:extLst>
            <a:ext uri="{FF2B5EF4-FFF2-40B4-BE49-F238E27FC236}">
              <a16:creationId xmlns:a16="http://schemas.microsoft.com/office/drawing/2014/main" id="{51D39ABD-125D-4165-825F-F4C512BB784E}"/>
            </a:ext>
          </a:extLst>
        </xdr:cNvPr>
        <xdr:cNvSpPr txBox="1"/>
      </xdr:nvSpPr>
      <xdr:spPr>
        <a:xfrm>
          <a:off x="15939981" y="1344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0</xdr:rowOff>
    </xdr:from>
    <xdr:to>
      <xdr:col>120</xdr:col>
      <xdr:colOff>114300</xdr:colOff>
      <xdr:row>80</xdr:row>
      <xdr:rowOff>0</xdr:rowOff>
    </xdr:to>
    <xdr:cxnSp macro="">
      <xdr:nvCxnSpPr>
        <xdr:cNvPr id="698" name="直線コネクタ 697">
          <a:extLst>
            <a:ext uri="{FF2B5EF4-FFF2-40B4-BE49-F238E27FC236}">
              <a16:creationId xmlns:a16="http://schemas.microsoft.com/office/drawing/2014/main" id="{A2FBAB9C-370E-43CA-AB25-263418540513}"/>
            </a:ext>
          </a:extLst>
        </xdr:cNvPr>
        <xdr:cNvCxnSpPr/>
      </xdr:nvCxnSpPr>
      <xdr:spPr>
        <a:xfrm>
          <a:off x="16459200" y="132143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79</xdr:row>
      <xdr:rowOff>29227</xdr:rowOff>
    </xdr:from>
    <xdr:ext cx="595419" cy="259045"/>
    <xdr:sp macro="" textlink="">
      <xdr:nvSpPr>
        <xdr:cNvPr id="699" name="テキスト ボックス 698">
          <a:extLst>
            <a:ext uri="{FF2B5EF4-FFF2-40B4-BE49-F238E27FC236}">
              <a16:creationId xmlns:a16="http://schemas.microsoft.com/office/drawing/2014/main" id="{7B256163-8D60-46EE-B16E-02AD568EB11A}"/>
            </a:ext>
          </a:extLst>
        </xdr:cNvPr>
        <xdr:cNvSpPr txBox="1"/>
      </xdr:nvSpPr>
      <xdr:spPr>
        <a:xfrm>
          <a:off x="15939981" y="130784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133350</xdr:rowOff>
    </xdr:from>
    <xdr:to>
      <xdr:col>120</xdr:col>
      <xdr:colOff>114300</xdr:colOff>
      <xdr:row>77</xdr:row>
      <xdr:rowOff>133350</xdr:rowOff>
    </xdr:to>
    <xdr:cxnSp macro="">
      <xdr:nvCxnSpPr>
        <xdr:cNvPr id="700" name="直線コネクタ 699">
          <a:extLst>
            <a:ext uri="{FF2B5EF4-FFF2-40B4-BE49-F238E27FC236}">
              <a16:creationId xmlns:a16="http://schemas.microsoft.com/office/drawing/2014/main" id="{242C9AFB-00EB-4598-9E72-164FD746CE57}"/>
            </a:ext>
          </a:extLst>
        </xdr:cNvPr>
        <xdr:cNvCxnSpPr/>
      </xdr:nvCxnSpPr>
      <xdr:spPr>
        <a:xfrm>
          <a:off x="16459200" y="128524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76</xdr:row>
      <xdr:rowOff>162577</xdr:rowOff>
    </xdr:from>
    <xdr:ext cx="595419" cy="259045"/>
    <xdr:sp macro="" textlink="">
      <xdr:nvSpPr>
        <xdr:cNvPr id="701" name="テキスト ボックス 700">
          <a:extLst>
            <a:ext uri="{FF2B5EF4-FFF2-40B4-BE49-F238E27FC236}">
              <a16:creationId xmlns:a16="http://schemas.microsoft.com/office/drawing/2014/main" id="{FDA48162-E288-4667-8EEE-F1F158FC4F40}"/>
            </a:ext>
          </a:extLst>
        </xdr:cNvPr>
        <xdr:cNvSpPr txBox="1"/>
      </xdr:nvSpPr>
      <xdr:spPr>
        <a:xfrm>
          <a:off x="15939981" y="127165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702" name="直線コネクタ 701">
          <a:extLst>
            <a:ext uri="{FF2B5EF4-FFF2-40B4-BE49-F238E27FC236}">
              <a16:creationId xmlns:a16="http://schemas.microsoft.com/office/drawing/2014/main" id="{8400F50D-D271-4F50-B7A3-554E9CBF02D6}"/>
            </a:ext>
          </a:extLst>
        </xdr:cNvPr>
        <xdr:cNvCxnSpPr/>
      </xdr:nvCxnSpPr>
      <xdr:spPr>
        <a:xfrm>
          <a:off x="16459200" y="124841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74</xdr:row>
      <xdr:rowOff>124477</xdr:rowOff>
    </xdr:from>
    <xdr:ext cx="595419" cy="259045"/>
    <xdr:sp macro="" textlink="">
      <xdr:nvSpPr>
        <xdr:cNvPr id="703" name="テキスト ボックス 702">
          <a:extLst>
            <a:ext uri="{FF2B5EF4-FFF2-40B4-BE49-F238E27FC236}">
              <a16:creationId xmlns:a16="http://schemas.microsoft.com/office/drawing/2014/main" id="{5363365D-6B27-4D5A-8122-90E2B74011B9}"/>
            </a:ext>
          </a:extLst>
        </xdr:cNvPr>
        <xdr:cNvSpPr txBox="1"/>
      </xdr:nvSpPr>
      <xdr:spPr>
        <a:xfrm>
          <a:off x="15939981" y="123482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704" name="【消防施設】&#10;一人当たり面積グラフ枠">
          <a:extLst>
            <a:ext uri="{FF2B5EF4-FFF2-40B4-BE49-F238E27FC236}">
              <a16:creationId xmlns:a16="http://schemas.microsoft.com/office/drawing/2014/main" id="{C358C547-D8DB-42C9-836C-AB3240EABA22}"/>
            </a:ext>
          </a:extLst>
        </xdr:cNvPr>
        <xdr:cNvSpPr/>
      </xdr:nvSpPr>
      <xdr:spPr>
        <a:xfrm>
          <a:off x="16459200" y="12484100"/>
          <a:ext cx="4267200" cy="22034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78</xdr:row>
      <xdr:rowOff>70390</xdr:rowOff>
    </xdr:from>
    <xdr:to>
      <xdr:col>116</xdr:col>
      <xdr:colOff>62864</xdr:colOff>
      <xdr:row>86</xdr:row>
      <xdr:rowOff>114216</xdr:rowOff>
    </xdr:to>
    <xdr:cxnSp macro="">
      <xdr:nvCxnSpPr>
        <xdr:cNvPr id="705" name="直線コネクタ 704">
          <a:extLst>
            <a:ext uri="{FF2B5EF4-FFF2-40B4-BE49-F238E27FC236}">
              <a16:creationId xmlns:a16="http://schemas.microsoft.com/office/drawing/2014/main" id="{B835671F-B4F5-4C1C-B73A-FAAA3C110383}"/>
            </a:ext>
          </a:extLst>
        </xdr:cNvPr>
        <xdr:cNvCxnSpPr/>
      </xdr:nvCxnSpPr>
      <xdr:spPr>
        <a:xfrm flipV="1">
          <a:off x="19951064" y="12954540"/>
          <a:ext cx="0" cy="136462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161147</xdr:rowOff>
    </xdr:from>
    <xdr:ext cx="469744" cy="259045"/>
    <xdr:sp macro="" textlink="">
      <xdr:nvSpPr>
        <xdr:cNvPr id="706" name="【消防施設】&#10;一人当たり面積最小値テキスト">
          <a:extLst>
            <a:ext uri="{FF2B5EF4-FFF2-40B4-BE49-F238E27FC236}">
              <a16:creationId xmlns:a16="http://schemas.microsoft.com/office/drawing/2014/main" id="{CBACC8F3-9E7E-4A3A-AD22-904BB0815B06}"/>
            </a:ext>
          </a:extLst>
        </xdr:cNvPr>
        <xdr:cNvSpPr txBox="1"/>
      </xdr:nvSpPr>
      <xdr:spPr>
        <a:xfrm>
          <a:off x="19989800" y="143660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114216</xdr:rowOff>
    </xdr:from>
    <xdr:to>
      <xdr:col>116</xdr:col>
      <xdr:colOff>152400</xdr:colOff>
      <xdr:row>86</xdr:row>
      <xdr:rowOff>114216</xdr:rowOff>
    </xdr:to>
    <xdr:cxnSp macro="">
      <xdr:nvCxnSpPr>
        <xdr:cNvPr id="707" name="直線コネクタ 706">
          <a:extLst>
            <a:ext uri="{FF2B5EF4-FFF2-40B4-BE49-F238E27FC236}">
              <a16:creationId xmlns:a16="http://schemas.microsoft.com/office/drawing/2014/main" id="{1A758BDB-CE98-494E-ADEF-9DC29FF4E547}"/>
            </a:ext>
          </a:extLst>
        </xdr:cNvPr>
        <xdr:cNvCxnSpPr/>
      </xdr:nvCxnSpPr>
      <xdr:spPr>
        <a:xfrm>
          <a:off x="19881850" y="14319166"/>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77</xdr:row>
      <xdr:rowOff>17067</xdr:rowOff>
    </xdr:from>
    <xdr:ext cx="599010" cy="259045"/>
    <xdr:sp macro="" textlink="">
      <xdr:nvSpPr>
        <xdr:cNvPr id="708" name="【消防施設】&#10;一人当たり面積最大値テキスト">
          <a:extLst>
            <a:ext uri="{FF2B5EF4-FFF2-40B4-BE49-F238E27FC236}">
              <a16:creationId xmlns:a16="http://schemas.microsoft.com/office/drawing/2014/main" id="{6BA32D0B-4312-415A-ABB3-2D2278A1C97A}"/>
            </a:ext>
          </a:extLst>
        </xdr:cNvPr>
        <xdr:cNvSpPr txBox="1"/>
      </xdr:nvSpPr>
      <xdr:spPr>
        <a:xfrm>
          <a:off x="19989800" y="1273611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371.525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70390</xdr:rowOff>
    </xdr:from>
    <xdr:to>
      <xdr:col>116</xdr:col>
      <xdr:colOff>152400</xdr:colOff>
      <xdr:row>78</xdr:row>
      <xdr:rowOff>70390</xdr:rowOff>
    </xdr:to>
    <xdr:cxnSp macro="">
      <xdr:nvCxnSpPr>
        <xdr:cNvPr id="709" name="直線コネクタ 708">
          <a:extLst>
            <a:ext uri="{FF2B5EF4-FFF2-40B4-BE49-F238E27FC236}">
              <a16:creationId xmlns:a16="http://schemas.microsoft.com/office/drawing/2014/main" id="{E4A90454-744C-4423-8B87-635282E9948D}"/>
            </a:ext>
          </a:extLst>
        </xdr:cNvPr>
        <xdr:cNvCxnSpPr/>
      </xdr:nvCxnSpPr>
      <xdr:spPr>
        <a:xfrm>
          <a:off x="19881850" y="12954540"/>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85</xdr:row>
      <xdr:rowOff>78598</xdr:rowOff>
    </xdr:from>
    <xdr:ext cx="469744" cy="259045"/>
    <xdr:sp macro="" textlink="">
      <xdr:nvSpPr>
        <xdr:cNvPr id="710" name="【消防施設】&#10;一人当たり面積平均値テキスト">
          <a:extLst>
            <a:ext uri="{FF2B5EF4-FFF2-40B4-BE49-F238E27FC236}">
              <a16:creationId xmlns:a16="http://schemas.microsoft.com/office/drawing/2014/main" id="{E5FF6A51-34F1-4D13-A523-02F4C4344A29}"/>
            </a:ext>
          </a:extLst>
        </xdr:cNvPr>
        <xdr:cNvSpPr txBox="1"/>
      </xdr:nvSpPr>
      <xdr:spPr>
        <a:xfrm>
          <a:off x="19989800" y="1411844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2.042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86</xdr:row>
      <xdr:rowOff>55721</xdr:rowOff>
    </xdr:from>
    <xdr:to>
      <xdr:col>116</xdr:col>
      <xdr:colOff>114300</xdr:colOff>
      <xdr:row>86</xdr:row>
      <xdr:rowOff>157321</xdr:rowOff>
    </xdr:to>
    <xdr:sp macro="" textlink="">
      <xdr:nvSpPr>
        <xdr:cNvPr id="711" name="フローチャート: 判断 710">
          <a:extLst>
            <a:ext uri="{FF2B5EF4-FFF2-40B4-BE49-F238E27FC236}">
              <a16:creationId xmlns:a16="http://schemas.microsoft.com/office/drawing/2014/main" id="{7E57C625-E165-403A-86A3-9F5FA70BA352}"/>
            </a:ext>
          </a:extLst>
        </xdr:cNvPr>
        <xdr:cNvSpPr/>
      </xdr:nvSpPr>
      <xdr:spPr>
        <a:xfrm>
          <a:off x="19900900" y="142606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86</xdr:row>
      <xdr:rowOff>56184</xdr:rowOff>
    </xdr:from>
    <xdr:to>
      <xdr:col>112</xdr:col>
      <xdr:colOff>38100</xdr:colOff>
      <xdr:row>86</xdr:row>
      <xdr:rowOff>157784</xdr:rowOff>
    </xdr:to>
    <xdr:sp macro="" textlink="">
      <xdr:nvSpPr>
        <xdr:cNvPr id="712" name="フローチャート: 判断 711">
          <a:extLst>
            <a:ext uri="{FF2B5EF4-FFF2-40B4-BE49-F238E27FC236}">
              <a16:creationId xmlns:a16="http://schemas.microsoft.com/office/drawing/2014/main" id="{D51B4EE9-332C-4B30-87DE-54DC6E171499}"/>
            </a:ext>
          </a:extLst>
        </xdr:cNvPr>
        <xdr:cNvSpPr/>
      </xdr:nvSpPr>
      <xdr:spPr>
        <a:xfrm>
          <a:off x="19157950" y="14261134"/>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86</xdr:row>
      <xdr:rowOff>62962</xdr:rowOff>
    </xdr:from>
    <xdr:to>
      <xdr:col>107</xdr:col>
      <xdr:colOff>101600</xdr:colOff>
      <xdr:row>86</xdr:row>
      <xdr:rowOff>164562</xdr:rowOff>
    </xdr:to>
    <xdr:sp macro="" textlink="">
      <xdr:nvSpPr>
        <xdr:cNvPr id="713" name="フローチャート: 判断 712">
          <a:extLst>
            <a:ext uri="{FF2B5EF4-FFF2-40B4-BE49-F238E27FC236}">
              <a16:creationId xmlns:a16="http://schemas.microsoft.com/office/drawing/2014/main" id="{660906A1-2990-4CEB-AECA-DE65EE24D2C5}"/>
            </a:ext>
          </a:extLst>
        </xdr:cNvPr>
        <xdr:cNvSpPr/>
      </xdr:nvSpPr>
      <xdr:spPr>
        <a:xfrm>
          <a:off x="18345150" y="142679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86</xdr:row>
      <xdr:rowOff>62974</xdr:rowOff>
    </xdr:from>
    <xdr:to>
      <xdr:col>102</xdr:col>
      <xdr:colOff>165100</xdr:colOff>
      <xdr:row>86</xdr:row>
      <xdr:rowOff>164574</xdr:rowOff>
    </xdr:to>
    <xdr:sp macro="" textlink="">
      <xdr:nvSpPr>
        <xdr:cNvPr id="714" name="フローチャート: 判断 713">
          <a:extLst>
            <a:ext uri="{FF2B5EF4-FFF2-40B4-BE49-F238E27FC236}">
              <a16:creationId xmlns:a16="http://schemas.microsoft.com/office/drawing/2014/main" id="{ED9BB27B-EE8B-4EF3-A8FB-B3973BEBA834}"/>
            </a:ext>
          </a:extLst>
        </xdr:cNvPr>
        <xdr:cNvSpPr/>
      </xdr:nvSpPr>
      <xdr:spPr>
        <a:xfrm>
          <a:off x="17551400" y="142679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86</xdr:row>
      <xdr:rowOff>62985</xdr:rowOff>
    </xdr:from>
    <xdr:to>
      <xdr:col>98</xdr:col>
      <xdr:colOff>38100</xdr:colOff>
      <xdr:row>86</xdr:row>
      <xdr:rowOff>164585</xdr:rowOff>
    </xdr:to>
    <xdr:sp macro="" textlink="">
      <xdr:nvSpPr>
        <xdr:cNvPr id="715" name="フローチャート: 判断 714">
          <a:extLst>
            <a:ext uri="{FF2B5EF4-FFF2-40B4-BE49-F238E27FC236}">
              <a16:creationId xmlns:a16="http://schemas.microsoft.com/office/drawing/2014/main" id="{8E63FBBD-D49E-473B-A7DD-3D40CD421333}"/>
            </a:ext>
          </a:extLst>
        </xdr:cNvPr>
        <xdr:cNvSpPr/>
      </xdr:nvSpPr>
      <xdr:spPr>
        <a:xfrm>
          <a:off x="16757650" y="14267935"/>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716" name="テキスト ボックス 715">
          <a:extLst>
            <a:ext uri="{FF2B5EF4-FFF2-40B4-BE49-F238E27FC236}">
              <a16:creationId xmlns:a16="http://schemas.microsoft.com/office/drawing/2014/main" id="{B6071F60-1EAF-4DC2-99D6-B5DDA632061D}"/>
            </a:ext>
          </a:extLst>
        </xdr:cNvPr>
        <xdr:cNvSpPr txBox="1"/>
      </xdr:nvSpPr>
      <xdr:spPr>
        <a:xfrm>
          <a:off x="19780250" y="1468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717" name="テキスト ボックス 716">
          <a:extLst>
            <a:ext uri="{FF2B5EF4-FFF2-40B4-BE49-F238E27FC236}">
              <a16:creationId xmlns:a16="http://schemas.microsoft.com/office/drawing/2014/main" id="{BBCE9804-0D2A-4B38-A8A9-0FFDBE65F9F8}"/>
            </a:ext>
          </a:extLst>
        </xdr:cNvPr>
        <xdr:cNvSpPr txBox="1"/>
      </xdr:nvSpPr>
      <xdr:spPr>
        <a:xfrm>
          <a:off x="19030950" y="1468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718" name="テキスト ボックス 717">
          <a:extLst>
            <a:ext uri="{FF2B5EF4-FFF2-40B4-BE49-F238E27FC236}">
              <a16:creationId xmlns:a16="http://schemas.microsoft.com/office/drawing/2014/main" id="{EA031159-C5B1-4072-A92C-26EFFD96E48E}"/>
            </a:ext>
          </a:extLst>
        </xdr:cNvPr>
        <xdr:cNvSpPr txBox="1"/>
      </xdr:nvSpPr>
      <xdr:spPr>
        <a:xfrm>
          <a:off x="18224500" y="1468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719" name="テキスト ボックス 718">
          <a:extLst>
            <a:ext uri="{FF2B5EF4-FFF2-40B4-BE49-F238E27FC236}">
              <a16:creationId xmlns:a16="http://schemas.microsoft.com/office/drawing/2014/main" id="{DEF22F94-FBBE-4A51-AD46-0BF424B68CFE}"/>
            </a:ext>
          </a:extLst>
        </xdr:cNvPr>
        <xdr:cNvSpPr txBox="1"/>
      </xdr:nvSpPr>
      <xdr:spPr>
        <a:xfrm>
          <a:off x="17430750" y="1468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720" name="テキスト ボックス 719">
          <a:extLst>
            <a:ext uri="{FF2B5EF4-FFF2-40B4-BE49-F238E27FC236}">
              <a16:creationId xmlns:a16="http://schemas.microsoft.com/office/drawing/2014/main" id="{3BF8D7D6-71C7-42F7-811D-42C32774DD93}"/>
            </a:ext>
          </a:extLst>
        </xdr:cNvPr>
        <xdr:cNvSpPr txBox="1"/>
      </xdr:nvSpPr>
      <xdr:spPr>
        <a:xfrm>
          <a:off x="16630650" y="1468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86</xdr:row>
      <xdr:rowOff>63191</xdr:rowOff>
    </xdr:from>
    <xdr:to>
      <xdr:col>116</xdr:col>
      <xdr:colOff>114300</xdr:colOff>
      <xdr:row>86</xdr:row>
      <xdr:rowOff>164791</xdr:rowOff>
    </xdr:to>
    <xdr:sp macro="" textlink="">
      <xdr:nvSpPr>
        <xdr:cNvPr id="721" name="楕円 720">
          <a:extLst>
            <a:ext uri="{FF2B5EF4-FFF2-40B4-BE49-F238E27FC236}">
              <a16:creationId xmlns:a16="http://schemas.microsoft.com/office/drawing/2014/main" id="{E3330B04-55DD-4CD4-94F6-5FB967C46B7C}"/>
            </a:ext>
          </a:extLst>
        </xdr:cNvPr>
        <xdr:cNvSpPr/>
      </xdr:nvSpPr>
      <xdr:spPr>
        <a:xfrm>
          <a:off x="19900900" y="142681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86</xdr:row>
      <xdr:rowOff>34147</xdr:rowOff>
    </xdr:from>
    <xdr:ext cx="469744" cy="259045"/>
    <xdr:sp macro="" textlink="">
      <xdr:nvSpPr>
        <xdr:cNvPr id="722" name="【消防施設】&#10;一人当たり面積該当値テキスト">
          <a:extLst>
            <a:ext uri="{FF2B5EF4-FFF2-40B4-BE49-F238E27FC236}">
              <a16:creationId xmlns:a16="http://schemas.microsoft.com/office/drawing/2014/main" id="{B16F67AD-899D-4A8E-BED8-7B198B4B7D9D}"/>
            </a:ext>
          </a:extLst>
        </xdr:cNvPr>
        <xdr:cNvSpPr txBox="1"/>
      </xdr:nvSpPr>
      <xdr:spPr>
        <a:xfrm>
          <a:off x="19989800" y="142390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86</xdr:row>
      <xdr:rowOff>63191</xdr:rowOff>
    </xdr:from>
    <xdr:to>
      <xdr:col>112</xdr:col>
      <xdr:colOff>38100</xdr:colOff>
      <xdr:row>86</xdr:row>
      <xdr:rowOff>164791</xdr:rowOff>
    </xdr:to>
    <xdr:sp macro="" textlink="">
      <xdr:nvSpPr>
        <xdr:cNvPr id="723" name="楕円 722">
          <a:extLst>
            <a:ext uri="{FF2B5EF4-FFF2-40B4-BE49-F238E27FC236}">
              <a16:creationId xmlns:a16="http://schemas.microsoft.com/office/drawing/2014/main" id="{2755AE1D-2B6F-49E2-A7AF-23389838512F}"/>
            </a:ext>
          </a:extLst>
        </xdr:cNvPr>
        <xdr:cNvSpPr/>
      </xdr:nvSpPr>
      <xdr:spPr>
        <a:xfrm>
          <a:off x="19157950" y="14268141"/>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86</xdr:row>
      <xdr:rowOff>113991</xdr:rowOff>
    </xdr:from>
    <xdr:to>
      <xdr:col>116</xdr:col>
      <xdr:colOff>63500</xdr:colOff>
      <xdr:row>86</xdr:row>
      <xdr:rowOff>113991</xdr:rowOff>
    </xdr:to>
    <xdr:cxnSp macro="">
      <xdr:nvCxnSpPr>
        <xdr:cNvPr id="724" name="直線コネクタ 723">
          <a:extLst>
            <a:ext uri="{FF2B5EF4-FFF2-40B4-BE49-F238E27FC236}">
              <a16:creationId xmlns:a16="http://schemas.microsoft.com/office/drawing/2014/main" id="{DBDBDDA7-9BF7-48F4-BCDE-5B04D0668E65}"/>
            </a:ext>
          </a:extLst>
        </xdr:cNvPr>
        <xdr:cNvCxnSpPr/>
      </xdr:nvCxnSpPr>
      <xdr:spPr>
        <a:xfrm>
          <a:off x="19202400" y="14318941"/>
          <a:ext cx="7493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86</xdr:row>
      <xdr:rowOff>63199</xdr:rowOff>
    </xdr:from>
    <xdr:to>
      <xdr:col>107</xdr:col>
      <xdr:colOff>101600</xdr:colOff>
      <xdr:row>86</xdr:row>
      <xdr:rowOff>164799</xdr:rowOff>
    </xdr:to>
    <xdr:sp macro="" textlink="">
      <xdr:nvSpPr>
        <xdr:cNvPr id="725" name="楕円 724">
          <a:extLst>
            <a:ext uri="{FF2B5EF4-FFF2-40B4-BE49-F238E27FC236}">
              <a16:creationId xmlns:a16="http://schemas.microsoft.com/office/drawing/2014/main" id="{921592AE-F84F-464C-9FA6-284A87241363}"/>
            </a:ext>
          </a:extLst>
        </xdr:cNvPr>
        <xdr:cNvSpPr/>
      </xdr:nvSpPr>
      <xdr:spPr>
        <a:xfrm>
          <a:off x="18345150" y="142681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86</xdr:row>
      <xdr:rowOff>113991</xdr:rowOff>
    </xdr:from>
    <xdr:to>
      <xdr:col>111</xdr:col>
      <xdr:colOff>177800</xdr:colOff>
      <xdr:row>86</xdr:row>
      <xdr:rowOff>113999</xdr:rowOff>
    </xdr:to>
    <xdr:cxnSp macro="">
      <xdr:nvCxnSpPr>
        <xdr:cNvPr id="726" name="直線コネクタ 725">
          <a:extLst>
            <a:ext uri="{FF2B5EF4-FFF2-40B4-BE49-F238E27FC236}">
              <a16:creationId xmlns:a16="http://schemas.microsoft.com/office/drawing/2014/main" id="{EA4F3723-8274-4378-82F7-B56486E28888}"/>
            </a:ext>
          </a:extLst>
        </xdr:cNvPr>
        <xdr:cNvCxnSpPr/>
      </xdr:nvCxnSpPr>
      <xdr:spPr>
        <a:xfrm flipV="1">
          <a:off x="18395950" y="14318941"/>
          <a:ext cx="806450" cy="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86</xdr:row>
      <xdr:rowOff>63210</xdr:rowOff>
    </xdr:from>
    <xdr:to>
      <xdr:col>102</xdr:col>
      <xdr:colOff>165100</xdr:colOff>
      <xdr:row>86</xdr:row>
      <xdr:rowOff>164810</xdr:rowOff>
    </xdr:to>
    <xdr:sp macro="" textlink="">
      <xdr:nvSpPr>
        <xdr:cNvPr id="727" name="楕円 726">
          <a:extLst>
            <a:ext uri="{FF2B5EF4-FFF2-40B4-BE49-F238E27FC236}">
              <a16:creationId xmlns:a16="http://schemas.microsoft.com/office/drawing/2014/main" id="{19D07E42-0C3F-48A7-82F4-D5BD2E513EE2}"/>
            </a:ext>
          </a:extLst>
        </xdr:cNvPr>
        <xdr:cNvSpPr/>
      </xdr:nvSpPr>
      <xdr:spPr>
        <a:xfrm>
          <a:off x="17551400" y="142681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86</xdr:row>
      <xdr:rowOff>113999</xdr:rowOff>
    </xdr:from>
    <xdr:to>
      <xdr:col>107</xdr:col>
      <xdr:colOff>50800</xdr:colOff>
      <xdr:row>86</xdr:row>
      <xdr:rowOff>114010</xdr:rowOff>
    </xdr:to>
    <xdr:cxnSp macro="">
      <xdr:nvCxnSpPr>
        <xdr:cNvPr id="728" name="直線コネクタ 727">
          <a:extLst>
            <a:ext uri="{FF2B5EF4-FFF2-40B4-BE49-F238E27FC236}">
              <a16:creationId xmlns:a16="http://schemas.microsoft.com/office/drawing/2014/main" id="{694CD238-596C-41AA-9A64-2D609257DB10}"/>
            </a:ext>
          </a:extLst>
        </xdr:cNvPr>
        <xdr:cNvCxnSpPr/>
      </xdr:nvCxnSpPr>
      <xdr:spPr>
        <a:xfrm flipV="1">
          <a:off x="17602200" y="14318949"/>
          <a:ext cx="793750" cy="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86</xdr:row>
      <xdr:rowOff>63210</xdr:rowOff>
    </xdr:from>
    <xdr:to>
      <xdr:col>98</xdr:col>
      <xdr:colOff>38100</xdr:colOff>
      <xdr:row>86</xdr:row>
      <xdr:rowOff>164810</xdr:rowOff>
    </xdr:to>
    <xdr:sp macro="" textlink="">
      <xdr:nvSpPr>
        <xdr:cNvPr id="729" name="楕円 728">
          <a:extLst>
            <a:ext uri="{FF2B5EF4-FFF2-40B4-BE49-F238E27FC236}">
              <a16:creationId xmlns:a16="http://schemas.microsoft.com/office/drawing/2014/main" id="{527F5D88-8E6B-4029-B8B2-66C7DCD01F93}"/>
            </a:ext>
          </a:extLst>
        </xdr:cNvPr>
        <xdr:cNvSpPr/>
      </xdr:nvSpPr>
      <xdr:spPr>
        <a:xfrm>
          <a:off x="16757650" y="14268160"/>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86</xdr:row>
      <xdr:rowOff>114010</xdr:rowOff>
    </xdr:from>
    <xdr:to>
      <xdr:col>102</xdr:col>
      <xdr:colOff>114300</xdr:colOff>
      <xdr:row>86</xdr:row>
      <xdr:rowOff>114010</xdr:rowOff>
    </xdr:to>
    <xdr:cxnSp macro="">
      <xdr:nvCxnSpPr>
        <xdr:cNvPr id="730" name="直線コネクタ 729">
          <a:extLst>
            <a:ext uri="{FF2B5EF4-FFF2-40B4-BE49-F238E27FC236}">
              <a16:creationId xmlns:a16="http://schemas.microsoft.com/office/drawing/2014/main" id="{625CF465-1789-4F80-849A-C525D1D8D01C}"/>
            </a:ext>
          </a:extLst>
        </xdr:cNvPr>
        <xdr:cNvCxnSpPr/>
      </xdr:nvCxnSpPr>
      <xdr:spPr>
        <a:xfrm>
          <a:off x="16802100" y="14318960"/>
          <a:ext cx="8001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85</xdr:row>
      <xdr:rowOff>2861</xdr:rowOff>
    </xdr:from>
    <xdr:ext cx="469744" cy="259045"/>
    <xdr:sp macro="" textlink="">
      <xdr:nvSpPr>
        <xdr:cNvPr id="731" name="n_1aveValue【消防施設】&#10;一人当たり面積">
          <a:extLst>
            <a:ext uri="{FF2B5EF4-FFF2-40B4-BE49-F238E27FC236}">
              <a16:creationId xmlns:a16="http://schemas.microsoft.com/office/drawing/2014/main" id="{EBFF09FF-5784-4FAB-8A17-8BFAA6E28F8E}"/>
            </a:ext>
          </a:extLst>
        </xdr:cNvPr>
        <xdr:cNvSpPr txBox="1"/>
      </xdr:nvSpPr>
      <xdr:spPr>
        <a:xfrm>
          <a:off x="18980227" y="140427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85</xdr:row>
      <xdr:rowOff>9639</xdr:rowOff>
    </xdr:from>
    <xdr:ext cx="469744" cy="259045"/>
    <xdr:sp macro="" textlink="">
      <xdr:nvSpPr>
        <xdr:cNvPr id="732" name="n_2aveValue【消防施設】&#10;一人当たり面積">
          <a:extLst>
            <a:ext uri="{FF2B5EF4-FFF2-40B4-BE49-F238E27FC236}">
              <a16:creationId xmlns:a16="http://schemas.microsoft.com/office/drawing/2014/main" id="{17C6A008-4D07-48E5-8F65-F8716EDC2120}"/>
            </a:ext>
          </a:extLst>
        </xdr:cNvPr>
        <xdr:cNvSpPr txBox="1"/>
      </xdr:nvSpPr>
      <xdr:spPr>
        <a:xfrm>
          <a:off x="18180127" y="140494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85</xdr:row>
      <xdr:rowOff>9651</xdr:rowOff>
    </xdr:from>
    <xdr:ext cx="469744" cy="259045"/>
    <xdr:sp macro="" textlink="">
      <xdr:nvSpPr>
        <xdr:cNvPr id="733" name="n_3aveValue【消防施設】&#10;一人当たり面積">
          <a:extLst>
            <a:ext uri="{FF2B5EF4-FFF2-40B4-BE49-F238E27FC236}">
              <a16:creationId xmlns:a16="http://schemas.microsoft.com/office/drawing/2014/main" id="{7DBBC491-1DB3-44E1-9368-67CB5614A471}"/>
            </a:ext>
          </a:extLst>
        </xdr:cNvPr>
        <xdr:cNvSpPr txBox="1"/>
      </xdr:nvSpPr>
      <xdr:spPr>
        <a:xfrm>
          <a:off x="17386377" y="140495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85</xdr:row>
      <xdr:rowOff>9662</xdr:rowOff>
    </xdr:from>
    <xdr:ext cx="469744" cy="259045"/>
    <xdr:sp macro="" textlink="">
      <xdr:nvSpPr>
        <xdr:cNvPr id="734" name="n_4aveValue【消防施設】&#10;一人当たり面積">
          <a:extLst>
            <a:ext uri="{FF2B5EF4-FFF2-40B4-BE49-F238E27FC236}">
              <a16:creationId xmlns:a16="http://schemas.microsoft.com/office/drawing/2014/main" id="{1B6509BD-D696-4ED9-8576-3C02D8A9F888}"/>
            </a:ext>
          </a:extLst>
        </xdr:cNvPr>
        <xdr:cNvSpPr txBox="1"/>
      </xdr:nvSpPr>
      <xdr:spPr>
        <a:xfrm>
          <a:off x="16592627" y="140495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86</xdr:row>
      <xdr:rowOff>155918</xdr:rowOff>
    </xdr:from>
    <xdr:ext cx="469744" cy="259045"/>
    <xdr:sp macro="" textlink="">
      <xdr:nvSpPr>
        <xdr:cNvPr id="735" name="n_1mainValue【消防施設】&#10;一人当たり面積">
          <a:extLst>
            <a:ext uri="{FF2B5EF4-FFF2-40B4-BE49-F238E27FC236}">
              <a16:creationId xmlns:a16="http://schemas.microsoft.com/office/drawing/2014/main" id="{45F7B151-594B-4B04-B574-871979A403F5}"/>
            </a:ext>
          </a:extLst>
        </xdr:cNvPr>
        <xdr:cNvSpPr txBox="1"/>
      </xdr:nvSpPr>
      <xdr:spPr>
        <a:xfrm>
          <a:off x="18980227" y="143608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86</xdr:row>
      <xdr:rowOff>155926</xdr:rowOff>
    </xdr:from>
    <xdr:ext cx="469744" cy="259045"/>
    <xdr:sp macro="" textlink="">
      <xdr:nvSpPr>
        <xdr:cNvPr id="736" name="n_2mainValue【消防施設】&#10;一人当たり面積">
          <a:extLst>
            <a:ext uri="{FF2B5EF4-FFF2-40B4-BE49-F238E27FC236}">
              <a16:creationId xmlns:a16="http://schemas.microsoft.com/office/drawing/2014/main" id="{60848E54-ABAA-493F-A06C-8E930FB20DF4}"/>
            </a:ext>
          </a:extLst>
        </xdr:cNvPr>
        <xdr:cNvSpPr txBox="1"/>
      </xdr:nvSpPr>
      <xdr:spPr>
        <a:xfrm>
          <a:off x="18180127" y="143608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86</xdr:row>
      <xdr:rowOff>155937</xdr:rowOff>
    </xdr:from>
    <xdr:ext cx="469744" cy="259045"/>
    <xdr:sp macro="" textlink="">
      <xdr:nvSpPr>
        <xdr:cNvPr id="737" name="n_3mainValue【消防施設】&#10;一人当たり面積">
          <a:extLst>
            <a:ext uri="{FF2B5EF4-FFF2-40B4-BE49-F238E27FC236}">
              <a16:creationId xmlns:a16="http://schemas.microsoft.com/office/drawing/2014/main" id="{9FBC5C0F-CFB7-4C5E-BAF7-6EB7E6B94F14}"/>
            </a:ext>
          </a:extLst>
        </xdr:cNvPr>
        <xdr:cNvSpPr txBox="1"/>
      </xdr:nvSpPr>
      <xdr:spPr>
        <a:xfrm>
          <a:off x="17386377" y="143608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86</xdr:row>
      <xdr:rowOff>155937</xdr:rowOff>
    </xdr:from>
    <xdr:ext cx="469744" cy="259045"/>
    <xdr:sp macro="" textlink="">
      <xdr:nvSpPr>
        <xdr:cNvPr id="738" name="n_4mainValue【消防施設】&#10;一人当たり面積">
          <a:extLst>
            <a:ext uri="{FF2B5EF4-FFF2-40B4-BE49-F238E27FC236}">
              <a16:creationId xmlns:a16="http://schemas.microsoft.com/office/drawing/2014/main" id="{78473E0E-DCD3-42D9-9C33-1442B0CE5648}"/>
            </a:ext>
          </a:extLst>
        </xdr:cNvPr>
        <xdr:cNvSpPr txBox="1"/>
      </xdr:nvSpPr>
      <xdr:spPr>
        <a:xfrm>
          <a:off x="16592627" y="143608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739" name="正方形/長方形 738">
          <a:extLst>
            <a:ext uri="{FF2B5EF4-FFF2-40B4-BE49-F238E27FC236}">
              <a16:creationId xmlns:a16="http://schemas.microsoft.com/office/drawing/2014/main" id="{58CD0C76-3DD8-49BE-AC71-FA1341B15982}"/>
            </a:ext>
          </a:extLst>
        </xdr:cNvPr>
        <xdr:cNvSpPr/>
      </xdr:nvSpPr>
      <xdr:spPr>
        <a:xfrm>
          <a:off x="11207750" y="15049500"/>
          <a:ext cx="424815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740" name="正方形/長方形 739">
          <a:extLst>
            <a:ext uri="{FF2B5EF4-FFF2-40B4-BE49-F238E27FC236}">
              <a16:creationId xmlns:a16="http://schemas.microsoft.com/office/drawing/2014/main" id="{A2CFB26F-40B2-4FBF-A0E6-B2B2EF59155B}"/>
            </a:ext>
          </a:extLst>
        </xdr:cNvPr>
        <xdr:cNvSpPr/>
      </xdr:nvSpPr>
      <xdr:spPr>
        <a:xfrm>
          <a:off x="11315700" y="157099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741" name="正方形/長方形 740">
          <a:extLst>
            <a:ext uri="{FF2B5EF4-FFF2-40B4-BE49-F238E27FC236}">
              <a16:creationId xmlns:a16="http://schemas.microsoft.com/office/drawing/2014/main" id="{030D4914-553B-4AEB-AE17-4DBB99288B25}"/>
            </a:ext>
          </a:extLst>
        </xdr:cNvPr>
        <xdr:cNvSpPr/>
      </xdr:nvSpPr>
      <xdr:spPr>
        <a:xfrm>
          <a:off x="11315700" y="159131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67/127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742" name="正方形/長方形 741">
          <a:extLst>
            <a:ext uri="{FF2B5EF4-FFF2-40B4-BE49-F238E27FC236}">
              <a16:creationId xmlns:a16="http://schemas.microsoft.com/office/drawing/2014/main" id="{77C93E0B-16AB-4243-B416-DE60B63D6820}"/>
            </a:ext>
          </a:extLst>
        </xdr:cNvPr>
        <xdr:cNvSpPr/>
      </xdr:nvSpPr>
      <xdr:spPr>
        <a:xfrm>
          <a:off x="12236450" y="157099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743" name="正方形/長方形 742">
          <a:extLst>
            <a:ext uri="{FF2B5EF4-FFF2-40B4-BE49-F238E27FC236}">
              <a16:creationId xmlns:a16="http://schemas.microsoft.com/office/drawing/2014/main" id="{B1F2B7E7-990D-415F-BE2C-CFF2DF5427DD}"/>
            </a:ext>
          </a:extLst>
        </xdr:cNvPr>
        <xdr:cNvSpPr/>
      </xdr:nvSpPr>
      <xdr:spPr>
        <a:xfrm>
          <a:off x="12236450" y="159131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744" name="正方形/長方形 743">
          <a:extLst>
            <a:ext uri="{FF2B5EF4-FFF2-40B4-BE49-F238E27FC236}">
              <a16:creationId xmlns:a16="http://schemas.microsoft.com/office/drawing/2014/main" id="{B07AD719-88E2-4A02-9ED5-DB1395FC6469}"/>
            </a:ext>
          </a:extLst>
        </xdr:cNvPr>
        <xdr:cNvSpPr/>
      </xdr:nvSpPr>
      <xdr:spPr>
        <a:xfrm>
          <a:off x="13265150" y="157099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745" name="正方形/長方形 744">
          <a:extLst>
            <a:ext uri="{FF2B5EF4-FFF2-40B4-BE49-F238E27FC236}">
              <a16:creationId xmlns:a16="http://schemas.microsoft.com/office/drawing/2014/main" id="{998BE07A-6C10-4A71-B4AF-E96E82795953}"/>
            </a:ext>
          </a:extLst>
        </xdr:cNvPr>
        <xdr:cNvSpPr/>
      </xdr:nvSpPr>
      <xdr:spPr>
        <a:xfrm>
          <a:off x="13265150" y="159131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746" name="正方形/長方形 745">
          <a:extLst>
            <a:ext uri="{FF2B5EF4-FFF2-40B4-BE49-F238E27FC236}">
              <a16:creationId xmlns:a16="http://schemas.microsoft.com/office/drawing/2014/main" id="{0B638AEA-F8FF-48E5-B500-471F4569C01F}"/>
            </a:ext>
          </a:extLst>
        </xdr:cNvPr>
        <xdr:cNvSpPr/>
      </xdr:nvSpPr>
      <xdr:spPr>
        <a:xfrm>
          <a:off x="11207750" y="16192500"/>
          <a:ext cx="424815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747" name="テキスト ボックス 746">
          <a:extLst>
            <a:ext uri="{FF2B5EF4-FFF2-40B4-BE49-F238E27FC236}">
              <a16:creationId xmlns:a16="http://schemas.microsoft.com/office/drawing/2014/main" id="{0B8AE8DF-C360-42E0-AE2F-D3463D54E40B}"/>
            </a:ext>
          </a:extLst>
        </xdr:cNvPr>
        <xdr:cNvSpPr txBox="1"/>
      </xdr:nvSpPr>
      <xdr:spPr>
        <a:xfrm>
          <a:off x="11169650" y="16002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748" name="直線コネクタ 747">
          <a:extLst>
            <a:ext uri="{FF2B5EF4-FFF2-40B4-BE49-F238E27FC236}">
              <a16:creationId xmlns:a16="http://schemas.microsoft.com/office/drawing/2014/main" id="{24B0B2D9-70A4-4985-A6E9-C08339B3B78A}"/>
            </a:ext>
          </a:extLst>
        </xdr:cNvPr>
        <xdr:cNvCxnSpPr/>
      </xdr:nvCxnSpPr>
      <xdr:spPr>
        <a:xfrm>
          <a:off x="11207750" y="1847850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749" name="テキスト ボックス 748">
          <a:extLst>
            <a:ext uri="{FF2B5EF4-FFF2-40B4-BE49-F238E27FC236}">
              <a16:creationId xmlns:a16="http://schemas.microsoft.com/office/drawing/2014/main" id="{AB6662AD-34D5-43F9-BAB2-E3C8EB4FDB54}"/>
            </a:ext>
          </a:extLst>
        </xdr:cNvPr>
        <xdr:cNvSpPr txBox="1"/>
      </xdr:nvSpPr>
      <xdr:spPr>
        <a:xfrm>
          <a:off x="10797721" y="18336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109</xdr:row>
      <xdr:rowOff>35379</xdr:rowOff>
    </xdr:from>
    <xdr:to>
      <xdr:col>89</xdr:col>
      <xdr:colOff>177800</xdr:colOff>
      <xdr:row>109</xdr:row>
      <xdr:rowOff>35379</xdr:rowOff>
    </xdr:to>
    <xdr:cxnSp macro="">
      <xdr:nvCxnSpPr>
        <xdr:cNvPr id="750" name="直線コネクタ 749">
          <a:extLst>
            <a:ext uri="{FF2B5EF4-FFF2-40B4-BE49-F238E27FC236}">
              <a16:creationId xmlns:a16="http://schemas.microsoft.com/office/drawing/2014/main" id="{DFF595A7-3E77-422C-B510-2379483042A2}"/>
            </a:ext>
          </a:extLst>
        </xdr:cNvPr>
        <xdr:cNvCxnSpPr/>
      </xdr:nvCxnSpPr>
      <xdr:spPr>
        <a:xfrm>
          <a:off x="11207750" y="18151929"/>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108</xdr:row>
      <xdr:rowOff>64606</xdr:rowOff>
    </xdr:from>
    <xdr:ext cx="467179" cy="259045"/>
    <xdr:sp macro="" textlink="">
      <xdr:nvSpPr>
        <xdr:cNvPr id="751" name="テキスト ボックス 750">
          <a:extLst>
            <a:ext uri="{FF2B5EF4-FFF2-40B4-BE49-F238E27FC236}">
              <a16:creationId xmlns:a16="http://schemas.microsoft.com/office/drawing/2014/main" id="{CB4AE88A-1BD3-4C5D-ABFB-B1159B3BE730}"/>
            </a:ext>
          </a:extLst>
        </xdr:cNvPr>
        <xdr:cNvSpPr txBox="1"/>
      </xdr:nvSpPr>
      <xdr:spPr>
        <a:xfrm>
          <a:off x="10797721" y="180097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107</xdr:row>
      <xdr:rowOff>51707</xdr:rowOff>
    </xdr:from>
    <xdr:to>
      <xdr:col>89</xdr:col>
      <xdr:colOff>177800</xdr:colOff>
      <xdr:row>107</xdr:row>
      <xdr:rowOff>51707</xdr:rowOff>
    </xdr:to>
    <xdr:cxnSp macro="">
      <xdr:nvCxnSpPr>
        <xdr:cNvPr id="752" name="直線コネクタ 751">
          <a:extLst>
            <a:ext uri="{FF2B5EF4-FFF2-40B4-BE49-F238E27FC236}">
              <a16:creationId xmlns:a16="http://schemas.microsoft.com/office/drawing/2014/main" id="{0C51B7EF-CCB8-4AB8-A484-B46B588B3081}"/>
            </a:ext>
          </a:extLst>
        </xdr:cNvPr>
        <xdr:cNvCxnSpPr/>
      </xdr:nvCxnSpPr>
      <xdr:spPr>
        <a:xfrm>
          <a:off x="11207750" y="17825357"/>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106</xdr:row>
      <xdr:rowOff>80934</xdr:rowOff>
    </xdr:from>
    <xdr:ext cx="403059" cy="259045"/>
    <xdr:sp macro="" textlink="">
      <xdr:nvSpPr>
        <xdr:cNvPr id="753" name="テキスト ボックス 752">
          <a:extLst>
            <a:ext uri="{FF2B5EF4-FFF2-40B4-BE49-F238E27FC236}">
              <a16:creationId xmlns:a16="http://schemas.microsoft.com/office/drawing/2014/main" id="{68926B7B-F0DA-4C82-935E-C45C6CEED748}"/>
            </a:ext>
          </a:extLst>
        </xdr:cNvPr>
        <xdr:cNvSpPr txBox="1"/>
      </xdr:nvSpPr>
      <xdr:spPr>
        <a:xfrm>
          <a:off x="10842791" y="176831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68036</xdr:rowOff>
    </xdr:from>
    <xdr:to>
      <xdr:col>89</xdr:col>
      <xdr:colOff>177800</xdr:colOff>
      <xdr:row>105</xdr:row>
      <xdr:rowOff>68036</xdr:rowOff>
    </xdr:to>
    <xdr:cxnSp macro="">
      <xdr:nvCxnSpPr>
        <xdr:cNvPr id="754" name="直線コネクタ 753">
          <a:extLst>
            <a:ext uri="{FF2B5EF4-FFF2-40B4-BE49-F238E27FC236}">
              <a16:creationId xmlns:a16="http://schemas.microsoft.com/office/drawing/2014/main" id="{8CAC1251-D41F-42B6-87BD-EDE3B268C6D1}"/>
            </a:ext>
          </a:extLst>
        </xdr:cNvPr>
        <xdr:cNvCxnSpPr/>
      </xdr:nvCxnSpPr>
      <xdr:spPr>
        <a:xfrm>
          <a:off x="11207750" y="17498786"/>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97263</xdr:rowOff>
    </xdr:from>
    <xdr:ext cx="403059" cy="259045"/>
    <xdr:sp macro="" textlink="">
      <xdr:nvSpPr>
        <xdr:cNvPr id="755" name="テキスト ボックス 754">
          <a:extLst>
            <a:ext uri="{FF2B5EF4-FFF2-40B4-BE49-F238E27FC236}">
              <a16:creationId xmlns:a16="http://schemas.microsoft.com/office/drawing/2014/main" id="{ED1085A5-CF83-43D6-9AD4-6EEFAA520370}"/>
            </a:ext>
          </a:extLst>
        </xdr:cNvPr>
        <xdr:cNvSpPr txBox="1"/>
      </xdr:nvSpPr>
      <xdr:spPr>
        <a:xfrm>
          <a:off x="10842791" y="173565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84364</xdr:rowOff>
    </xdr:from>
    <xdr:to>
      <xdr:col>89</xdr:col>
      <xdr:colOff>177800</xdr:colOff>
      <xdr:row>103</xdr:row>
      <xdr:rowOff>84364</xdr:rowOff>
    </xdr:to>
    <xdr:cxnSp macro="">
      <xdr:nvCxnSpPr>
        <xdr:cNvPr id="756" name="直線コネクタ 755">
          <a:extLst>
            <a:ext uri="{FF2B5EF4-FFF2-40B4-BE49-F238E27FC236}">
              <a16:creationId xmlns:a16="http://schemas.microsoft.com/office/drawing/2014/main" id="{B2FA0738-32B1-43BA-9B96-401DE505605C}"/>
            </a:ext>
          </a:extLst>
        </xdr:cNvPr>
        <xdr:cNvCxnSpPr/>
      </xdr:nvCxnSpPr>
      <xdr:spPr>
        <a:xfrm>
          <a:off x="11207750" y="17172214"/>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113591</xdr:rowOff>
    </xdr:from>
    <xdr:ext cx="403059" cy="259045"/>
    <xdr:sp macro="" textlink="">
      <xdr:nvSpPr>
        <xdr:cNvPr id="757" name="テキスト ボックス 756">
          <a:extLst>
            <a:ext uri="{FF2B5EF4-FFF2-40B4-BE49-F238E27FC236}">
              <a16:creationId xmlns:a16="http://schemas.microsoft.com/office/drawing/2014/main" id="{AE11109A-11C3-4EB6-830B-0B708D1058A1}"/>
            </a:ext>
          </a:extLst>
        </xdr:cNvPr>
        <xdr:cNvSpPr txBox="1"/>
      </xdr:nvSpPr>
      <xdr:spPr>
        <a:xfrm>
          <a:off x="10842791" y="170299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100693</xdr:rowOff>
    </xdr:from>
    <xdr:to>
      <xdr:col>89</xdr:col>
      <xdr:colOff>177800</xdr:colOff>
      <xdr:row>101</xdr:row>
      <xdr:rowOff>100693</xdr:rowOff>
    </xdr:to>
    <xdr:cxnSp macro="">
      <xdr:nvCxnSpPr>
        <xdr:cNvPr id="758" name="直線コネクタ 757">
          <a:extLst>
            <a:ext uri="{FF2B5EF4-FFF2-40B4-BE49-F238E27FC236}">
              <a16:creationId xmlns:a16="http://schemas.microsoft.com/office/drawing/2014/main" id="{CFD921A5-22CE-4D42-BF8F-03916D21356C}"/>
            </a:ext>
          </a:extLst>
        </xdr:cNvPr>
        <xdr:cNvCxnSpPr/>
      </xdr:nvCxnSpPr>
      <xdr:spPr>
        <a:xfrm>
          <a:off x="11207750" y="16845643"/>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100</xdr:row>
      <xdr:rowOff>129920</xdr:rowOff>
    </xdr:from>
    <xdr:ext cx="403059" cy="259045"/>
    <xdr:sp macro="" textlink="">
      <xdr:nvSpPr>
        <xdr:cNvPr id="759" name="テキスト ボックス 758">
          <a:extLst>
            <a:ext uri="{FF2B5EF4-FFF2-40B4-BE49-F238E27FC236}">
              <a16:creationId xmlns:a16="http://schemas.microsoft.com/office/drawing/2014/main" id="{A6C7C7AF-55DC-4197-BF09-655B9F5840E4}"/>
            </a:ext>
          </a:extLst>
        </xdr:cNvPr>
        <xdr:cNvSpPr txBox="1"/>
      </xdr:nvSpPr>
      <xdr:spPr>
        <a:xfrm>
          <a:off x="10842791" y="167034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117021</xdr:rowOff>
    </xdr:from>
    <xdr:to>
      <xdr:col>89</xdr:col>
      <xdr:colOff>177800</xdr:colOff>
      <xdr:row>99</xdr:row>
      <xdr:rowOff>117021</xdr:rowOff>
    </xdr:to>
    <xdr:cxnSp macro="">
      <xdr:nvCxnSpPr>
        <xdr:cNvPr id="760" name="直線コネクタ 759">
          <a:extLst>
            <a:ext uri="{FF2B5EF4-FFF2-40B4-BE49-F238E27FC236}">
              <a16:creationId xmlns:a16="http://schemas.microsoft.com/office/drawing/2014/main" id="{937CD126-B8DB-4938-99B0-FA0AA58A2A24}"/>
            </a:ext>
          </a:extLst>
        </xdr:cNvPr>
        <xdr:cNvCxnSpPr/>
      </xdr:nvCxnSpPr>
      <xdr:spPr>
        <a:xfrm>
          <a:off x="11207750" y="16519071"/>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98</xdr:row>
      <xdr:rowOff>146248</xdr:rowOff>
    </xdr:from>
    <xdr:ext cx="338939" cy="259045"/>
    <xdr:sp macro="" textlink="">
      <xdr:nvSpPr>
        <xdr:cNvPr id="761" name="テキスト ボックス 760">
          <a:extLst>
            <a:ext uri="{FF2B5EF4-FFF2-40B4-BE49-F238E27FC236}">
              <a16:creationId xmlns:a16="http://schemas.microsoft.com/office/drawing/2014/main" id="{AF5163C5-A5BB-43BD-A7BB-7481F818939F}"/>
            </a:ext>
          </a:extLst>
        </xdr:cNvPr>
        <xdr:cNvSpPr txBox="1"/>
      </xdr:nvSpPr>
      <xdr:spPr>
        <a:xfrm>
          <a:off x="10906911" y="163768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762" name="直線コネクタ 761">
          <a:extLst>
            <a:ext uri="{FF2B5EF4-FFF2-40B4-BE49-F238E27FC236}">
              <a16:creationId xmlns:a16="http://schemas.microsoft.com/office/drawing/2014/main" id="{3F6D6CD7-8E95-4EF6-8FBA-E1C172FF5D5E}"/>
            </a:ext>
          </a:extLst>
        </xdr:cNvPr>
        <xdr:cNvCxnSpPr/>
      </xdr:nvCxnSpPr>
      <xdr:spPr>
        <a:xfrm>
          <a:off x="11207750" y="1619250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97</xdr:row>
      <xdr:rowOff>133350</xdr:rowOff>
    </xdr:from>
    <xdr:to>
      <xdr:col>90</xdr:col>
      <xdr:colOff>25400</xdr:colOff>
      <xdr:row>111</xdr:row>
      <xdr:rowOff>19050</xdr:rowOff>
    </xdr:to>
    <xdr:sp macro="" textlink="">
      <xdr:nvSpPr>
        <xdr:cNvPr id="763" name="【庁舎】&#10;有形固定資産減価償却率グラフ枠">
          <a:extLst>
            <a:ext uri="{FF2B5EF4-FFF2-40B4-BE49-F238E27FC236}">
              <a16:creationId xmlns:a16="http://schemas.microsoft.com/office/drawing/2014/main" id="{44785E0B-805C-49BE-BCB2-799E68B03C75}"/>
            </a:ext>
          </a:extLst>
        </xdr:cNvPr>
        <xdr:cNvSpPr/>
      </xdr:nvSpPr>
      <xdr:spPr>
        <a:xfrm>
          <a:off x="11207750" y="16192500"/>
          <a:ext cx="424815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100</xdr:row>
      <xdr:rowOff>2721</xdr:rowOff>
    </xdr:from>
    <xdr:to>
      <xdr:col>85</xdr:col>
      <xdr:colOff>126364</xdr:colOff>
      <xdr:row>109</xdr:row>
      <xdr:rowOff>35379</xdr:rowOff>
    </xdr:to>
    <xdr:cxnSp macro="">
      <xdr:nvCxnSpPr>
        <xdr:cNvPr id="764" name="直線コネクタ 763">
          <a:extLst>
            <a:ext uri="{FF2B5EF4-FFF2-40B4-BE49-F238E27FC236}">
              <a16:creationId xmlns:a16="http://schemas.microsoft.com/office/drawing/2014/main" id="{EEDC6218-65C0-437C-BBE8-88D4AB54BDC2}"/>
            </a:ext>
          </a:extLst>
        </xdr:cNvPr>
        <xdr:cNvCxnSpPr/>
      </xdr:nvCxnSpPr>
      <xdr:spPr>
        <a:xfrm flipV="1">
          <a:off x="14699614" y="16576221"/>
          <a:ext cx="0" cy="157570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109</xdr:row>
      <xdr:rowOff>39206</xdr:rowOff>
    </xdr:from>
    <xdr:ext cx="469744" cy="259045"/>
    <xdr:sp macro="" textlink="">
      <xdr:nvSpPr>
        <xdr:cNvPr id="765" name="【庁舎】&#10;有形固定資産減価償却率最小値テキスト">
          <a:extLst>
            <a:ext uri="{FF2B5EF4-FFF2-40B4-BE49-F238E27FC236}">
              <a16:creationId xmlns:a16="http://schemas.microsoft.com/office/drawing/2014/main" id="{6AEDB406-A64F-45E4-A7B5-7432B70C4964}"/>
            </a:ext>
          </a:extLst>
        </xdr:cNvPr>
        <xdr:cNvSpPr txBox="1"/>
      </xdr:nvSpPr>
      <xdr:spPr>
        <a:xfrm>
          <a:off x="14738350" y="181557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109</xdr:row>
      <xdr:rowOff>35379</xdr:rowOff>
    </xdr:from>
    <xdr:to>
      <xdr:col>86</xdr:col>
      <xdr:colOff>25400</xdr:colOff>
      <xdr:row>109</xdr:row>
      <xdr:rowOff>35379</xdr:rowOff>
    </xdr:to>
    <xdr:cxnSp macro="">
      <xdr:nvCxnSpPr>
        <xdr:cNvPr id="766" name="直線コネクタ 765">
          <a:extLst>
            <a:ext uri="{FF2B5EF4-FFF2-40B4-BE49-F238E27FC236}">
              <a16:creationId xmlns:a16="http://schemas.microsoft.com/office/drawing/2014/main" id="{BE146B85-305E-460B-87EC-F82715763F41}"/>
            </a:ext>
          </a:extLst>
        </xdr:cNvPr>
        <xdr:cNvCxnSpPr/>
      </xdr:nvCxnSpPr>
      <xdr:spPr>
        <a:xfrm>
          <a:off x="14611350" y="18151929"/>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120848</xdr:rowOff>
    </xdr:from>
    <xdr:ext cx="340478" cy="259045"/>
    <xdr:sp macro="" textlink="">
      <xdr:nvSpPr>
        <xdr:cNvPr id="767" name="【庁舎】&#10;有形固定資産減価償却率最大値テキスト">
          <a:extLst>
            <a:ext uri="{FF2B5EF4-FFF2-40B4-BE49-F238E27FC236}">
              <a16:creationId xmlns:a16="http://schemas.microsoft.com/office/drawing/2014/main" id="{7DF1C3DD-15D8-483C-90E7-68329DC31E07}"/>
            </a:ext>
          </a:extLst>
        </xdr:cNvPr>
        <xdr:cNvSpPr txBox="1"/>
      </xdr:nvSpPr>
      <xdr:spPr>
        <a:xfrm>
          <a:off x="14738350" y="16351448"/>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100</xdr:row>
      <xdr:rowOff>2721</xdr:rowOff>
    </xdr:from>
    <xdr:to>
      <xdr:col>86</xdr:col>
      <xdr:colOff>25400</xdr:colOff>
      <xdr:row>100</xdr:row>
      <xdr:rowOff>2721</xdr:rowOff>
    </xdr:to>
    <xdr:cxnSp macro="">
      <xdr:nvCxnSpPr>
        <xdr:cNvPr id="768" name="直線コネクタ 767">
          <a:extLst>
            <a:ext uri="{FF2B5EF4-FFF2-40B4-BE49-F238E27FC236}">
              <a16:creationId xmlns:a16="http://schemas.microsoft.com/office/drawing/2014/main" id="{E424E486-CA80-46BC-9FF7-CADD3F7779AD}"/>
            </a:ext>
          </a:extLst>
        </xdr:cNvPr>
        <xdr:cNvCxnSpPr/>
      </xdr:nvCxnSpPr>
      <xdr:spPr>
        <a:xfrm>
          <a:off x="14611350" y="16576221"/>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103</xdr:row>
      <xdr:rowOff>36847</xdr:rowOff>
    </xdr:from>
    <xdr:ext cx="405111" cy="259045"/>
    <xdr:sp macro="" textlink="">
      <xdr:nvSpPr>
        <xdr:cNvPr id="769" name="【庁舎】&#10;有形固定資産減価償却率平均値テキスト">
          <a:extLst>
            <a:ext uri="{FF2B5EF4-FFF2-40B4-BE49-F238E27FC236}">
              <a16:creationId xmlns:a16="http://schemas.microsoft.com/office/drawing/2014/main" id="{B3690264-3E65-4F47-BED1-DAEB91148DE9}"/>
            </a:ext>
          </a:extLst>
        </xdr:cNvPr>
        <xdr:cNvSpPr txBox="1"/>
      </xdr:nvSpPr>
      <xdr:spPr>
        <a:xfrm>
          <a:off x="14738350" y="1712469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13970</xdr:rowOff>
    </xdr:from>
    <xdr:to>
      <xdr:col>85</xdr:col>
      <xdr:colOff>177800</xdr:colOff>
      <xdr:row>104</xdr:row>
      <xdr:rowOff>115570</xdr:rowOff>
    </xdr:to>
    <xdr:sp macro="" textlink="">
      <xdr:nvSpPr>
        <xdr:cNvPr id="770" name="フローチャート: 判断 769">
          <a:extLst>
            <a:ext uri="{FF2B5EF4-FFF2-40B4-BE49-F238E27FC236}">
              <a16:creationId xmlns:a16="http://schemas.microsoft.com/office/drawing/2014/main" id="{83A194C5-791D-439F-9ED8-A7578891FC77}"/>
            </a:ext>
          </a:extLst>
        </xdr:cNvPr>
        <xdr:cNvSpPr/>
      </xdr:nvSpPr>
      <xdr:spPr>
        <a:xfrm>
          <a:off x="14649450" y="17273270"/>
          <a:ext cx="952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104</xdr:row>
      <xdr:rowOff>40095</xdr:rowOff>
    </xdr:from>
    <xdr:to>
      <xdr:col>81</xdr:col>
      <xdr:colOff>101600</xdr:colOff>
      <xdr:row>104</xdr:row>
      <xdr:rowOff>141695</xdr:rowOff>
    </xdr:to>
    <xdr:sp macro="" textlink="">
      <xdr:nvSpPr>
        <xdr:cNvPr id="771" name="フローチャート: 判断 770">
          <a:extLst>
            <a:ext uri="{FF2B5EF4-FFF2-40B4-BE49-F238E27FC236}">
              <a16:creationId xmlns:a16="http://schemas.microsoft.com/office/drawing/2014/main" id="{EAA7DB8F-A5C3-4413-B986-0776F881BAD2}"/>
            </a:ext>
          </a:extLst>
        </xdr:cNvPr>
        <xdr:cNvSpPr/>
      </xdr:nvSpPr>
      <xdr:spPr>
        <a:xfrm>
          <a:off x="13887450" y="172993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104</xdr:row>
      <xdr:rowOff>48261</xdr:rowOff>
    </xdr:from>
    <xdr:to>
      <xdr:col>76</xdr:col>
      <xdr:colOff>165100</xdr:colOff>
      <xdr:row>104</xdr:row>
      <xdr:rowOff>149861</xdr:rowOff>
    </xdr:to>
    <xdr:sp macro="" textlink="">
      <xdr:nvSpPr>
        <xdr:cNvPr id="772" name="フローチャート: 判断 771">
          <a:extLst>
            <a:ext uri="{FF2B5EF4-FFF2-40B4-BE49-F238E27FC236}">
              <a16:creationId xmlns:a16="http://schemas.microsoft.com/office/drawing/2014/main" id="{310E675B-7F1A-47E2-ACC9-2853F17038A1}"/>
            </a:ext>
          </a:extLst>
        </xdr:cNvPr>
        <xdr:cNvSpPr/>
      </xdr:nvSpPr>
      <xdr:spPr>
        <a:xfrm>
          <a:off x="13093700" y="173075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104</xdr:row>
      <xdr:rowOff>90714</xdr:rowOff>
    </xdr:from>
    <xdr:to>
      <xdr:col>72</xdr:col>
      <xdr:colOff>38100</xdr:colOff>
      <xdr:row>105</xdr:row>
      <xdr:rowOff>20864</xdr:rowOff>
    </xdr:to>
    <xdr:sp macro="" textlink="">
      <xdr:nvSpPr>
        <xdr:cNvPr id="773" name="フローチャート: 判断 772">
          <a:extLst>
            <a:ext uri="{FF2B5EF4-FFF2-40B4-BE49-F238E27FC236}">
              <a16:creationId xmlns:a16="http://schemas.microsoft.com/office/drawing/2014/main" id="{97AA8BAE-99EA-43DB-B6D3-489C4E0A0398}"/>
            </a:ext>
          </a:extLst>
        </xdr:cNvPr>
        <xdr:cNvSpPr/>
      </xdr:nvSpPr>
      <xdr:spPr>
        <a:xfrm>
          <a:off x="12299950" y="17350014"/>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104</xdr:row>
      <xdr:rowOff>108676</xdr:rowOff>
    </xdr:from>
    <xdr:to>
      <xdr:col>67</xdr:col>
      <xdr:colOff>101600</xdr:colOff>
      <xdr:row>105</xdr:row>
      <xdr:rowOff>38826</xdr:rowOff>
    </xdr:to>
    <xdr:sp macro="" textlink="">
      <xdr:nvSpPr>
        <xdr:cNvPr id="774" name="フローチャート: 判断 773">
          <a:extLst>
            <a:ext uri="{FF2B5EF4-FFF2-40B4-BE49-F238E27FC236}">
              <a16:creationId xmlns:a16="http://schemas.microsoft.com/office/drawing/2014/main" id="{BE58E014-CB28-45C8-9544-A0A33F326877}"/>
            </a:ext>
          </a:extLst>
        </xdr:cNvPr>
        <xdr:cNvSpPr/>
      </xdr:nvSpPr>
      <xdr:spPr>
        <a:xfrm>
          <a:off x="11487150" y="173679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775" name="テキスト ボックス 774">
          <a:extLst>
            <a:ext uri="{FF2B5EF4-FFF2-40B4-BE49-F238E27FC236}">
              <a16:creationId xmlns:a16="http://schemas.microsoft.com/office/drawing/2014/main" id="{E032090C-57EF-461F-8322-8CABE4DB4E74}"/>
            </a:ext>
          </a:extLst>
        </xdr:cNvPr>
        <xdr:cNvSpPr txBox="1"/>
      </xdr:nvSpPr>
      <xdr:spPr>
        <a:xfrm>
          <a:off x="14528800" y="1847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776" name="テキスト ボックス 775">
          <a:extLst>
            <a:ext uri="{FF2B5EF4-FFF2-40B4-BE49-F238E27FC236}">
              <a16:creationId xmlns:a16="http://schemas.microsoft.com/office/drawing/2014/main" id="{252D4AD0-0F56-4CF6-86AE-C05F868C41CC}"/>
            </a:ext>
          </a:extLst>
        </xdr:cNvPr>
        <xdr:cNvSpPr txBox="1"/>
      </xdr:nvSpPr>
      <xdr:spPr>
        <a:xfrm>
          <a:off x="13766800" y="1847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777" name="テキスト ボックス 776">
          <a:extLst>
            <a:ext uri="{FF2B5EF4-FFF2-40B4-BE49-F238E27FC236}">
              <a16:creationId xmlns:a16="http://schemas.microsoft.com/office/drawing/2014/main" id="{E25F8D0E-84DD-4E6F-936E-9993541EF16F}"/>
            </a:ext>
          </a:extLst>
        </xdr:cNvPr>
        <xdr:cNvSpPr txBox="1"/>
      </xdr:nvSpPr>
      <xdr:spPr>
        <a:xfrm>
          <a:off x="12973050" y="1847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778" name="テキスト ボックス 777">
          <a:extLst>
            <a:ext uri="{FF2B5EF4-FFF2-40B4-BE49-F238E27FC236}">
              <a16:creationId xmlns:a16="http://schemas.microsoft.com/office/drawing/2014/main" id="{5C0615DD-ECAF-4EFF-BF74-FB7937F93884}"/>
            </a:ext>
          </a:extLst>
        </xdr:cNvPr>
        <xdr:cNvSpPr txBox="1"/>
      </xdr:nvSpPr>
      <xdr:spPr>
        <a:xfrm>
          <a:off x="12172950" y="1847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779" name="テキスト ボックス 778">
          <a:extLst>
            <a:ext uri="{FF2B5EF4-FFF2-40B4-BE49-F238E27FC236}">
              <a16:creationId xmlns:a16="http://schemas.microsoft.com/office/drawing/2014/main" id="{299C4CF4-3826-4DE6-8892-30AE8328D5B8}"/>
            </a:ext>
          </a:extLst>
        </xdr:cNvPr>
        <xdr:cNvSpPr txBox="1"/>
      </xdr:nvSpPr>
      <xdr:spPr>
        <a:xfrm>
          <a:off x="11366500" y="1847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105</xdr:row>
      <xdr:rowOff>43362</xdr:rowOff>
    </xdr:from>
    <xdr:to>
      <xdr:col>85</xdr:col>
      <xdr:colOff>177800</xdr:colOff>
      <xdr:row>105</xdr:row>
      <xdr:rowOff>144962</xdr:rowOff>
    </xdr:to>
    <xdr:sp macro="" textlink="">
      <xdr:nvSpPr>
        <xdr:cNvPr id="780" name="楕円 779">
          <a:extLst>
            <a:ext uri="{FF2B5EF4-FFF2-40B4-BE49-F238E27FC236}">
              <a16:creationId xmlns:a16="http://schemas.microsoft.com/office/drawing/2014/main" id="{7F18657F-783B-4A39-A75F-A4288153D86B}"/>
            </a:ext>
          </a:extLst>
        </xdr:cNvPr>
        <xdr:cNvSpPr/>
      </xdr:nvSpPr>
      <xdr:spPr>
        <a:xfrm>
          <a:off x="14649450" y="17474112"/>
          <a:ext cx="952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105</xdr:row>
      <xdr:rowOff>21789</xdr:rowOff>
    </xdr:from>
    <xdr:ext cx="405111" cy="259045"/>
    <xdr:sp macro="" textlink="">
      <xdr:nvSpPr>
        <xdr:cNvPr id="781" name="【庁舎】&#10;有形固定資産減価償却率該当値テキスト">
          <a:extLst>
            <a:ext uri="{FF2B5EF4-FFF2-40B4-BE49-F238E27FC236}">
              <a16:creationId xmlns:a16="http://schemas.microsoft.com/office/drawing/2014/main" id="{1F5EC49E-72DF-4FFA-9F38-927838C3F120}"/>
            </a:ext>
          </a:extLst>
        </xdr:cNvPr>
        <xdr:cNvSpPr txBox="1"/>
      </xdr:nvSpPr>
      <xdr:spPr>
        <a:xfrm>
          <a:off x="14738350" y="1745253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105</xdr:row>
      <xdr:rowOff>17236</xdr:rowOff>
    </xdr:from>
    <xdr:to>
      <xdr:col>81</xdr:col>
      <xdr:colOff>101600</xdr:colOff>
      <xdr:row>105</xdr:row>
      <xdr:rowOff>118836</xdr:rowOff>
    </xdr:to>
    <xdr:sp macro="" textlink="">
      <xdr:nvSpPr>
        <xdr:cNvPr id="782" name="楕円 781">
          <a:extLst>
            <a:ext uri="{FF2B5EF4-FFF2-40B4-BE49-F238E27FC236}">
              <a16:creationId xmlns:a16="http://schemas.microsoft.com/office/drawing/2014/main" id="{A2E15B66-3BA9-4867-807F-FB3642C8D766}"/>
            </a:ext>
          </a:extLst>
        </xdr:cNvPr>
        <xdr:cNvSpPr/>
      </xdr:nvSpPr>
      <xdr:spPr>
        <a:xfrm>
          <a:off x="13887450" y="174479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105</xdr:row>
      <xdr:rowOff>68036</xdr:rowOff>
    </xdr:from>
    <xdr:to>
      <xdr:col>85</xdr:col>
      <xdr:colOff>127000</xdr:colOff>
      <xdr:row>105</xdr:row>
      <xdr:rowOff>94162</xdr:rowOff>
    </xdr:to>
    <xdr:cxnSp macro="">
      <xdr:nvCxnSpPr>
        <xdr:cNvPr id="783" name="直線コネクタ 782">
          <a:extLst>
            <a:ext uri="{FF2B5EF4-FFF2-40B4-BE49-F238E27FC236}">
              <a16:creationId xmlns:a16="http://schemas.microsoft.com/office/drawing/2014/main" id="{34A54C42-6CF2-4A8A-8F25-93B2F46A5D2D}"/>
            </a:ext>
          </a:extLst>
        </xdr:cNvPr>
        <xdr:cNvCxnSpPr/>
      </xdr:nvCxnSpPr>
      <xdr:spPr>
        <a:xfrm>
          <a:off x="13938250" y="17498786"/>
          <a:ext cx="762000" cy="261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104</xdr:row>
      <xdr:rowOff>147864</xdr:rowOff>
    </xdr:from>
    <xdr:to>
      <xdr:col>76</xdr:col>
      <xdr:colOff>165100</xdr:colOff>
      <xdr:row>105</xdr:row>
      <xdr:rowOff>78014</xdr:rowOff>
    </xdr:to>
    <xdr:sp macro="" textlink="">
      <xdr:nvSpPr>
        <xdr:cNvPr id="784" name="楕円 783">
          <a:extLst>
            <a:ext uri="{FF2B5EF4-FFF2-40B4-BE49-F238E27FC236}">
              <a16:creationId xmlns:a16="http://schemas.microsoft.com/office/drawing/2014/main" id="{9DAC14A5-D208-4170-A05D-44BFF95A1DFD}"/>
            </a:ext>
          </a:extLst>
        </xdr:cNvPr>
        <xdr:cNvSpPr/>
      </xdr:nvSpPr>
      <xdr:spPr>
        <a:xfrm>
          <a:off x="13093700" y="174071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105</xdr:row>
      <xdr:rowOff>27214</xdr:rowOff>
    </xdr:from>
    <xdr:to>
      <xdr:col>81</xdr:col>
      <xdr:colOff>50800</xdr:colOff>
      <xdr:row>105</xdr:row>
      <xdr:rowOff>68036</xdr:rowOff>
    </xdr:to>
    <xdr:cxnSp macro="">
      <xdr:nvCxnSpPr>
        <xdr:cNvPr id="785" name="直線コネクタ 784">
          <a:extLst>
            <a:ext uri="{FF2B5EF4-FFF2-40B4-BE49-F238E27FC236}">
              <a16:creationId xmlns:a16="http://schemas.microsoft.com/office/drawing/2014/main" id="{6317E32F-2BB4-4C1F-B203-4BCB6F6C792D}"/>
            </a:ext>
          </a:extLst>
        </xdr:cNvPr>
        <xdr:cNvCxnSpPr/>
      </xdr:nvCxnSpPr>
      <xdr:spPr>
        <a:xfrm>
          <a:off x="13144500" y="17457964"/>
          <a:ext cx="793750" cy="408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106</xdr:row>
      <xdr:rowOff>85816</xdr:rowOff>
    </xdr:from>
    <xdr:to>
      <xdr:col>72</xdr:col>
      <xdr:colOff>38100</xdr:colOff>
      <xdr:row>107</xdr:row>
      <xdr:rowOff>15966</xdr:rowOff>
    </xdr:to>
    <xdr:sp macro="" textlink="">
      <xdr:nvSpPr>
        <xdr:cNvPr id="786" name="楕円 785">
          <a:extLst>
            <a:ext uri="{FF2B5EF4-FFF2-40B4-BE49-F238E27FC236}">
              <a16:creationId xmlns:a16="http://schemas.microsoft.com/office/drawing/2014/main" id="{C0B676F1-4C3E-4293-9BE6-84DBE4B6A923}"/>
            </a:ext>
          </a:extLst>
        </xdr:cNvPr>
        <xdr:cNvSpPr/>
      </xdr:nvSpPr>
      <xdr:spPr>
        <a:xfrm>
          <a:off x="12299950" y="17688016"/>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105</xdr:row>
      <xdr:rowOff>27214</xdr:rowOff>
    </xdr:from>
    <xdr:to>
      <xdr:col>76</xdr:col>
      <xdr:colOff>114300</xdr:colOff>
      <xdr:row>106</xdr:row>
      <xdr:rowOff>136616</xdr:rowOff>
    </xdr:to>
    <xdr:cxnSp macro="">
      <xdr:nvCxnSpPr>
        <xdr:cNvPr id="787" name="直線コネクタ 786">
          <a:extLst>
            <a:ext uri="{FF2B5EF4-FFF2-40B4-BE49-F238E27FC236}">
              <a16:creationId xmlns:a16="http://schemas.microsoft.com/office/drawing/2014/main" id="{411CF25B-ABF5-4961-B85F-F389B0A26FAE}"/>
            </a:ext>
          </a:extLst>
        </xdr:cNvPr>
        <xdr:cNvCxnSpPr/>
      </xdr:nvCxnSpPr>
      <xdr:spPr>
        <a:xfrm flipV="1">
          <a:off x="12344400" y="17457964"/>
          <a:ext cx="800100" cy="2808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106</xdr:row>
      <xdr:rowOff>53158</xdr:rowOff>
    </xdr:from>
    <xdr:to>
      <xdr:col>67</xdr:col>
      <xdr:colOff>101600</xdr:colOff>
      <xdr:row>106</xdr:row>
      <xdr:rowOff>154758</xdr:rowOff>
    </xdr:to>
    <xdr:sp macro="" textlink="">
      <xdr:nvSpPr>
        <xdr:cNvPr id="788" name="楕円 787">
          <a:extLst>
            <a:ext uri="{FF2B5EF4-FFF2-40B4-BE49-F238E27FC236}">
              <a16:creationId xmlns:a16="http://schemas.microsoft.com/office/drawing/2014/main" id="{54CA3720-CCE9-4A27-B055-F4F240F6C21C}"/>
            </a:ext>
          </a:extLst>
        </xdr:cNvPr>
        <xdr:cNvSpPr/>
      </xdr:nvSpPr>
      <xdr:spPr>
        <a:xfrm>
          <a:off x="11487150" y="176553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106</xdr:row>
      <xdr:rowOff>103958</xdr:rowOff>
    </xdr:from>
    <xdr:to>
      <xdr:col>71</xdr:col>
      <xdr:colOff>177800</xdr:colOff>
      <xdr:row>106</xdr:row>
      <xdr:rowOff>136616</xdr:rowOff>
    </xdr:to>
    <xdr:cxnSp macro="">
      <xdr:nvCxnSpPr>
        <xdr:cNvPr id="789" name="直線コネクタ 788">
          <a:extLst>
            <a:ext uri="{FF2B5EF4-FFF2-40B4-BE49-F238E27FC236}">
              <a16:creationId xmlns:a16="http://schemas.microsoft.com/office/drawing/2014/main" id="{6B5F7749-0679-4933-A13F-2499A12EDE2A}"/>
            </a:ext>
          </a:extLst>
        </xdr:cNvPr>
        <xdr:cNvCxnSpPr/>
      </xdr:nvCxnSpPr>
      <xdr:spPr>
        <a:xfrm>
          <a:off x="11537950" y="17706158"/>
          <a:ext cx="806450" cy="326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102</xdr:row>
      <xdr:rowOff>158222</xdr:rowOff>
    </xdr:from>
    <xdr:ext cx="405111" cy="259045"/>
    <xdr:sp macro="" textlink="">
      <xdr:nvSpPr>
        <xdr:cNvPr id="790" name="n_1aveValue【庁舎】&#10;有形固定資産減価償却率">
          <a:extLst>
            <a:ext uri="{FF2B5EF4-FFF2-40B4-BE49-F238E27FC236}">
              <a16:creationId xmlns:a16="http://schemas.microsoft.com/office/drawing/2014/main" id="{0E728C13-27FE-46ED-A663-BC47BA7A64B1}"/>
            </a:ext>
          </a:extLst>
        </xdr:cNvPr>
        <xdr:cNvSpPr txBox="1"/>
      </xdr:nvSpPr>
      <xdr:spPr>
        <a:xfrm>
          <a:off x="13742044" y="170746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102</xdr:row>
      <xdr:rowOff>166388</xdr:rowOff>
    </xdr:from>
    <xdr:ext cx="405111" cy="259045"/>
    <xdr:sp macro="" textlink="">
      <xdr:nvSpPr>
        <xdr:cNvPr id="791" name="n_2aveValue【庁舎】&#10;有形固定資産減価償却率">
          <a:extLst>
            <a:ext uri="{FF2B5EF4-FFF2-40B4-BE49-F238E27FC236}">
              <a16:creationId xmlns:a16="http://schemas.microsoft.com/office/drawing/2014/main" id="{B571A450-459D-45ED-8FC4-808B73B864D7}"/>
            </a:ext>
          </a:extLst>
        </xdr:cNvPr>
        <xdr:cNvSpPr txBox="1"/>
      </xdr:nvSpPr>
      <xdr:spPr>
        <a:xfrm>
          <a:off x="12960994" y="170827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103</xdr:row>
      <xdr:rowOff>37391</xdr:rowOff>
    </xdr:from>
    <xdr:ext cx="405111" cy="259045"/>
    <xdr:sp macro="" textlink="">
      <xdr:nvSpPr>
        <xdr:cNvPr id="792" name="n_3aveValue【庁舎】&#10;有形固定資産減価償却率">
          <a:extLst>
            <a:ext uri="{FF2B5EF4-FFF2-40B4-BE49-F238E27FC236}">
              <a16:creationId xmlns:a16="http://schemas.microsoft.com/office/drawing/2014/main" id="{F8CF5C2F-815D-479D-875E-BC776FCC640F}"/>
            </a:ext>
          </a:extLst>
        </xdr:cNvPr>
        <xdr:cNvSpPr txBox="1"/>
      </xdr:nvSpPr>
      <xdr:spPr>
        <a:xfrm>
          <a:off x="12167244" y="171252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103</xdr:row>
      <xdr:rowOff>55353</xdr:rowOff>
    </xdr:from>
    <xdr:ext cx="405111" cy="259045"/>
    <xdr:sp macro="" textlink="">
      <xdr:nvSpPr>
        <xdr:cNvPr id="793" name="n_4aveValue【庁舎】&#10;有形固定資産減価償却率">
          <a:extLst>
            <a:ext uri="{FF2B5EF4-FFF2-40B4-BE49-F238E27FC236}">
              <a16:creationId xmlns:a16="http://schemas.microsoft.com/office/drawing/2014/main" id="{C769DD17-3514-4C1B-B8CB-16C70E413AD2}"/>
            </a:ext>
          </a:extLst>
        </xdr:cNvPr>
        <xdr:cNvSpPr txBox="1"/>
      </xdr:nvSpPr>
      <xdr:spPr>
        <a:xfrm>
          <a:off x="11354444" y="1714320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105</xdr:row>
      <xdr:rowOff>109963</xdr:rowOff>
    </xdr:from>
    <xdr:ext cx="405111" cy="259045"/>
    <xdr:sp macro="" textlink="">
      <xdr:nvSpPr>
        <xdr:cNvPr id="794" name="n_1mainValue【庁舎】&#10;有形固定資産減価償却率">
          <a:extLst>
            <a:ext uri="{FF2B5EF4-FFF2-40B4-BE49-F238E27FC236}">
              <a16:creationId xmlns:a16="http://schemas.microsoft.com/office/drawing/2014/main" id="{97ED30C2-DC2B-4A81-9EE9-CB2C8762C78F}"/>
            </a:ext>
          </a:extLst>
        </xdr:cNvPr>
        <xdr:cNvSpPr txBox="1"/>
      </xdr:nvSpPr>
      <xdr:spPr>
        <a:xfrm>
          <a:off x="13742044" y="175407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105</xdr:row>
      <xdr:rowOff>69141</xdr:rowOff>
    </xdr:from>
    <xdr:ext cx="405111" cy="259045"/>
    <xdr:sp macro="" textlink="">
      <xdr:nvSpPr>
        <xdr:cNvPr id="795" name="n_2mainValue【庁舎】&#10;有形固定資産減価償却率">
          <a:extLst>
            <a:ext uri="{FF2B5EF4-FFF2-40B4-BE49-F238E27FC236}">
              <a16:creationId xmlns:a16="http://schemas.microsoft.com/office/drawing/2014/main" id="{495C34A3-ED89-4CFB-ACD1-B6FEB16DB1B7}"/>
            </a:ext>
          </a:extLst>
        </xdr:cNvPr>
        <xdr:cNvSpPr txBox="1"/>
      </xdr:nvSpPr>
      <xdr:spPr>
        <a:xfrm>
          <a:off x="12960994" y="174998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107</xdr:row>
      <xdr:rowOff>7093</xdr:rowOff>
    </xdr:from>
    <xdr:ext cx="405111" cy="259045"/>
    <xdr:sp macro="" textlink="">
      <xdr:nvSpPr>
        <xdr:cNvPr id="796" name="n_3mainValue【庁舎】&#10;有形固定資産減価償却率">
          <a:extLst>
            <a:ext uri="{FF2B5EF4-FFF2-40B4-BE49-F238E27FC236}">
              <a16:creationId xmlns:a16="http://schemas.microsoft.com/office/drawing/2014/main" id="{AD827B7B-5850-41CA-9C96-42F7FFEB1E70}"/>
            </a:ext>
          </a:extLst>
        </xdr:cNvPr>
        <xdr:cNvSpPr txBox="1"/>
      </xdr:nvSpPr>
      <xdr:spPr>
        <a:xfrm>
          <a:off x="12167244" y="1778074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106</xdr:row>
      <xdr:rowOff>145885</xdr:rowOff>
    </xdr:from>
    <xdr:ext cx="405111" cy="259045"/>
    <xdr:sp macro="" textlink="">
      <xdr:nvSpPr>
        <xdr:cNvPr id="797" name="n_4mainValue【庁舎】&#10;有形固定資産減価償却率">
          <a:extLst>
            <a:ext uri="{FF2B5EF4-FFF2-40B4-BE49-F238E27FC236}">
              <a16:creationId xmlns:a16="http://schemas.microsoft.com/office/drawing/2014/main" id="{25221733-B3D8-471C-85BC-BA20D538BA56}"/>
            </a:ext>
          </a:extLst>
        </xdr:cNvPr>
        <xdr:cNvSpPr txBox="1"/>
      </xdr:nvSpPr>
      <xdr:spPr>
        <a:xfrm>
          <a:off x="11354444" y="1774808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798" name="正方形/長方形 797">
          <a:extLst>
            <a:ext uri="{FF2B5EF4-FFF2-40B4-BE49-F238E27FC236}">
              <a16:creationId xmlns:a16="http://schemas.microsoft.com/office/drawing/2014/main" id="{5D85089D-5D43-49B4-8AAD-BBC98F0E4EAC}"/>
            </a:ext>
          </a:extLst>
        </xdr:cNvPr>
        <xdr:cNvSpPr/>
      </xdr:nvSpPr>
      <xdr:spPr>
        <a:xfrm>
          <a:off x="16459200" y="15049500"/>
          <a:ext cx="42672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799" name="正方形/長方形 798">
          <a:extLst>
            <a:ext uri="{FF2B5EF4-FFF2-40B4-BE49-F238E27FC236}">
              <a16:creationId xmlns:a16="http://schemas.microsoft.com/office/drawing/2014/main" id="{6DA46093-01A7-46A2-BCF9-F7F6A603973C}"/>
            </a:ext>
          </a:extLst>
        </xdr:cNvPr>
        <xdr:cNvSpPr/>
      </xdr:nvSpPr>
      <xdr:spPr>
        <a:xfrm>
          <a:off x="16586200" y="157099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800" name="正方形/長方形 799">
          <a:extLst>
            <a:ext uri="{FF2B5EF4-FFF2-40B4-BE49-F238E27FC236}">
              <a16:creationId xmlns:a16="http://schemas.microsoft.com/office/drawing/2014/main" id="{9EF1249E-ECF9-4F28-A033-F4A4AF33AAF9}"/>
            </a:ext>
          </a:extLst>
        </xdr:cNvPr>
        <xdr:cNvSpPr/>
      </xdr:nvSpPr>
      <xdr:spPr>
        <a:xfrm>
          <a:off x="16586200" y="159131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110/127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801" name="正方形/長方形 800">
          <a:extLst>
            <a:ext uri="{FF2B5EF4-FFF2-40B4-BE49-F238E27FC236}">
              <a16:creationId xmlns:a16="http://schemas.microsoft.com/office/drawing/2014/main" id="{CDC3DE6A-DA99-4E5F-9404-86F33004FEF0}"/>
            </a:ext>
          </a:extLst>
        </xdr:cNvPr>
        <xdr:cNvSpPr/>
      </xdr:nvSpPr>
      <xdr:spPr>
        <a:xfrm>
          <a:off x="17487900" y="157099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802" name="正方形/長方形 801">
          <a:extLst>
            <a:ext uri="{FF2B5EF4-FFF2-40B4-BE49-F238E27FC236}">
              <a16:creationId xmlns:a16="http://schemas.microsoft.com/office/drawing/2014/main" id="{C757DAF7-2D79-4669-865F-09E273EFBF22}"/>
            </a:ext>
          </a:extLst>
        </xdr:cNvPr>
        <xdr:cNvSpPr/>
      </xdr:nvSpPr>
      <xdr:spPr>
        <a:xfrm>
          <a:off x="17487900" y="159131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803" name="正方形/長方形 802">
          <a:extLst>
            <a:ext uri="{FF2B5EF4-FFF2-40B4-BE49-F238E27FC236}">
              <a16:creationId xmlns:a16="http://schemas.microsoft.com/office/drawing/2014/main" id="{FC281DA3-F03F-40D9-A4D6-DE22B20EFDE7}"/>
            </a:ext>
          </a:extLst>
        </xdr:cNvPr>
        <xdr:cNvSpPr/>
      </xdr:nvSpPr>
      <xdr:spPr>
        <a:xfrm>
          <a:off x="18516600" y="157099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804" name="正方形/長方形 803">
          <a:extLst>
            <a:ext uri="{FF2B5EF4-FFF2-40B4-BE49-F238E27FC236}">
              <a16:creationId xmlns:a16="http://schemas.microsoft.com/office/drawing/2014/main" id="{8AC0CD8C-3893-4B49-B40D-4B480A572673}"/>
            </a:ext>
          </a:extLst>
        </xdr:cNvPr>
        <xdr:cNvSpPr/>
      </xdr:nvSpPr>
      <xdr:spPr>
        <a:xfrm>
          <a:off x="18516600" y="159131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805" name="正方形/長方形 804">
          <a:extLst>
            <a:ext uri="{FF2B5EF4-FFF2-40B4-BE49-F238E27FC236}">
              <a16:creationId xmlns:a16="http://schemas.microsoft.com/office/drawing/2014/main" id="{BDC070BE-58FF-4F21-8CD0-523BB6FF419E}"/>
            </a:ext>
          </a:extLst>
        </xdr:cNvPr>
        <xdr:cNvSpPr/>
      </xdr:nvSpPr>
      <xdr:spPr>
        <a:xfrm>
          <a:off x="16459200" y="16192500"/>
          <a:ext cx="42672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806" name="テキスト ボックス 805">
          <a:extLst>
            <a:ext uri="{FF2B5EF4-FFF2-40B4-BE49-F238E27FC236}">
              <a16:creationId xmlns:a16="http://schemas.microsoft.com/office/drawing/2014/main" id="{393DCD71-91E0-42A5-8F8F-FA3FB7F67FCF}"/>
            </a:ext>
          </a:extLst>
        </xdr:cNvPr>
        <xdr:cNvSpPr txBox="1"/>
      </xdr:nvSpPr>
      <xdr:spPr>
        <a:xfrm>
          <a:off x="16440150" y="16002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807" name="直線コネクタ 806">
          <a:extLst>
            <a:ext uri="{FF2B5EF4-FFF2-40B4-BE49-F238E27FC236}">
              <a16:creationId xmlns:a16="http://schemas.microsoft.com/office/drawing/2014/main" id="{C3FEDAF2-5EB0-4FA3-BD80-943CD20D9E19}"/>
            </a:ext>
          </a:extLst>
        </xdr:cNvPr>
        <xdr:cNvCxnSpPr/>
      </xdr:nvCxnSpPr>
      <xdr:spPr>
        <a:xfrm>
          <a:off x="16459200" y="184785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109</xdr:row>
      <xdr:rowOff>35379</xdr:rowOff>
    </xdr:from>
    <xdr:to>
      <xdr:col>120</xdr:col>
      <xdr:colOff>114300</xdr:colOff>
      <xdr:row>109</xdr:row>
      <xdr:rowOff>35379</xdr:rowOff>
    </xdr:to>
    <xdr:cxnSp macro="">
      <xdr:nvCxnSpPr>
        <xdr:cNvPr id="808" name="直線コネクタ 807">
          <a:extLst>
            <a:ext uri="{FF2B5EF4-FFF2-40B4-BE49-F238E27FC236}">
              <a16:creationId xmlns:a16="http://schemas.microsoft.com/office/drawing/2014/main" id="{D0529EFF-390C-4E3F-899B-16F5FC565AE5}"/>
            </a:ext>
          </a:extLst>
        </xdr:cNvPr>
        <xdr:cNvCxnSpPr/>
      </xdr:nvCxnSpPr>
      <xdr:spPr>
        <a:xfrm>
          <a:off x="16459200" y="18151929"/>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64606</xdr:rowOff>
    </xdr:from>
    <xdr:ext cx="467179" cy="259045"/>
    <xdr:sp macro="" textlink="">
      <xdr:nvSpPr>
        <xdr:cNvPr id="809" name="テキスト ボックス 808">
          <a:extLst>
            <a:ext uri="{FF2B5EF4-FFF2-40B4-BE49-F238E27FC236}">
              <a16:creationId xmlns:a16="http://schemas.microsoft.com/office/drawing/2014/main" id="{A1A4D0C7-7189-4BA1-9CB3-930287F381A6}"/>
            </a:ext>
          </a:extLst>
        </xdr:cNvPr>
        <xdr:cNvSpPr txBox="1"/>
      </xdr:nvSpPr>
      <xdr:spPr>
        <a:xfrm>
          <a:off x="16049171" y="180097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107</xdr:row>
      <xdr:rowOff>51707</xdr:rowOff>
    </xdr:from>
    <xdr:to>
      <xdr:col>120</xdr:col>
      <xdr:colOff>114300</xdr:colOff>
      <xdr:row>107</xdr:row>
      <xdr:rowOff>51707</xdr:rowOff>
    </xdr:to>
    <xdr:cxnSp macro="">
      <xdr:nvCxnSpPr>
        <xdr:cNvPr id="810" name="直線コネクタ 809">
          <a:extLst>
            <a:ext uri="{FF2B5EF4-FFF2-40B4-BE49-F238E27FC236}">
              <a16:creationId xmlns:a16="http://schemas.microsoft.com/office/drawing/2014/main" id="{550E0340-9151-4A7E-B81D-34DC49A3F711}"/>
            </a:ext>
          </a:extLst>
        </xdr:cNvPr>
        <xdr:cNvCxnSpPr/>
      </xdr:nvCxnSpPr>
      <xdr:spPr>
        <a:xfrm>
          <a:off x="16459200" y="17825357"/>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106</xdr:row>
      <xdr:rowOff>80934</xdr:rowOff>
    </xdr:from>
    <xdr:ext cx="467179" cy="259045"/>
    <xdr:sp macro="" textlink="">
      <xdr:nvSpPr>
        <xdr:cNvPr id="811" name="テキスト ボックス 810">
          <a:extLst>
            <a:ext uri="{FF2B5EF4-FFF2-40B4-BE49-F238E27FC236}">
              <a16:creationId xmlns:a16="http://schemas.microsoft.com/office/drawing/2014/main" id="{C51E27DD-96CD-4F14-B075-722CA8F52EE7}"/>
            </a:ext>
          </a:extLst>
        </xdr:cNvPr>
        <xdr:cNvSpPr txBox="1"/>
      </xdr:nvSpPr>
      <xdr:spPr>
        <a:xfrm>
          <a:off x="16049171" y="176831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105</xdr:row>
      <xdr:rowOff>68036</xdr:rowOff>
    </xdr:from>
    <xdr:to>
      <xdr:col>120</xdr:col>
      <xdr:colOff>114300</xdr:colOff>
      <xdr:row>105</xdr:row>
      <xdr:rowOff>68036</xdr:rowOff>
    </xdr:to>
    <xdr:cxnSp macro="">
      <xdr:nvCxnSpPr>
        <xdr:cNvPr id="812" name="直線コネクタ 811">
          <a:extLst>
            <a:ext uri="{FF2B5EF4-FFF2-40B4-BE49-F238E27FC236}">
              <a16:creationId xmlns:a16="http://schemas.microsoft.com/office/drawing/2014/main" id="{B06E9962-AB52-43C7-9D4F-9A72E2AD02A1}"/>
            </a:ext>
          </a:extLst>
        </xdr:cNvPr>
        <xdr:cNvCxnSpPr/>
      </xdr:nvCxnSpPr>
      <xdr:spPr>
        <a:xfrm>
          <a:off x="16459200" y="17498786"/>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104</xdr:row>
      <xdr:rowOff>97263</xdr:rowOff>
    </xdr:from>
    <xdr:ext cx="467179" cy="259045"/>
    <xdr:sp macro="" textlink="">
      <xdr:nvSpPr>
        <xdr:cNvPr id="813" name="テキスト ボックス 812">
          <a:extLst>
            <a:ext uri="{FF2B5EF4-FFF2-40B4-BE49-F238E27FC236}">
              <a16:creationId xmlns:a16="http://schemas.microsoft.com/office/drawing/2014/main" id="{CC721B64-AC19-4DCD-BE80-D27B8E0EAF46}"/>
            </a:ext>
          </a:extLst>
        </xdr:cNvPr>
        <xdr:cNvSpPr txBox="1"/>
      </xdr:nvSpPr>
      <xdr:spPr>
        <a:xfrm>
          <a:off x="16049171" y="173565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103</xdr:row>
      <xdr:rowOff>84364</xdr:rowOff>
    </xdr:from>
    <xdr:to>
      <xdr:col>120</xdr:col>
      <xdr:colOff>114300</xdr:colOff>
      <xdr:row>103</xdr:row>
      <xdr:rowOff>84364</xdr:rowOff>
    </xdr:to>
    <xdr:cxnSp macro="">
      <xdr:nvCxnSpPr>
        <xdr:cNvPr id="814" name="直線コネクタ 813">
          <a:extLst>
            <a:ext uri="{FF2B5EF4-FFF2-40B4-BE49-F238E27FC236}">
              <a16:creationId xmlns:a16="http://schemas.microsoft.com/office/drawing/2014/main" id="{67DA3BF9-84EE-457B-939B-43B8FEC5E674}"/>
            </a:ext>
          </a:extLst>
        </xdr:cNvPr>
        <xdr:cNvCxnSpPr/>
      </xdr:nvCxnSpPr>
      <xdr:spPr>
        <a:xfrm>
          <a:off x="16459200" y="17172214"/>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102</xdr:row>
      <xdr:rowOff>113591</xdr:rowOff>
    </xdr:from>
    <xdr:ext cx="467179" cy="259045"/>
    <xdr:sp macro="" textlink="">
      <xdr:nvSpPr>
        <xdr:cNvPr id="815" name="テキスト ボックス 814">
          <a:extLst>
            <a:ext uri="{FF2B5EF4-FFF2-40B4-BE49-F238E27FC236}">
              <a16:creationId xmlns:a16="http://schemas.microsoft.com/office/drawing/2014/main" id="{064A3C3A-03E5-4D20-AB78-B92528B5D6CE}"/>
            </a:ext>
          </a:extLst>
        </xdr:cNvPr>
        <xdr:cNvSpPr txBox="1"/>
      </xdr:nvSpPr>
      <xdr:spPr>
        <a:xfrm>
          <a:off x="16049171" y="170299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100693</xdr:rowOff>
    </xdr:from>
    <xdr:to>
      <xdr:col>120</xdr:col>
      <xdr:colOff>114300</xdr:colOff>
      <xdr:row>101</xdr:row>
      <xdr:rowOff>100693</xdr:rowOff>
    </xdr:to>
    <xdr:cxnSp macro="">
      <xdr:nvCxnSpPr>
        <xdr:cNvPr id="816" name="直線コネクタ 815">
          <a:extLst>
            <a:ext uri="{FF2B5EF4-FFF2-40B4-BE49-F238E27FC236}">
              <a16:creationId xmlns:a16="http://schemas.microsoft.com/office/drawing/2014/main" id="{90B2DA7A-45F5-4B84-B23A-7142B90B5FA5}"/>
            </a:ext>
          </a:extLst>
        </xdr:cNvPr>
        <xdr:cNvCxnSpPr/>
      </xdr:nvCxnSpPr>
      <xdr:spPr>
        <a:xfrm>
          <a:off x="16459200" y="16845643"/>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100</xdr:row>
      <xdr:rowOff>129920</xdr:rowOff>
    </xdr:from>
    <xdr:ext cx="467179" cy="259045"/>
    <xdr:sp macro="" textlink="">
      <xdr:nvSpPr>
        <xdr:cNvPr id="817" name="テキスト ボックス 816">
          <a:extLst>
            <a:ext uri="{FF2B5EF4-FFF2-40B4-BE49-F238E27FC236}">
              <a16:creationId xmlns:a16="http://schemas.microsoft.com/office/drawing/2014/main" id="{42B642D6-27EA-4E46-9506-1A6E2D1DAD22}"/>
            </a:ext>
          </a:extLst>
        </xdr:cNvPr>
        <xdr:cNvSpPr txBox="1"/>
      </xdr:nvSpPr>
      <xdr:spPr>
        <a:xfrm>
          <a:off x="16049171" y="167034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99</xdr:row>
      <xdr:rowOff>117021</xdr:rowOff>
    </xdr:from>
    <xdr:to>
      <xdr:col>120</xdr:col>
      <xdr:colOff>114300</xdr:colOff>
      <xdr:row>99</xdr:row>
      <xdr:rowOff>117021</xdr:rowOff>
    </xdr:to>
    <xdr:cxnSp macro="">
      <xdr:nvCxnSpPr>
        <xdr:cNvPr id="818" name="直線コネクタ 817">
          <a:extLst>
            <a:ext uri="{FF2B5EF4-FFF2-40B4-BE49-F238E27FC236}">
              <a16:creationId xmlns:a16="http://schemas.microsoft.com/office/drawing/2014/main" id="{4D2CB9CC-91FF-4AE1-B84F-BAF3E256578F}"/>
            </a:ext>
          </a:extLst>
        </xdr:cNvPr>
        <xdr:cNvCxnSpPr/>
      </xdr:nvCxnSpPr>
      <xdr:spPr>
        <a:xfrm>
          <a:off x="16459200" y="16519071"/>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98</xdr:row>
      <xdr:rowOff>146248</xdr:rowOff>
    </xdr:from>
    <xdr:ext cx="467179" cy="259045"/>
    <xdr:sp macro="" textlink="">
      <xdr:nvSpPr>
        <xdr:cNvPr id="819" name="テキスト ボックス 818">
          <a:extLst>
            <a:ext uri="{FF2B5EF4-FFF2-40B4-BE49-F238E27FC236}">
              <a16:creationId xmlns:a16="http://schemas.microsoft.com/office/drawing/2014/main" id="{B0B37514-3634-4D90-A4D2-E5E15E675DFE}"/>
            </a:ext>
          </a:extLst>
        </xdr:cNvPr>
        <xdr:cNvSpPr txBox="1"/>
      </xdr:nvSpPr>
      <xdr:spPr>
        <a:xfrm>
          <a:off x="16049171" y="163768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820" name="直線コネクタ 819">
          <a:extLst>
            <a:ext uri="{FF2B5EF4-FFF2-40B4-BE49-F238E27FC236}">
              <a16:creationId xmlns:a16="http://schemas.microsoft.com/office/drawing/2014/main" id="{2680D1E5-1C6B-428C-AF88-653FF5B77C05}"/>
            </a:ext>
          </a:extLst>
        </xdr:cNvPr>
        <xdr:cNvCxnSpPr/>
      </xdr:nvCxnSpPr>
      <xdr:spPr>
        <a:xfrm>
          <a:off x="16459200" y="161925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821" name="テキスト ボックス 820">
          <a:extLst>
            <a:ext uri="{FF2B5EF4-FFF2-40B4-BE49-F238E27FC236}">
              <a16:creationId xmlns:a16="http://schemas.microsoft.com/office/drawing/2014/main" id="{7079664E-B2DF-4B4A-8D12-CBA6E0F8008C}"/>
            </a:ext>
          </a:extLst>
        </xdr:cNvPr>
        <xdr:cNvSpPr txBox="1"/>
      </xdr:nvSpPr>
      <xdr:spPr>
        <a:xfrm>
          <a:off x="16049171" y="16050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822" name="【庁舎】&#10;一人当たり面積グラフ枠">
          <a:extLst>
            <a:ext uri="{FF2B5EF4-FFF2-40B4-BE49-F238E27FC236}">
              <a16:creationId xmlns:a16="http://schemas.microsoft.com/office/drawing/2014/main" id="{BD78224F-740B-44E4-89F2-FC26A5108BF5}"/>
            </a:ext>
          </a:extLst>
        </xdr:cNvPr>
        <xdr:cNvSpPr/>
      </xdr:nvSpPr>
      <xdr:spPr>
        <a:xfrm>
          <a:off x="16459200" y="16192500"/>
          <a:ext cx="42672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99</xdr:row>
      <xdr:rowOff>45176</xdr:rowOff>
    </xdr:from>
    <xdr:to>
      <xdr:col>116</xdr:col>
      <xdr:colOff>62864</xdr:colOff>
      <xdr:row>108</xdr:row>
      <xdr:rowOff>77832</xdr:rowOff>
    </xdr:to>
    <xdr:cxnSp macro="">
      <xdr:nvCxnSpPr>
        <xdr:cNvPr id="823" name="直線コネクタ 822">
          <a:extLst>
            <a:ext uri="{FF2B5EF4-FFF2-40B4-BE49-F238E27FC236}">
              <a16:creationId xmlns:a16="http://schemas.microsoft.com/office/drawing/2014/main" id="{E936DDA6-9E6E-4C3D-AEEA-6878F6559B01}"/>
            </a:ext>
          </a:extLst>
        </xdr:cNvPr>
        <xdr:cNvCxnSpPr/>
      </xdr:nvCxnSpPr>
      <xdr:spPr>
        <a:xfrm flipV="1">
          <a:off x="19951064" y="16447226"/>
          <a:ext cx="0" cy="157570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81659</xdr:rowOff>
    </xdr:from>
    <xdr:ext cx="469744" cy="259045"/>
    <xdr:sp macro="" textlink="">
      <xdr:nvSpPr>
        <xdr:cNvPr id="824" name="【庁舎】&#10;一人当たり面積最小値テキスト">
          <a:extLst>
            <a:ext uri="{FF2B5EF4-FFF2-40B4-BE49-F238E27FC236}">
              <a16:creationId xmlns:a16="http://schemas.microsoft.com/office/drawing/2014/main" id="{12A29677-1602-4188-91DC-A9CADA6D00AF}"/>
            </a:ext>
          </a:extLst>
        </xdr:cNvPr>
        <xdr:cNvSpPr txBox="1"/>
      </xdr:nvSpPr>
      <xdr:spPr>
        <a:xfrm>
          <a:off x="19989800" y="180267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77832</xdr:rowOff>
    </xdr:from>
    <xdr:to>
      <xdr:col>116</xdr:col>
      <xdr:colOff>152400</xdr:colOff>
      <xdr:row>108</xdr:row>
      <xdr:rowOff>77832</xdr:rowOff>
    </xdr:to>
    <xdr:cxnSp macro="">
      <xdr:nvCxnSpPr>
        <xdr:cNvPr id="825" name="直線コネクタ 824">
          <a:extLst>
            <a:ext uri="{FF2B5EF4-FFF2-40B4-BE49-F238E27FC236}">
              <a16:creationId xmlns:a16="http://schemas.microsoft.com/office/drawing/2014/main" id="{571BB6D1-7A37-4F57-A4F7-A5AFFD076A02}"/>
            </a:ext>
          </a:extLst>
        </xdr:cNvPr>
        <xdr:cNvCxnSpPr/>
      </xdr:nvCxnSpPr>
      <xdr:spPr>
        <a:xfrm>
          <a:off x="19881850" y="18022932"/>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97</xdr:row>
      <xdr:rowOff>163303</xdr:rowOff>
    </xdr:from>
    <xdr:ext cx="469744" cy="259045"/>
    <xdr:sp macro="" textlink="">
      <xdr:nvSpPr>
        <xdr:cNvPr id="826" name="【庁舎】&#10;一人当たり面積最大値テキスト">
          <a:extLst>
            <a:ext uri="{FF2B5EF4-FFF2-40B4-BE49-F238E27FC236}">
              <a16:creationId xmlns:a16="http://schemas.microsoft.com/office/drawing/2014/main" id="{7057EB4E-FABD-4A10-AE84-03918F62ED71}"/>
            </a:ext>
          </a:extLst>
        </xdr:cNvPr>
        <xdr:cNvSpPr txBox="1"/>
      </xdr:nvSpPr>
      <xdr:spPr>
        <a:xfrm>
          <a:off x="19989800" y="162224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99</xdr:row>
      <xdr:rowOff>45176</xdr:rowOff>
    </xdr:from>
    <xdr:to>
      <xdr:col>116</xdr:col>
      <xdr:colOff>152400</xdr:colOff>
      <xdr:row>99</xdr:row>
      <xdr:rowOff>45176</xdr:rowOff>
    </xdr:to>
    <xdr:cxnSp macro="">
      <xdr:nvCxnSpPr>
        <xdr:cNvPr id="827" name="直線コネクタ 826">
          <a:extLst>
            <a:ext uri="{FF2B5EF4-FFF2-40B4-BE49-F238E27FC236}">
              <a16:creationId xmlns:a16="http://schemas.microsoft.com/office/drawing/2014/main" id="{0F60D3ED-88BA-4B90-8976-D37741B8D1A0}"/>
            </a:ext>
          </a:extLst>
        </xdr:cNvPr>
        <xdr:cNvCxnSpPr/>
      </xdr:nvCxnSpPr>
      <xdr:spPr>
        <a:xfrm>
          <a:off x="19881850" y="16447226"/>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104</xdr:row>
      <xdr:rowOff>74403</xdr:rowOff>
    </xdr:from>
    <xdr:ext cx="469744" cy="259045"/>
    <xdr:sp macro="" textlink="">
      <xdr:nvSpPr>
        <xdr:cNvPr id="828" name="【庁舎】&#10;一人当たり面積平均値テキスト">
          <a:extLst>
            <a:ext uri="{FF2B5EF4-FFF2-40B4-BE49-F238E27FC236}">
              <a16:creationId xmlns:a16="http://schemas.microsoft.com/office/drawing/2014/main" id="{259E2478-8C27-4D52-A866-2595D81F4AD4}"/>
            </a:ext>
          </a:extLst>
        </xdr:cNvPr>
        <xdr:cNvSpPr txBox="1"/>
      </xdr:nvSpPr>
      <xdr:spPr>
        <a:xfrm>
          <a:off x="19989800" y="1733370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0.379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105</xdr:row>
      <xdr:rowOff>51526</xdr:rowOff>
    </xdr:from>
    <xdr:to>
      <xdr:col>116</xdr:col>
      <xdr:colOff>114300</xdr:colOff>
      <xdr:row>105</xdr:row>
      <xdr:rowOff>153126</xdr:rowOff>
    </xdr:to>
    <xdr:sp macro="" textlink="">
      <xdr:nvSpPr>
        <xdr:cNvPr id="829" name="フローチャート: 判断 828">
          <a:extLst>
            <a:ext uri="{FF2B5EF4-FFF2-40B4-BE49-F238E27FC236}">
              <a16:creationId xmlns:a16="http://schemas.microsoft.com/office/drawing/2014/main" id="{A617B0E3-FB31-4C0E-8D35-AE34CD4A7677}"/>
            </a:ext>
          </a:extLst>
        </xdr:cNvPr>
        <xdr:cNvSpPr/>
      </xdr:nvSpPr>
      <xdr:spPr>
        <a:xfrm>
          <a:off x="19900900" y="174822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105</xdr:row>
      <xdr:rowOff>61323</xdr:rowOff>
    </xdr:from>
    <xdr:to>
      <xdr:col>112</xdr:col>
      <xdr:colOff>38100</xdr:colOff>
      <xdr:row>105</xdr:row>
      <xdr:rowOff>162923</xdr:rowOff>
    </xdr:to>
    <xdr:sp macro="" textlink="">
      <xdr:nvSpPr>
        <xdr:cNvPr id="830" name="フローチャート: 判断 829">
          <a:extLst>
            <a:ext uri="{FF2B5EF4-FFF2-40B4-BE49-F238E27FC236}">
              <a16:creationId xmlns:a16="http://schemas.microsoft.com/office/drawing/2014/main" id="{374F80AA-AB7D-44CC-956B-7374D9B1DC13}"/>
            </a:ext>
          </a:extLst>
        </xdr:cNvPr>
        <xdr:cNvSpPr/>
      </xdr:nvSpPr>
      <xdr:spPr>
        <a:xfrm>
          <a:off x="19157950" y="17492073"/>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105</xdr:row>
      <xdr:rowOff>53158</xdr:rowOff>
    </xdr:from>
    <xdr:to>
      <xdr:col>107</xdr:col>
      <xdr:colOff>101600</xdr:colOff>
      <xdr:row>105</xdr:row>
      <xdr:rowOff>154758</xdr:rowOff>
    </xdr:to>
    <xdr:sp macro="" textlink="">
      <xdr:nvSpPr>
        <xdr:cNvPr id="831" name="フローチャート: 判断 830">
          <a:extLst>
            <a:ext uri="{FF2B5EF4-FFF2-40B4-BE49-F238E27FC236}">
              <a16:creationId xmlns:a16="http://schemas.microsoft.com/office/drawing/2014/main" id="{12805FB5-7C7E-4A50-97BA-3F84FA899700}"/>
            </a:ext>
          </a:extLst>
        </xdr:cNvPr>
        <xdr:cNvSpPr/>
      </xdr:nvSpPr>
      <xdr:spPr>
        <a:xfrm>
          <a:off x="18345150" y="174839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105</xdr:row>
      <xdr:rowOff>80918</xdr:rowOff>
    </xdr:from>
    <xdr:to>
      <xdr:col>102</xdr:col>
      <xdr:colOff>165100</xdr:colOff>
      <xdr:row>106</xdr:row>
      <xdr:rowOff>11068</xdr:rowOff>
    </xdr:to>
    <xdr:sp macro="" textlink="">
      <xdr:nvSpPr>
        <xdr:cNvPr id="832" name="フローチャート: 判断 831">
          <a:extLst>
            <a:ext uri="{FF2B5EF4-FFF2-40B4-BE49-F238E27FC236}">
              <a16:creationId xmlns:a16="http://schemas.microsoft.com/office/drawing/2014/main" id="{07E13253-9483-4967-A7FF-23D07E2EFDFA}"/>
            </a:ext>
          </a:extLst>
        </xdr:cNvPr>
        <xdr:cNvSpPr/>
      </xdr:nvSpPr>
      <xdr:spPr>
        <a:xfrm>
          <a:off x="17551400" y="175116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105</xdr:row>
      <xdr:rowOff>90714</xdr:rowOff>
    </xdr:from>
    <xdr:to>
      <xdr:col>98</xdr:col>
      <xdr:colOff>38100</xdr:colOff>
      <xdr:row>106</xdr:row>
      <xdr:rowOff>20864</xdr:rowOff>
    </xdr:to>
    <xdr:sp macro="" textlink="">
      <xdr:nvSpPr>
        <xdr:cNvPr id="833" name="フローチャート: 判断 832">
          <a:extLst>
            <a:ext uri="{FF2B5EF4-FFF2-40B4-BE49-F238E27FC236}">
              <a16:creationId xmlns:a16="http://schemas.microsoft.com/office/drawing/2014/main" id="{00824207-B318-4DF1-AA8B-DD46AB349DCD}"/>
            </a:ext>
          </a:extLst>
        </xdr:cNvPr>
        <xdr:cNvSpPr/>
      </xdr:nvSpPr>
      <xdr:spPr>
        <a:xfrm>
          <a:off x="16757650" y="17521464"/>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834" name="テキスト ボックス 833">
          <a:extLst>
            <a:ext uri="{FF2B5EF4-FFF2-40B4-BE49-F238E27FC236}">
              <a16:creationId xmlns:a16="http://schemas.microsoft.com/office/drawing/2014/main" id="{8EE14938-F44D-4282-BB73-FD784E0E2228}"/>
            </a:ext>
          </a:extLst>
        </xdr:cNvPr>
        <xdr:cNvSpPr txBox="1"/>
      </xdr:nvSpPr>
      <xdr:spPr>
        <a:xfrm>
          <a:off x="19780250" y="1847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835" name="テキスト ボックス 834">
          <a:extLst>
            <a:ext uri="{FF2B5EF4-FFF2-40B4-BE49-F238E27FC236}">
              <a16:creationId xmlns:a16="http://schemas.microsoft.com/office/drawing/2014/main" id="{42843A94-4C36-4DB3-8DDF-49103FA08282}"/>
            </a:ext>
          </a:extLst>
        </xdr:cNvPr>
        <xdr:cNvSpPr txBox="1"/>
      </xdr:nvSpPr>
      <xdr:spPr>
        <a:xfrm>
          <a:off x="19030950" y="1847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836" name="テキスト ボックス 835">
          <a:extLst>
            <a:ext uri="{FF2B5EF4-FFF2-40B4-BE49-F238E27FC236}">
              <a16:creationId xmlns:a16="http://schemas.microsoft.com/office/drawing/2014/main" id="{E3B1AAD7-CF16-41B2-9FA0-A48D19951876}"/>
            </a:ext>
          </a:extLst>
        </xdr:cNvPr>
        <xdr:cNvSpPr txBox="1"/>
      </xdr:nvSpPr>
      <xdr:spPr>
        <a:xfrm>
          <a:off x="18224500" y="1847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837" name="テキスト ボックス 836">
          <a:extLst>
            <a:ext uri="{FF2B5EF4-FFF2-40B4-BE49-F238E27FC236}">
              <a16:creationId xmlns:a16="http://schemas.microsoft.com/office/drawing/2014/main" id="{E0F72E02-6CA2-4F81-A3DC-21D47C7EE9B8}"/>
            </a:ext>
          </a:extLst>
        </xdr:cNvPr>
        <xdr:cNvSpPr txBox="1"/>
      </xdr:nvSpPr>
      <xdr:spPr>
        <a:xfrm>
          <a:off x="17430750" y="1847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838" name="テキスト ボックス 837">
          <a:extLst>
            <a:ext uri="{FF2B5EF4-FFF2-40B4-BE49-F238E27FC236}">
              <a16:creationId xmlns:a16="http://schemas.microsoft.com/office/drawing/2014/main" id="{1BB69640-7189-4BE7-98BA-5C0A18A08DD5}"/>
            </a:ext>
          </a:extLst>
        </xdr:cNvPr>
        <xdr:cNvSpPr txBox="1"/>
      </xdr:nvSpPr>
      <xdr:spPr>
        <a:xfrm>
          <a:off x="16630650" y="1847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106</xdr:row>
      <xdr:rowOff>118473</xdr:rowOff>
    </xdr:from>
    <xdr:to>
      <xdr:col>116</xdr:col>
      <xdr:colOff>114300</xdr:colOff>
      <xdr:row>107</xdr:row>
      <xdr:rowOff>48623</xdr:rowOff>
    </xdr:to>
    <xdr:sp macro="" textlink="">
      <xdr:nvSpPr>
        <xdr:cNvPr id="839" name="楕円 838">
          <a:extLst>
            <a:ext uri="{FF2B5EF4-FFF2-40B4-BE49-F238E27FC236}">
              <a16:creationId xmlns:a16="http://schemas.microsoft.com/office/drawing/2014/main" id="{C2732A62-3728-4E2B-9ACF-8F019D9D30E8}"/>
            </a:ext>
          </a:extLst>
        </xdr:cNvPr>
        <xdr:cNvSpPr/>
      </xdr:nvSpPr>
      <xdr:spPr>
        <a:xfrm>
          <a:off x="19900900" y="177206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106</xdr:row>
      <xdr:rowOff>96900</xdr:rowOff>
    </xdr:from>
    <xdr:ext cx="469744" cy="259045"/>
    <xdr:sp macro="" textlink="">
      <xdr:nvSpPr>
        <xdr:cNvPr id="840" name="【庁舎】&#10;一人当たり面積該当値テキスト">
          <a:extLst>
            <a:ext uri="{FF2B5EF4-FFF2-40B4-BE49-F238E27FC236}">
              <a16:creationId xmlns:a16="http://schemas.microsoft.com/office/drawing/2014/main" id="{FE09CFB9-05DD-4F2D-81A5-60F33BB9D0A3}"/>
            </a:ext>
          </a:extLst>
        </xdr:cNvPr>
        <xdr:cNvSpPr txBox="1"/>
      </xdr:nvSpPr>
      <xdr:spPr>
        <a:xfrm>
          <a:off x="19989800" y="176991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0.233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106</xdr:row>
      <xdr:rowOff>123371</xdr:rowOff>
    </xdr:from>
    <xdr:to>
      <xdr:col>112</xdr:col>
      <xdr:colOff>38100</xdr:colOff>
      <xdr:row>107</xdr:row>
      <xdr:rowOff>53521</xdr:rowOff>
    </xdr:to>
    <xdr:sp macro="" textlink="">
      <xdr:nvSpPr>
        <xdr:cNvPr id="841" name="楕円 840">
          <a:extLst>
            <a:ext uri="{FF2B5EF4-FFF2-40B4-BE49-F238E27FC236}">
              <a16:creationId xmlns:a16="http://schemas.microsoft.com/office/drawing/2014/main" id="{60EEC30B-DFD1-47AC-B220-1E34F08B74C5}"/>
            </a:ext>
          </a:extLst>
        </xdr:cNvPr>
        <xdr:cNvSpPr/>
      </xdr:nvSpPr>
      <xdr:spPr>
        <a:xfrm>
          <a:off x="19157950" y="17725571"/>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106</xdr:row>
      <xdr:rowOff>169273</xdr:rowOff>
    </xdr:from>
    <xdr:to>
      <xdr:col>116</xdr:col>
      <xdr:colOff>63500</xdr:colOff>
      <xdr:row>107</xdr:row>
      <xdr:rowOff>2721</xdr:rowOff>
    </xdr:to>
    <xdr:cxnSp macro="">
      <xdr:nvCxnSpPr>
        <xdr:cNvPr id="842" name="直線コネクタ 841">
          <a:extLst>
            <a:ext uri="{FF2B5EF4-FFF2-40B4-BE49-F238E27FC236}">
              <a16:creationId xmlns:a16="http://schemas.microsoft.com/office/drawing/2014/main" id="{4BE1B8D6-4FE2-48B9-9F61-7AF7B2BD7D31}"/>
            </a:ext>
          </a:extLst>
        </xdr:cNvPr>
        <xdr:cNvCxnSpPr/>
      </xdr:nvCxnSpPr>
      <xdr:spPr>
        <a:xfrm flipV="1">
          <a:off x="19202400" y="17771473"/>
          <a:ext cx="749300" cy="48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106</xdr:row>
      <xdr:rowOff>129902</xdr:rowOff>
    </xdr:from>
    <xdr:to>
      <xdr:col>107</xdr:col>
      <xdr:colOff>101600</xdr:colOff>
      <xdr:row>107</xdr:row>
      <xdr:rowOff>60052</xdr:rowOff>
    </xdr:to>
    <xdr:sp macro="" textlink="">
      <xdr:nvSpPr>
        <xdr:cNvPr id="843" name="楕円 842">
          <a:extLst>
            <a:ext uri="{FF2B5EF4-FFF2-40B4-BE49-F238E27FC236}">
              <a16:creationId xmlns:a16="http://schemas.microsoft.com/office/drawing/2014/main" id="{0390514B-0980-4B00-BA5C-FC2D74E12B9E}"/>
            </a:ext>
          </a:extLst>
        </xdr:cNvPr>
        <xdr:cNvSpPr/>
      </xdr:nvSpPr>
      <xdr:spPr>
        <a:xfrm>
          <a:off x="18345150" y="177321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107</xdr:row>
      <xdr:rowOff>2721</xdr:rowOff>
    </xdr:from>
    <xdr:to>
      <xdr:col>111</xdr:col>
      <xdr:colOff>177800</xdr:colOff>
      <xdr:row>107</xdr:row>
      <xdr:rowOff>9252</xdr:rowOff>
    </xdr:to>
    <xdr:cxnSp macro="">
      <xdr:nvCxnSpPr>
        <xdr:cNvPr id="844" name="直線コネクタ 843">
          <a:extLst>
            <a:ext uri="{FF2B5EF4-FFF2-40B4-BE49-F238E27FC236}">
              <a16:creationId xmlns:a16="http://schemas.microsoft.com/office/drawing/2014/main" id="{07E155D8-6D13-48C7-8289-F891330CE64E}"/>
            </a:ext>
          </a:extLst>
        </xdr:cNvPr>
        <xdr:cNvCxnSpPr/>
      </xdr:nvCxnSpPr>
      <xdr:spPr>
        <a:xfrm flipV="1">
          <a:off x="18395950" y="17776371"/>
          <a:ext cx="806450" cy="65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106</xdr:row>
      <xdr:rowOff>66221</xdr:rowOff>
    </xdr:from>
    <xdr:to>
      <xdr:col>102</xdr:col>
      <xdr:colOff>165100</xdr:colOff>
      <xdr:row>106</xdr:row>
      <xdr:rowOff>167821</xdr:rowOff>
    </xdr:to>
    <xdr:sp macro="" textlink="">
      <xdr:nvSpPr>
        <xdr:cNvPr id="845" name="楕円 844">
          <a:extLst>
            <a:ext uri="{FF2B5EF4-FFF2-40B4-BE49-F238E27FC236}">
              <a16:creationId xmlns:a16="http://schemas.microsoft.com/office/drawing/2014/main" id="{3973F0C1-7238-4005-AD54-135A19BBA6F0}"/>
            </a:ext>
          </a:extLst>
        </xdr:cNvPr>
        <xdr:cNvSpPr/>
      </xdr:nvSpPr>
      <xdr:spPr>
        <a:xfrm>
          <a:off x="17551400" y="176684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106</xdr:row>
      <xdr:rowOff>117021</xdr:rowOff>
    </xdr:from>
    <xdr:to>
      <xdr:col>107</xdr:col>
      <xdr:colOff>50800</xdr:colOff>
      <xdr:row>107</xdr:row>
      <xdr:rowOff>9252</xdr:rowOff>
    </xdr:to>
    <xdr:cxnSp macro="">
      <xdr:nvCxnSpPr>
        <xdr:cNvPr id="846" name="直線コネクタ 845">
          <a:extLst>
            <a:ext uri="{FF2B5EF4-FFF2-40B4-BE49-F238E27FC236}">
              <a16:creationId xmlns:a16="http://schemas.microsoft.com/office/drawing/2014/main" id="{3BD0565E-BAE5-4255-9688-1F70A14E175F}"/>
            </a:ext>
          </a:extLst>
        </xdr:cNvPr>
        <xdr:cNvCxnSpPr/>
      </xdr:nvCxnSpPr>
      <xdr:spPr>
        <a:xfrm>
          <a:off x="17602200" y="17719221"/>
          <a:ext cx="793750" cy="636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106</xdr:row>
      <xdr:rowOff>71120</xdr:rowOff>
    </xdr:from>
    <xdr:to>
      <xdr:col>98</xdr:col>
      <xdr:colOff>38100</xdr:colOff>
      <xdr:row>107</xdr:row>
      <xdr:rowOff>1270</xdr:rowOff>
    </xdr:to>
    <xdr:sp macro="" textlink="">
      <xdr:nvSpPr>
        <xdr:cNvPr id="847" name="楕円 846">
          <a:extLst>
            <a:ext uri="{FF2B5EF4-FFF2-40B4-BE49-F238E27FC236}">
              <a16:creationId xmlns:a16="http://schemas.microsoft.com/office/drawing/2014/main" id="{2E5DCCD3-61B4-4A72-8619-0C2D400AD6ED}"/>
            </a:ext>
          </a:extLst>
        </xdr:cNvPr>
        <xdr:cNvSpPr/>
      </xdr:nvSpPr>
      <xdr:spPr>
        <a:xfrm>
          <a:off x="16757650" y="17673320"/>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106</xdr:row>
      <xdr:rowOff>117021</xdr:rowOff>
    </xdr:from>
    <xdr:to>
      <xdr:col>102</xdr:col>
      <xdr:colOff>114300</xdr:colOff>
      <xdr:row>106</xdr:row>
      <xdr:rowOff>121920</xdr:rowOff>
    </xdr:to>
    <xdr:cxnSp macro="">
      <xdr:nvCxnSpPr>
        <xdr:cNvPr id="848" name="直線コネクタ 847">
          <a:extLst>
            <a:ext uri="{FF2B5EF4-FFF2-40B4-BE49-F238E27FC236}">
              <a16:creationId xmlns:a16="http://schemas.microsoft.com/office/drawing/2014/main" id="{1276FF32-BE91-49D7-9139-DB32745F1FF0}"/>
            </a:ext>
          </a:extLst>
        </xdr:cNvPr>
        <xdr:cNvCxnSpPr/>
      </xdr:nvCxnSpPr>
      <xdr:spPr>
        <a:xfrm flipV="1">
          <a:off x="16802100" y="17719221"/>
          <a:ext cx="800100" cy="48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104</xdr:row>
      <xdr:rowOff>8000</xdr:rowOff>
    </xdr:from>
    <xdr:ext cx="469744" cy="259045"/>
    <xdr:sp macro="" textlink="">
      <xdr:nvSpPr>
        <xdr:cNvPr id="849" name="n_1aveValue【庁舎】&#10;一人当たり面積">
          <a:extLst>
            <a:ext uri="{FF2B5EF4-FFF2-40B4-BE49-F238E27FC236}">
              <a16:creationId xmlns:a16="http://schemas.microsoft.com/office/drawing/2014/main" id="{11185CE4-0CF0-4FC0-9C06-F2CA13677DA6}"/>
            </a:ext>
          </a:extLst>
        </xdr:cNvPr>
        <xdr:cNvSpPr txBox="1"/>
      </xdr:nvSpPr>
      <xdr:spPr>
        <a:xfrm>
          <a:off x="18980227" y="172673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103</xdr:row>
      <xdr:rowOff>171285</xdr:rowOff>
    </xdr:from>
    <xdr:ext cx="469744" cy="259045"/>
    <xdr:sp macro="" textlink="">
      <xdr:nvSpPr>
        <xdr:cNvPr id="850" name="n_2aveValue【庁舎】&#10;一人当たり面積">
          <a:extLst>
            <a:ext uri="{FF2B5EF4-FFF2-40B4-BE49-F238E27FC236}">
              <a16:creationId xmlns:a16="http://schemas.microsoft.com/office/drawing/2014/main" id="{048859E6-0422-4673-8694-1B24EF9AE3FC}"/>
            </a:ext>
          </a:extLst>
        </xdr:cNvPr>
        <xdr:cNvSpPr txBox="1"/>
      </xdr:nvSpPr>
      <xdr:spPr>
        <a:xfrm>
          <a:off x="18180127" y="172591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104</xdr:row>
      <xdr:rowOff>27595</xdr:rowOff>
    </xdr:from>
    <xdr:ext cx="469744" cy="259045"/>
    <xdr:sp macro="" textlink="">
      <xdr:nvSpPr>
        <xdr:cNvPr id="851" name="n_3aveValue【庁舎】&#10;一人当たり面積">
          <a:extLst>
            <a:ext uri="{FF2B5EF4-FFF2-40B4-BE49-F238E27FC236}">
              <a16:creationId xmlns:a16="http://schemas.microsoft.com/office/drawing/2014/main" id="{29896087-1967-473E-BF9F-D72AEF0F7B53}"/>
            </a:ext>
          </a:extLst>
        </xdr:cNvPr>
        <xdr:cNvSpPr txBox="1"/>
      </xdr:nvSpPr>
      <xdr:spPr>
        <a:xfrm>
          <a:off x="17386377" y="172868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104</xdr:row>
      <xdr:rowOff>37391</xdr:rowOff>
    </xdr:from>
    <xdr:ext cx="469744" cy="259045"/>
    <xdr:sp macro="" textlink="">
      <xdr:nvSpPr>
        <xdr:cNvPr id="852" name="n_4aveValue【庁舎】&#10;一人当たり面積">
          <a:extLst>
            <a:ext uri="{FF2B5EF4-FFF2-40B4-BE49-F238E27FC236}">
              <a16:creationId xmlns:a16="http://schemas.microsoft.com/office/drawing/2014/main" id="{FEF948FA-85A5-4540-875D-402312FCA3CB}"/>
            </a:ext>
          </a:extLst>
        </xdr:cNvPr>
        <xdr:cNvSpPr txBox="1"/>
      </xdr:nvSpPr>
      <xdr:spPr>
        <a:xfrm>
          <a:off x="16592627" y="172966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107</xdr:row>
      <xdr:rowOff>44648</xdr:rowOff>
    </xdr:from>
    <xdr:ext cx="469744" cy="259045"/>
    <xdr:sp macro="" textlink="">
      <xdr:nvSpPr>
        <xdr:cNvPr id="853" name="n_1mainValue【庁舎】&#10;一人当たり面積">
          <a:extLst>
            <a:ext uri="{FF2B5EF4-FFF2-40B4-BE49-F238E27FC236}">
              <a16:creationId xmlns:a16="http://schemas.microsoft.com/office/drawing/2014/main" id="{A833FCA7-756C-4E84-9490-8757BED0EF23}"/>
            </a:ext>
          </a:extLst>
        </xdr:cNvPr>
        <xdr:cNvSpPr txBox="1"/>
      </xdr:nvSpPr>
      <xdr:spPr>
        <a:xfrm>
          <a:off x="18980227" y="178182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107</xdr:row>
      <xdr:rowOff>51179</xdr:rowOff>
    </xdr:from>
    <xdr:ext cx="469744" cy="259045"/>
    <xdr:sp macro="" textlink="">
      <xdr:nvSpPr>
        <xdr:cNvPr id="854" name="n_2mainValue【庁舎】&#10;一人当たり面積">
          <a:extLst>
            <a:ext uri="{FF2B5EF4-FFF2-40B4-BE49-F238E27FC236}">
              <a16:creationId xmlns:a16="http://schemas.microsoft.com/office/drawing/2014/main" id="{3819DCEC-3BFE-46E0-B8ED-29145D564428}"/>
            </a:ext>
          </a:extLst>
        </xdr:cNvPr>
        <xdr:cNvSpPr txBox="1"/>
      </xdr:nvSpPr>
      <xdr:spPr>
        <a:xfrm>
          <a:off x="18180127" y="178248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106</xdr:row>
      <xdr:rowOff>158948</xdr:rowOff>
    </xdr:from>
    <xdr:ext cx="469744" cy="259045"/>
    <xdr:sp macro="" textlink="">
      <xdr:nvSpPr>
        <xdr:cNvPr id="855" name="n_3mainValue【庁舎】&#10;一人当たり面積">
          <a:extLst>
            <a:ext uri="{FF2B5EF4-FFF2-40B4-BE49-F238E27FC236}">
              <a16:creationId xmlns:a16="http://schemas.microsoft.com/office/drawing/2014/main" id="{C21B705A-B020-4CF9-8B4B-1493FA8FDE13}"/>
            </a:ext>
          </a:extLst>
        </xdr:cNvPr>
        <xdr:cNvSpPr txBox="1"/>
      </xdr:nvSpPr>
      <xdr:spPr>
        <a:xfrm>
          <a:off x="17386377" y="177611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106</xdr:row>
      <xdr:rowOff>163847</xdr:rowOff>
    </xdr:from>
    <xdr:ext cx="469744" cy="259045"/>
    <xdr:sp macro="" textlink="">
      <xdr:nvSpPr>
        <xdr:cNvPr id="856" name="n_4mainValue【庁舎】&#10;一人当たり面積">
          <a:extLst>
            <a:ext uri="{FF2B5EF4-FFF2-40B4-BE49-F238E27FC236}">
              <a16:creationId xmlns:a16="http://schemas.microsoft.com/office/drawing/2014/main" id="{72AF8159-2BD6-4E5B-AC25-0A7B959105FE}"/>
            </a:ext>
          </a:extLst>
        </xdr:cNvPr>
        <xdr:cNvSpPr txBox="1"/>
      </xdr:nvSpPr>
      <xdr:spPr>
        <a:xfrm>
          <a:off x="16592627" y="177660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857" name="正方形/長方形 856">
          <a:extLst>
            <a:ext uri="{FF2B5EF4-FFF2-40B4-BE49-F238E27FC236}">
              <a16:creationId xmlns:a16="http://schemas.microsoft.com/office/drawing/2014/main" id="{A61F98F3-0717-4468-A8C0-0FB691517C6D}"/>
            </a:ext>
          </a:extLst>
        </xdr:cNvPr>
        <xdr:cNvSpPr/>
      </xdr:nvSpPr>
      <xdr:spPr>
        <a:xfrm>
          <a:off x="685800" y="18859500"/>
          <a:ext cx="200406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858" name="正方形/長方形 857">
          <a:extLst>
            <a:ext uri="{FF2B5EF4-FFF2-40B4-BE49-F238E27FC236}">
              <a16:creationId xmlns:a16="http://schemas.microsoft.com/office/drawing/2014/main" id="{3DC6F434-4BED-4506-A566-A9CC07CFECD0}"/>
            </a:ext>
          </a:extLst>
        </xdr:cNvPr>
        <xdr:cNvSpPr/>
      </xdr:nvSpPr>
      <xdr:spPr>
        <a:xfrm>
          <a:off x="685800" y="18923000"/>
          <a:ext cx="3467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859" name="テキスト ボックス 858">
          <a:extLst>
            <a:ext uri="{FF2B5EF4-FFF2-40B4-BE49-F238E27FC236}">
              <a16:creationId xmlns:a16="http://schemas.microsoft.com/office/drawing/2014/main" id="{D4E9B4E5-F2CE-461E-ADF7-AB2946A98500}"/>
            </a:ext>
          </a:extLst>
        </xdr:cNvPr>
        <xdr:cNvSpPr txBox="1"/>
      </xdr:nvSpPr>
      <xdr:spPr>
        <a:xfrm>
          <a:off x="762000" y="19177000"/>
          <a:ext cx="198755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類似団体と比較して、一部事務組合の所有資産である一般廃棄物処理施設と消防施設について有形固定資産減価償却率が特に低くなっている。また福祉施設</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の</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有形固定資産減価償却率が特に高くなっている。</a:t>
          </a:r>
          <a:endParaRPr lang="ja-JP" altLang="ja-JP" sz="1400">
            <a:effectLst/>
            <a:latin typeface="ＭＳ Ｐゴシック" panose="020B0600070205080204" pitchFamily="50" charset="-128"/>
            <a:ea typeface="ＭＳ Ｐゴシック" panose="020B0600070205080204" pitchFamily="50" charset="-128"/>
          </a:endParaRPr>
        </a:p>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福祉施設は</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障がい者支援センターや一</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の</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宮高齢者センター、福寿</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荘</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等</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の</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施設が多くあり</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一人当たりの面積も類似団体と比較して高くなっている。更新時期が迫ってきているため優先順位をつける必要がある。</a:t>
          </a:r>
          <a:endParaRPr lang="ja-JP" altLang="ja-JP" sz="1400">
            <a:effectLst/>
            <a:latin typeface="ＭＳ Ｐゴシック" panose="020B0600070205080204" pitchFamily="50" charset="-128"/>
            <a:ea typeface="ＭＳ Ｐゴシック" panose="020B0600070205080204" pitchFamily="50" charset="-128"/>
          </a:endParaRP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12304;&#36001;&#25919;&#29366;&#27841;&#36039;&#26009;&#38598;_&#32080;&#21512;&#21069;&#12305;_432148_&#38463;&#34311;&#24066;_2021(2&#22238;&#30446;).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公会計指標分析・財政指標組合せ分析表"/>
      <sheetName val="施設類型別ストック情報分析表①"/>
      <sheetName val="施設類型別ストック情報分析表②"/>
    </sheetNames>
    <sheetDataSet>
      <sheetData sheetId="0">
        <row r="50">
          <cell r="BP50" t="str">
            <v>H29</v>
          </cell>
          <cell r="BX50" t="str">
            <v>H30</v>
          </cell>
          <cell r="CF50" t="str">
            <v>R01</v>
          </cell>
          <cell r="CN50" t="str">
            <v>R02</v>
          </cell>
          <cell r="CV50" t="str">
            <v>R03</v>
          </cell>
        </row>
        <row r="51">
          <cell r="AN51" t="str">
            <v>当該団体値</v>
          </cell>
          <cell r="BP51">
            <v>82.4</v>
          </cell>
          <cell r="BX51">
            <v>85.7</v>
          </cell>
          <cell r="CF51">
            <v>79.3</v>
          </cell>
          <cell r="CN51">
            <v>61.1</v>
          </cell>
          <cell r="CV51">
            <v>47.4</v>
          </cell>
        </row>
        <row r="53">
          <cell r="BP53">
            <v>59.7</v>
          </cell>
          <cell r="BX53">
            <v>61.6</v>
          </cell>
          <cell r="CF53">
            <v>60.3</v>
          </cell>
          <cell r="CN53">
            <v>61.7</v>
          </cell>
          <cell r="CV53">
            <v>62.4</v>
          </cell>
        </row>
        <row r="55">
          <cell r="AN55" t="str">
            <v>類似団体内平均値</v>
          </cell>
          <cell r="BP55">
            <v>53.4</v>
          </cell>
          <cell r="BX55">
            <v>48</v>
          </cell>
          <cell r="CF55">
            <v>49.1</v>
          </cell>
          <cell r="CN55">
            <v>41.5</v>
          </cell>
          <cell r="CV55">
            <v>25.2</v>
          </cell>
        </row>
        <row r="57">
          <cell r="BP57">
            <v>59.6</v>
          </cell>
          <cell r="BX57">
            <v>60.8</v>
          </cell>
          <cell r="CF57">
            <v>61</v>
          </cell>
          <cell r="CN57">
            <v>61.7</v>
          </cell>
          <cell r="CV57">
            <v>62.4</v>
          </cell>
        </row>
        <row r="72">
          <cell r="BP72" t="str">
            <v>H29</v>
          </cell>
          <cell r="BX72" t="str">
            <v>H30</v>
          </cell>
          <cell r="CF72" t="str">
            <v>R01</v>
          </cell>
          <cell r="CN72" t="str">
            <v>R02</v>
          </cell>
          <cell r="CV72" t="str">
            <v>R03</v>
          </cell>
        </row>
        <row r="73">
          <cell r="AN73" t="str">
            <v>当該団体値</v>
          </cell>
          <cell r="BP73">
            <v>82.4</v>
          </cell>
          <cell r="BX73">
            <v>85.7</v>
          </cell>
          <cell r="CF73">
            <v>79.3</v>
          </cell>
          <cell r="CN73">
            <v>61.1</v>
          </cell>
          <cell r="CV73">
            <v>47.4</v>
          </cell>
        </row>
        <row r="75">
          <cell r="BP75">
            <v>7.5</v>
          </cell>
          <cell r="BX75">
            <v>7.5</v>
          </cell>
          <cell r="CF75">
            <v>7.7</v>
          </cell>
          <cell r="CN75">
            <v>7.8</v>
          </cell>
          <cell r="CV75">
            <v>8.1</v>
          </cell>
        </row>
        <row r="77">
          <cell r="AN77" t="str">
            <v>類似団体内平均値</v>
          </cell>
          <cell r="BP77">
            <v>53.4</v>
          </cell>
          <cell r="BX77">
            <v>48</v>
          </cell>
          <cell r="CF77">
            <v>49.1</v>
          </cell>
          <cell r="CN77">
            <v>41.5</v>
          </cell>
          <cell r="CV77">
            <v>25.2</v>
          </cell>
        </row>
        <row r="79">
          <cell r="BP79">
            <v>9.8000000000000007</v>
          </cell>
          <cell r="BX79">
            <v>9.6</v>
          </cell>
          <cell r="CF79">
            <v>9.5</v>
          </cell>
          <cell r="CN79">
            <v>9.1999999999999993</v>
          </cell>
          <cell r="CV79">
            <v>8.9</v>
          </cell>
        </row>
      </sheetData>
      <sheetData sheetId="1"/>
      <sheetData sheetId="2"/>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DO56"/>
  <sheetViews>
    <sheetView showGridLines="0" tabSelected="1" workbookViewId="0"/>
  </sheetViews>
  <sheetFormatPr defaultColWidth="0" defaultRowHeight="11" zeroHeight="1" x14ac:dyDescent="0.2"/>
  <cols>
    <col min="1" max="11" width="2.08984375" style="177" customWidth="1"/>
    <col min="12" max="12" width="2.26953125" style="177" customWidth="1"/>
    <col min="13" max="17" width="2.36328125" style="177" customWidth="1"/>
    <col min="18" max="119" width="2.08984375" style="177" customWidth="1"/>
    <col min="120" max="16384" width="0" style="177" hidden="1"/>
  </cols>
  <sheetData>
    <row r="1" spans="1:119" ht="33" customHeight="1" x14ac:dyDescent="0.2">
      <c r="B1" s="383" t="s">
        <v>83</v>
      </c>
      <c r="C1" s="383"/>
      <c r="D1" s="383"/>
      <c r="E1" s="383"/>
      <c r="F1" s="383"/>
      <c r="G1" s="383"/>
      <c r="H1" s="383"/>
      <c r="I1" s="383"/>
      <c r="J1" s="383"/>
      <c r="K1" s="383"/>
      <c r="L1" s="383"/>
      <c r="M1" s="383"/>
      <c r="N1" s="383"/>
      <c r="O1" s="383"/>
      <c r="P1" s="383"/>
      <c r="Q1" s="383"/>
      <c r="R1" s="383"/>
      <c r="S1" s="383"/>
      <c r="T1" s="383"/>
      <c r="U1" s="383"/>
      <c r="V1" s="383"/>
      <c r="W1" s="383"/>
      <c r="X1" s="383"/>
      <c r="Y1" s="383"/>
      <c r="Z1" s="383"/>
      <c r="AA1" s="383"/>
      <c r="AB1" s="383"/>
      <c r="AC1" s="383"/>
      <c r="AD1" s="383"/>
      <c r="AE1" s="383"/>
      <c r="AF1" s="383"/>
      <c r="AG1" s="383"/>
      <c r="AH1" s="383"/>
      <c r="AI1" s="383"/>
      <c r="AJ1" s="383"/>
      <c r="AK1" s="383"/>
      <c r="AL1" s="383"/>
      <c r="AM1" s="383"/>
      <c r="AN1" s="383"/>
      <c r="AO1" s="383"/>
      <c r="AP1" s="383"/>
      <c r="AQ1" s="383"/>
      <c r="AR1" s="383"/>
      <c r="AS1" s="383"/>
      <c r="AT1" s="383"/>
      <c r="AU1" s="383"/>
      <c r="AV1" s="383"/>
      <c r="AW1" s="383"/>
      <c r="AX1" s="383"/>
      <c r="AY1" s="383"/>
      <c r="AZ1" s="383"/>
      <c r="BA1" s="383"/>
      <c r="BB1" s="383"/>
      <c r="BC1" s="383"/>
      <c r="BD1" s="383"/>
      <c r="BE1" s="383"/>
      <c r="BF1" s="383"/>
      <c r="BG1" s="383"/>
      <c r="BH1" s="383"/>
      <c r="BI1" s="383"/>
      <c r="BJ1" s="383"/>
      <c r="BK1" s="383"/>
      <c r="BL1" s="383"/>
      <c r="BM1" s="383"/>
      <c r="BN1" s="383"/>
      <c r="BO1" s="383"/>
      <c r="BP1" s="383"/>
      <c r="BQ1" s="383"/>
      <c r="BR1" s="383"/>
      <c r="BS1" s="383"/>
      <c r="BT1" s="383"/>
      <c r="BU1" s="383"/>
      <c r="BV1" s="383"/>
      <c r="BW1" s="383"/>
      <c r="BX1" s="383"/>
      <c r="BY1" s="383"/>
      <c r="BZ1" s="383"/>
      <c r="CA1" s="383"/>
      <c r="CB1" s="383"/>
      <c r="CC1" s="383"/>
      <c r="CD1" s="383"/>
      <c r="CE1" s="383"/>
      <c r="CF1" s="383"/>
      <c r="CG1" s="383"/>
      <c r="CH1" s="383"/>
      <c r="CI1" s="383"/>
      <c r="CJ1" s="383"/>
      <c r="CK1" s="383"/>
      <c r="CL1" s="383"/>
      <c r="CM1" s="383"/>
      <c r="CN1" s="383"/>
      <c r="CO1" s="383"/>
      <c r="CP1" s="383"/>
      <c r="CQ1" s="383"/>
      <c r="CR1" s="383"/>
      <c r="CS1" s="383"/>
      <c r="CT1" s="383"/>
      <c r="CU1" s="383"/>
      <c r="CV1" s="383"/>
      <c r="CW1" s="383"/>
      <c r="CX1" s="383"/>
      <c r="CY1" s="383"/>
      <c r="CZ1" s="383"/>
      <c r="DA1" s="383"/>
      <c r="DB1" s="383"/>
      <c r="DC1" s="383"/>
      <c r="DD1" s="383"/>
      <c r="DE1" s="383"/>
      <c r="DF1" s="383"/>
      <c r="DG1" s="383"/>
      <c r="DH1" s="383"/>
      <c r="DI1" s="383"/>
      <c r="DJ1" s="178"/>
      <c r="DK1" s="178"/>
      <c r="DL1" s="178"/>
      <c r="DM1" s="178"/>
      <c r="DN1" s="178"/>
      <c r="DO1" s="178"/>
    </row>
    <row r="2" spans="1:119" ht="24" thickBot="1" x14ac:dyDescent="0.25">
      <c r="B2" s="179" t="s">
        <v>84</v>
      </c>
      <c r="C2" s="179"/>
      <c r="D2" s="180"/>
    </row>
    <row r="3" spans="1:119" ht="18.75" customHeight="1" thickBot="1" x14ac:dyDescent="0.25">
      <c r="A3" s="178"/>
      <c r="B3" s="384" t="s">
        <v>85</v>
      </c>
      <c r="C3" s="385"/>
      <c r="D3" s="385"/>
      <c r="E3" s="386"/>
      <c r="F3" s="386"/>
      <c r="G3" s="386"/>
      <c r="H3" s="386"/>
      <c r="I3" s="386"/>
      <c r="J3" s="386"/>
      <c r="K3" s="386"/>
      <c r="L3" s="386" t="s">
        <v>86</v>
      </c>
      <c r="M3" s="386"/>
      <c r="N3" s="386"/>
      <c r="O3" s="386"/>
      <c r="P3" s="386"/>
      <c r="Q3" s="386"/>
      <c r="R3" s="393"/>
      <c r="S3" s="393"/>
      <c r="T3" s="393"/>
      <c r="U3" s="393"/>
      <c r="V3" s="394"/>
      <c r="W3" s="368" t="s">
        <v>87</v>
      </c>
      <c r="X3" s="369"/>
      <c r="Y3" s="369"/>
      <c r="Z3" s="369"/>
      <c r="AA3" s="369"/>
      <c r="AB3" s="385"/>
      <c r="AC3" s="393" t="s">
        <v>88</v>
      </c>
      <c r="AD3" s="369"/>
      <c r="AE3" s="369"/>
      <c r="AF3" s="369"/>
      <c r="AG3" s="369"/>
      <c r="AH3" s="369"/>
      <c r="AI3" s="369"/>
      <c r="AJ3" s="369"/>
      <c r="AK3" s="369"/>
      <c r="AL3" s="370"/>
      <c r="AM3" s="368" t="s">
        <v>89</v>
      </c>
      <c r="AN3" s="369"/>
      <c r="AO3" s="369"/>
      <c r="AP3" s="369"/>
      <c r="AQ3" s="369"/>
      <c r="AR3" s="369"/>
      <c r="AS3" s="369"/>
      <c r="AT3" s="369"/>
      <c r="AU3" s="369"/>
      <c r="AV3" s="369"/>
      <c r="AW3" s="369"/>
      <c r="AX3" s="370"/>
      <c r="AY3" s="405" t="s">
        <v>1</v>
      </c>
      <c r="AZ3" s="406"/>
      <c r="BA3" s="406"/>
      <c r="BB3" s="406"/>
      <c r="BC3" s="406"/>
      <c r="BD3" s="406"/>
      <c r="BE3" s="406"/>
      <c r="BF3" s="406"/>
      <c r="BG3" s="406"/>
      <c r="BH3" s="406"/>
      <c r="BI3" s="406"/>
      <c r="BJ3" s="406"/>
      <c r="BK3" s="406"/>
      <c r="BL3" s="406"/>
      <c r="BM3" s="407"/>
      <c r="BN3" s="368" t="s">
        <v>90</v>
      </c>
      <c r="BO3" s="369"/>
      <c r="BP3" s="369"/>
      <c r="BQ3" s="369"/>
      <c r="BR3" s="369"/>
      <c r="BS3" s="369"/>
      <c r="BT3" s="369"/>
      <c r="BU3" s="370"/>
      <c r="BV3" s="368" t="s">
        <v>91</v>
      </c>
      <c r="BW3" s="369"/>
      <c r="BX3" s="369"/>
      <c r="BY3" s="369"/>
      <c r="BZ3" s="369"/>
      <c r="CA3" s="369"/>
      <c r="CB3" s="369"/>
      <c r="CC3" s="370"/>
      <c r="CD3" s="405" t="s">
        <v>1</v>
      </c>
      <c r="CE3" s="406"/>
      <c r="CF3" s="406"/>
      <c r="CG3" s="406"/>
      <c r="CH3" s="406"/>
      <c r="CI3" s="406"/>
      <c r="CJ3" s="406"/>
      <c r="CK3" s="406"/>
      <c r="CL3" s="406"/>
      <c r="CM3" s="406"/>
      <c r="CN3" s="406"/>
      <c r="CO3" s="406"/>
      <c r="CP3" s="406"/>
      <c r="CQ3" s="406"/>
      <c r="CR3" s="406"/>
      <c r="CS3" s="407"/>
      <c r="CT3" s="368" t="s">
        <v>92</v>
      </c>
      <c r="CU3" s="369"/>
      <c r="CV3" s="369"/>
      <c r="CW3" s="369"/>
      <c r="CX3" s="369"/>
      <c r="CY3" s="369"/>
      <c r="CZ3" s="369"/>
      <c r="DA3" s="370"/>
      <c r="DB3" s="368" t="s">
        <v>93</v>
      </c>
      <c r="DC3" s="369"/>
      <c r="DD3" s="369"/>
      <c r="DE3" s="369"/>
      <c r="DF3" s="369"/>
      <c r="DG3" s="369"/>
      <c r="DH3" s="369"/>
      <c r="DI3" s="370"/>
    </row>
    <row r="4" spans="1:119" ht="18.75" customHeight="1" x14ac:dyDescent="0.2">
      <c r="A4" s="178"/>
      <c r="B4" s="387"/>
      <c r="C4" s="388"/>
      <c r="D4" s="388"/>
      <c r="E4" s="389"/>
      <c r="F4" s="389"/>
      <c r="G4" s="389"/>
      <c r="H4" s="389"/>
      <c r="I4" s="389"/>
      <c r="J4" s="389"/>
      <c r="K4" s="389"/>
      <c r="L4" s="389"/>
      <c r="M4" s="389"/>
      <c r="N4" s="389"/>
      <c r="O4" s="389"/>
      <c r="P4" s="389"/>
      <c r="Q4" s="389"/>
      <c r="R4" s="395"/>
      <c r="S4" s="395"/>
      <c r="T4" s="395"/>
      <c r="U4" s="395"/>
      <c r="V4" s="396"/>
      <c r="W4" s="399"/>
      <c r="X4" s="400"/>
      <c r="Y4" s="400"/>
      <c r="Z4" s="400"/>
      <c r="AA4" s="400"/>
      <c r="AB4" s="388"/>
      <c r="AC4" s="395"/>
      <c r="AD4" s="400"/>
      <c r="AE4" s="400"/>
      <c r="AF4" s="400"/>
      <c r="AG4" s="400"/>
      <c r="AH4" s="400"/>
      <c r="AI4" s="400"/>
      <c r="AJ4" s="400"/>
      <c r="AK4" s="400"/>
      <c r="AL4" s="403"/>
      <c r="AM4" s="401"/>
      <c r="AN4" s="402"/>
      <c r="AO4" s="402"/>
      <c r="AP4" s="402"/>
      <c r="AQ4" s="402"/>
      <c r="AR4" s="402"/>
      <c r="AS4" s="402"/>
      <c r="AT4" s="402"/>
      <c r="AU4" s="402"/>
      <c r="AV4" s="402"/>
      <c r="AW4" s="402"/>
      <c r="AX4" s="404"/>
      <c r="AY4" s="371" t="s">
        <v>94</v>
      </c>
      <c r="AZ4" s="372"/>
      <c r="BA4" s="372"/>
      <c r="BB4" s="372"/>
      <c r="BC4" s="372"/>
      <c r="BD4" s="372"/>
      <c r="BE4" s="372"/>
      <c r="BF4" s="372"/>
      <c r="BG4" s="372"/>
      <c r="BH4" s="372"/>
      <c r="BI4" s="372"/>
      <c r="BJ4" s="372"/>
      <c r="BK4" s="372"/>
      <c r="BL4" s="372"/>
      <c r="BM4" s="373"/>
      <c r="BN4" s="374">
        <v>20351465</v>
      </c>
      <c r="BO4" s="375"/>
      <c r="BP4" s="375"/>
      <c r="BQ4" s="375"/>
      <c r="BR4" s="375"/>
      <c r="BS4" s="375"/>
      <c r="BT4" s="375"/>
      <c r="BU4" s="376"/>
      <c r="BV4" s="374">
        <v>21827533</v>
      </c>
      <c r="BW4" s="375"/>
      <c r="BX4" s="375"/>
      <c r="BY4" s="375"/>
      <c r="BZ4" s="375"/>
      <c r="CA4" s="375"/>
      <c r="CB4" s="375"/>
      <c r="CC4" s="376"/>
      <c r="CD4" s="377" t="s">
        <v>95</v>
      </c>
      <c r="CE4" s="378"/>
      <c r="CF4" s="378"/>
      <c r="CG4" s="378"/>
      <c r="CH4" s="378"/>
      <c r="CI4" s="378"/>
      <c r="CJ4" s="378"/>
      <c r="CK4" s="378"/>
      <c r="CL4" s="378"/>
      <c r="CM4" s="378"/>
      <c r="CN4" s="378"/>
      <c r="CO4" s="378"/>
      <c r="CP4" s="378"/>
      <c r="CQ4" s="378"/>
      <c r="CR4" s="378"/>
      <c r="CS4" s="379"/>
      <c r="CT4" s="380">
        <v>13</v>
      </c>
      <c r="CU4" s="381"/>
      <c r="CV4" s="381"/>
      <c r="CW4" s="381"/>
      <c r="CX4" s="381"/>
      <c r="CY4" s="381"/>
      <c r="CZ4" s="381"/>
      <c r="DA4" s="382"/>
      <c r="DB4" s="380">
        <v>11.2</v>
      </c>
      <c r="DC4" s="381"/>
      <c r="DD4" s="381"/>
      <c r="DE4" s="381"/>
      <c r="DF4" s="381"/>
      <c r="DG4" s="381"/>
      <c r="DH4" s="381"/>
      <c r="DI4" s="382"/>
    </row>
    <row r="5" spans="1:119" ht="18.75" customHeight="1" x14ac:dyDescent="0.2">
      <c r="A5" s="178"/>
      <c r="B5" s="390"/>
      <c r="C5" s="391"/>
      <c r="D5" s="391"/>
      <c r="E5" s="392"/>
      <c r="F5" s="392"/>
      <c r="G5" s="392"/>
      <c r="H5" s="392"/>
      <c r="I5" s="392"/>
      <c r="J5" s="392"/>
      <c r="K5" s="392"/>
      <c r="L5" s="392"/>
      <c r="M5" s="392"/>
      <c r="N5" s="392"/>
      <c r="O5" s="392"/>
      <c r="P5" s="392"/>
      <c r="Q5" s="392"/>
      <c r="R5" s="397"/>
      <c r="S5" s="397"/>
      <c r="T5" s="397"/>
      <c r="U5" s="397"/>
      <c r="V5" s="398"/>
      <c r="W5" s="401"/>
      <c r="X5" s="402"/>
      <c r="Y5" s="402"/>
      <c r="Z5" s="402"/>
      <c r="AA5" s="402"/>
      <c r="AB5" s="391"/>
      <c r="AC5" s="397"/>
      <c r="AD5" s="402"/>
      <c r="AE5" s="402"/>
      <c r="AF5" s="402"/>
      <c r="AG5" s="402"/>
      <c r="AH5" s="402"/>
      <c r="AI5" s="402"/>
      <c r="AJ5" s="402"/>
      <c r="AK5" s="402"/>
      <c r="AL5" s="404"/>
      <c r="AM5" s="440" t="s">
        <v>96</v>
      </c>
      <c r="AN5" s="441"/>
      <c r="AO5" s="441"/>
      <c r="AP5" s="441"/>
      <c r="AQ5" s="441"/>
      <c r="AR5" s="441"/>
      <c r="AS5" s="441"/>
      <c r="AT5" s="442"/>
      <c r="AU5" s="443" t="s">
        <v>97</v>
      </c>
      <c r="AV5" s="444"/>
      <c r="AW5" s="444"/>
      <c r="AX5" s="444"/>
      <c r="AY5" s="445" t="s">
        <v>98</v>
      </c>
      <c r="AZ5" s="446"/>
      <c r="BA5" s="446"/>
      <c r="BB5" s="446"/>
      <c r="BC5" s="446"/>
      <c r="BD5" s="446"/>
      <c r="BE5" s="446"/>
      <c r="BF5" s="446"/>
      <c r="BG5" s="446"/>
      <c r="BH5" s="446"/>
      <c r="BI5" s="446"/>
      <c r="BJ5" s="446"/>
      <c r="BK5" s="446"/>
      <c r="BL5" s="446"/>
      <c r="BM5" s="447"/>
      <c r="BN5" s="411">
        <v>18624727</v>
      </c>
      <c r="BO5" s="412"/>
      <c r="BP5" s="412"/>
      <c r="BQ5" s="412"/>
      <c r="BR5" s="412"/>
      <c r="BS5" s="412"/>
      <c r="BT5" s="412"/>
      <c r="BU5" s="413"/>
      <c r="BV5" s="411">
        <v>20490407</v>
      </c>
      <c r="BW5" s="412"/>
      <c r="BX5" s="412"/>
      <c r="BY5" s="412"/>
      <c r="BZ5" s="412"/>
      <c r="CA5" s="412"/>
      <c r="CB5" s="412"/>
      <c r="CC5" s="413"/>
      <c r="CD5" s="414" t="s">
        <v>99</v>
      </c>
      <c r="CE5" s="415"/>
      <c r="CF5" s="415"/>
      <c r="CG5" s="415"/>
      <c r="CH5" s="415"/>
      <c r="CI5" s="415"/>
      <c r="CJ5" s="415"/>
      <c r="CK5" s="415"/>
      <c r="CL5" s="415"/>
      <c r="CM5" s="415"/>
      <c r="CN5" s="415"/>
      <c r="CO5" s="415"/>
      <c r="CP5" s="415"/>
      <c r="CQ5" s="415"/>
      <c r="CR5" s="415"/>
      <c r="CS5" s="416"/>
      <c r="CT5" s="408">
        <v>92</v>
      </c>
      <c r="CU5" s="409"/>
      <c r="CV5" s="409"/>
      <c r="CW5" s="409"/>
      <c r="CX5" s="409"/>
      <c r="CY5" s="409"/>
      <c r="CZ5" s="409"/>
      <c r="DA5" s="410"/>
      <c r="DB5" s="408">
        <v>94.6</v>
      </c>
      <c r="DC5" s="409"/>
      <c r="DD5" s="409"/>
      <c r="DE5" s="409"/>
      <c r="DF5" s="409"/>
      <c r="DG5" s="409"/>
      <c r="DH5" s="409"/>
      <c r="DI5" s="410"/>
    </row>
    <row r="6" spans="1:119" ht="18.75" customHeight="1" x14ac:dyDescent="0.2">
      <c r="A6" s="178"/>
      <c r="B6" s="417" t="s">
        <v>100</v>
      </c>
      <c r="C6" s="418"/>
      <c r="D6" s="418"/>
      <c r="E6" s="419"/>
      <c r="F6" s="419"/>
      <c r="G6" s="419"/>
      <c r="H6" s="419"/>
      <c r="I6" s="419"/>
      <c r="J6" s="419"/>
      <c r="K6" s="419"/>
      <c r="L6" s="419" t="s">
        <v>101</v>
      </c>
      <c r="M6" s="419"/>
      <c r="N6" s="419"/>
      <c r="O6" s="419"/>
      <c r="P6" s="419"/>
      <c r="Q6" s="419"/>
      <c r="R6" s="423"/>
      <c r="S6" s="423"/>
      <c r="T6" s="423"/>
      <c r="U6" s="423"/>
      <c r="V6" s="424"/>
      <c r="W6" s="427" t="s">
        <v>102</v>
      </c>
      <c r="X6" s="428"/>
      <c r="Y6" s="428"/>
      <c r="Z6" s="428"/>
      <c r="AA6" s="428"/>
      <c r="AB6" s="418"/>
      <c r="AC6" s="431" t="s">
        <v>103</v>
      </c>
      <c r="AD6" s="432"/>
      <c r="AE6" s="432"/>
      <c r="AF6" s="432"/>
      <c r="AG6" s="432"/>
      <c r="AH6" s="432"/>
      <c r="AI6" s="432"/>
      <c r="AJ6" s="432"/>
      <c r="AK6" s="432"/>
      <c r="AL6" s="433"/>
      <c r="AM6" s="440" t="s">
        <v>104</v>
      </c>
      <c r="AN6" s="441"/>
      <c r="AO6" s="441"/>
      <c r="AP6" s="441"/>
      <c r="AQ6" s="441"/>
      <c r="AR6" s="441"/>
      <c r="AS6" s="441"/>
      <c r="AT6" s="442"/>
      <c r="AU6" s="443" t="s">
        <v>105</v>
      </c>
      <c r="AV6" s="444"/>
      <c r="AW6" s="444"/>
      <c r="AX6" s="444"/>
      <c r="AY6" s="445" t="s">
        <v>106</v>
      </c>
      <c r="AZ6" s="446"/>
      <c r="BA6" s="446"/>
      <c r="BB6" s="446"/>
      <c r="BC6" s="446"/>
      <c r="BD6" s="446"/>
      <c r="BE6" s="446"/>
      <c r="BF6" s="446"/>
      <c r="BG6" s="446"/>
      <c r="BH6" s="446"/>
      <c r="BI6" s="446"/>
      <c r="BJ6" s="446"/>
      <c r="BK6" s="446"/>
      <c r="BL6" s="446"/>
      <c r="BM6" s="447"/>
      <c r="BN6" s="411">
        <v>1726738</v>
      </c>
      <c r="BO6" s="412"/>
      <c r="BP6" s="412"/>
      <c r="BQ6" s="412"/>
      <c r="BR6" s="412"/>
      <c r="BS6" s="412"/>
      <c r="BT6" s="412"/>
      <c r="BU6" s="413"/>
      <c r="BV6" s="411">
        <v>1337126</v>
      </c>
      <c r="BW6" s="412"/>
      <c r="BX6" s="412"/>
      <c r="BY6" s="412"/>
      <c r="BZ6" s="412"/>
      <c r="CA6" s="412"/>
      <c r="CB6" s="412"/>
      <c r="CC6" s="413"/>
      <c r="CD6" s="414" t="s">
        <v>107</v>
      </c>
      <c r="CE6" s="415"/>
      <c r="CF6" s="415"/>
      <c r="CG6" s="415"/>
      <c r="CH6" s="415"/>
      <c r="CI6" s="415"/>
      <c r="CJ6" s="415"/>
      <c r="CK6" s="415"/>
      <c r="CL6" s="415"/>
      <c r="CM6" s="415"/>
      <c r="CN6" s="415"/>
      <c r="CO6" s="415"/>
      <c r="CP6" s="415"/>
      <c r="CQ6" s="415"/>
      <c r="CR6" s="415"/>
      <c r="CS6" s="416"/>
      <c r="CT6" s="448">
        <v>94.9</v>
      </c>
      <c r="CU6" s="449"/>
      <c r="CV6" s="449"/>
      <c r="CW6" s="449"/>
      <c r="CX6" s="449"/>
      <c r="CY6" s="449"/>
      <c r="CZ6" s="449"/>
      <c r="DA6" s="450"/>
      <c r="DB6" s="448">
        <v>98.9</v>
      </c>
      <c r="DC6" s="449"/>
      <c r="DD6" s="449"/>
      <c r="DE6" s="449"/>
      <c r="DF6" s="449"/>
      <c r="DG6" s="449"/>
      <c r="DH6" s="449"/>
      <c r="DI6" s="450"/>
    </row>
    <row r="7" spans="1:119" ht="18.75" customHeight="1" x14ac:dyDescent="0.2">
      <c r="A7" s="178"/>
      <c r="B7" s="387"/>
      <c r="C7" s="388"/>
      <c r="D7" s="388"/>
      <c r="E7" s="389"/>
      <c r="F7" s="389"/>
      <c r="G7" s="389"/>
      <c r="H7" s="389"/>
      <c r="I7" s="389"/>
      <c r="J7" s="389"/>
      <c r="K7" s="389"/>
      <c r="L7" s="389"/>
      <c r="M7" s="389"/>
      <c r="N7" s="389"/>
      <c r="O7" s="389"/>
      <c r="P7" s="389"/>
      <c r="Q7" s="389"/>
      <c r="R7" s="395"/>
      <c r="S7" s="395"/>
      <c r="T7" s="395"/>
      <c r="U7" s="395"/>
      <c r="V7" s="396"/>
      <c r="W7" s="399"/>
      <c r="X7" s="400"/>
      <c r="Y7" s="400"/>
      <c r="Z7" s="400"/>
      <c r="AA7" s="400"/>
      <c r="AB7" s="388"/>
      <c r="AC7" s="434"/>
      <c r="AD7" s="435"/>
      <c r="AE7" s="435"/>
      <c r="AF7" s="435"/>
      <c r="AG7" s="435"/>
      <c r="AH7" s="435"/>
      <c r="AI7" s="435"/>
      <c r="AJ7" s="435"/>
      <c r="AK7" s="435"/>
      <c r="AL7" s="436"/>
      <c r="AM7" s="440" t="s">
        <v>108</v>
      </c>
      <c r="AN7" s="441"/>
      <c r="AO7" s="441"/>
      <c r="AP7" s="441"/>
      <c r="AQ7" s="441"/>
      <c r="AR7" s="441"/>
      <c r="AS7" s="441"/>
      <c r="AT7" s="442"/>
      <c r="AU7" s="443" t="s">
        <v>109</v>
      </c>
      <c r="AV7" s="444"/>
      <c r="AW7" s="444"/>
      <c r="AX7" s="444"/>
      <c r="AY7" s="445" t="s">
        <v>110</v>
      </c>
      <c r="AZ7" s="446"/>
      <c r="BA7" s="446"/>
      <c r="BB7" s="446"/>
      <c r="BC7" s="446"/>
      <c r="BD7" s="446"/>
      <c r="BE7" s="446"/>
      <c r="BF7" s="446"/>
      <c r="BG7" s="446"/>
      <c r="BH7" s="446"/>
      <c r="BI7" s="446"/>
      <c r="BJ7" s="446"/>
      <c r="BK7" s="446"/>
      <c r="BL7" s="446"/>
      <c r="BM7" s="447"/>
      <c r="BN7" s="411">
        <v>392254</v>
      </c>
      <c r="BO7" s="412"/>
      <c r="BP7" s="412"/>
      <c r="BQ7" s="412"/>
      <c r="BR7" s="412"/>
      <c r="BS7" s="412"/>
      <c r="BT7" s="412"/>
      <c r="BU7" s="413"/>
      <c r="BV7" s="411">
        <v>243310</v>
      </c>
      <c r="BW7" s="412"/>
      <c r="BX7" s="412"/>
      <c r="BY7" s="412"/>
      <c r="BZ7" s="412"/>
      <c r="CA7" s="412"/>
      <c r="CB7" s="412"/>
      <c r="CC7" s="413"/>
      <c r="CD7" s="414" t="s">
        <v>111</v>
      </c>
      <c r="CE7" s="415"/>
      <c r="CF7" s="415"/>
      <c r="CG7" s="415"/>
      <c r="CH7" s="415"/>
      <c r="CI7" s="415"/>
      <c r="CJ7" s="415"/>
      <c r="CK7" s="415"/>
      <c r="CL7" s="415"/>
      <c r="CM7" s="415"/>
      <c r="CN7" s="415"/>
      <c r="CO7" s="415"/>
      <c r="CP7" s="415"/>
      <c r="CQ7" s="415"/>
      <c r="CR7" s="415"/>
      <c r="CS7" s="416"/>
      <c r="CT7" s="411">
        <v>10246843</v>
      </c>
      <c r="CU7" s="412"/>
      <c r="CV7" s="412"/>
      <c r="CW7" s="412"/>
      <c r="CX7" s="412"/>
      <c r="CY7" s="412"/>
      <c r="CZ7" s="412"/>
      <c r="DA7" s="413"/>
      <c r="DB7" s="411">
        <v>9725609</v>
      </c>
      <c r="DC7" s="412"/>
      <c r="DD7" s="412"/>
      <c r="DE7" s="412"/>
      <c r="DF7" s="412"/>
      <c r="DG7" s="412"/>
      <c r="DH7" s="412"/>
      <c r="DI7" s="413"/>
    </row>
    <row r="8" spans="1:119" ht="18.75" customHeight="1" thickBot="1" x14ac:dyDescent="0.25">
      <c r="A8" s="178"/>
      <c r="B8" s="420"/>
      <c r="C8" s="421"/>
      <c r="D8" s="421"/>
      <c r="E8" s="422"/>
      <c r="F8" s="422"/>
      <c r="G8" s="422"/>
      <c r="H8" s="422"/>
      <c r="I8" s="422"/>
      <c r="J8" s="422"/>
      <c r="K8" s="422"/>
      <c r="L8" s="422"/>
      <c r="M8" s="422"/>
      <c r="N8" s="422"/>
      <c r="O8" s="422"/>
      <c r="P8" s="422"/>
      <c r="Q8" s="422"/>
      <c r="R8" s="425"/>
      <c r="S8" s="425"/>
      <c r="T8" s="425"/>
      <c r="U8" s="425"/>
      <c r="V8" s="426"/>
      <c r="W8" s="429"/>
      <c r="X8" s="430"/>
      <c r="Y8" s="430"/>
      <c r="Z8" s="430"/>
      <c r="AA8" s="430"/>
      <c r="AB8" s="421"/>
      <c r="AC8" s="437"/>
      <c r="AD8" s="438"/>
      <c r="AE8" s="438"/>
      <c r="AF8" s="438"/>
      <c r="AG8" s="438"/>
      <c r="AH8" s="438"/>
      <c r="AI8" s="438"/>
      <c r="AJ8" s="438"/>
      <c r="AK8" s="438"/>
      <c r="AL8" s="439"/>
      <c r="AM8" s="440" t="s">
        <v>112</v>
      </c>
      <c r="AN8" s="441"/>
      <c r="AO8" s="441"/>
      <c r="AP8" s="441"/>
      <c r="AQ8" s="441"/>
      <c r="AR8" s="441"/>
      <c r="AS8" s="441"/>
      <c r="AT8" s="442"/>
      <c r="AU8" s="443" t="s">
        <v>109</v>
      </c>
      <c r="AV8" s="444"/>
      <c r="AW8" s="444"/>
      <c r="AX8" s="444"/>
      <c r="AY8" s="445" t="s">
        <v>113</v>
      </c>
      <c r="AZ8" s="446"/>
      <c r="BA8" s="446"/>
      <c r="BB8" s="446"/>
      <c r="BC8" s="446"/>
      <c r="BD8" s="446"/>
      <c r="BE8" s="446"/>
      <c r="BF8" s="446"/>
      <c r="BG8" s="446"/>
      <c r="BH8" s="446"/>
      <c r="BI8" s="446"/>
      <c r="BJ8" s="446"/>
      <c r="BK8" s="446"/>
      <c r="BL8" s="446"/>
      <c r="BM8" s="447"/>
      <c r="BN8" s="411">
        <v>1334484</v>
      </c>
      <c r="BO8" s="412"/>
      <c r="BP8" s="412"/>
      <c r="BQ8" s="412"/>
      <c r="BR8" s="412"/>
      <c r="BS8" s="412"/>
      <c r="BT8" s="412"/>
      <c r="BU8" s="413"/>
      <c r="BV8" s="411">
        <v>1093816</v>
      </c>
      <c r="BW8" s="412"/>
      <c r="BX8" s="412"/>
      <c r="BY8" s="412"/>
      <c r="BZ8" s="412"/>
      <c r="CA8" s="412"/>
      <c r="CB8" s="412"/>
      <c r="CC8" s="413"/>
      <c r="CD8" s="414" t="s">
        <v>114</v>
      </c>
      <c r="CE8" s="415"/>
      <c r="CF8" s="415"/>
      <c r="CG8" s="415"/>
      <c r="CH8" s="415"/>
      <c r="CI8" s="415"/>
      <c r="CJ8" s="415"/>
      <c r="CK8" s="415"/>
      <c r="CL8" s="415"/>
      <c r="CM8" s="415"/>
      <c r="CN8" s="415"/>
      <c r="CO8" s="415"/>
      <c r="CP8" s="415"/>
      <c r="CQ8" s="415"/>
      <c r="CR8" s="415"/>
      <c r="CS8" s="416"/>
      <c r="CT8" s="451">
        <v>0.35</v>
      </c>
      <c r="CU8" s="452"/>
      <c r="CV8" s="452"/>
      <c r="CW8" s="452"/>
      <c r="CX8" s="452"/>
      <c r="CY8" s="452"/>
      <c r="CZ8" s="452"/>
      <c r="DA8" s="453"/>
      <c r="DB8" s="451">
        <v>0.37</v>
      </c>
      <c r="DC8" s="452"/>
      <c r="DD8" s="452"/>
      <c r="DE8" s="452"/>
      <c r="DF8" s="452"/>
      <c r="DG8" s="452"/>
      <c r="DH8" s="452"/>
      <c r="DI8" s="453"/>
    </row>
    <row r="9" spans="1:119" ht="18.75" customHeight="1" thickBot="1" x14ac:dyDescent="0.25">
      <c r="A9" s="178"/>
      <c r="B9" s="405" t="s">
        <v>115</v>
      </c>
      <c r="C9" s="406"/>
      <c r="D9" s="406"/>
      <c r="E9" s="406"/>
      <c r="F9" s="406"/>
      <c r="G9" s="406"/>
      <c r="H9" s="406"/>
      <c r="I9" s="406"/>
      <c r="J9" s="406"/>
      <c r="K9" s="454"/>
      <c r="L9" s="455" t="s">
        <v>116</v>
      </c>
      <c r="M9" s="456"/>
      <c r="N9" s="456"/>
      <c r="O9" s="456"/>
      <c r="P9" s="456"/>
      <c r="Q9" s="457"/>
      <c r="R9" s="458">
        <v>24930</v>
      </c>
      <c r="S9" s="459"/>
      <c r="T9" s="459"/>
      <c r="U9" s="459"/>
      <c r="V9" s="460"/>
      <c r="W9" s="368" t="s">
        <v>117</v>
      </c>
      <c r="X9" s="369"/>
      <c r="Y9" s="369"/>
      <c r="Z9" s="369"/>
      <c r="AA9" s="369"/>
      <c r="AB9" s="369"/>
      <c r="AC9" s="369"/>
      <c r="AD9" s="369"/>
      <c r="AE9" s="369"/>
      <c r="AF9" s="369"/>
      <c r="AG9" s="369"/>
      <c r="AH9" s="369"/>
      <c r="AI9" s="369"/>
      <c r="AJ9" s="369"/>
      <c r="AK9" s="369"/>
      <c r="AL9" s="370"/>
      <c r="AM9" s="440" t="s">
        <v>118</v>
      </c>
      <c r="AN9" s="441"/>
      <c r="AO9" s="441"/>
      <c r="AP9" s="441"/>
      <c r="AQ9" s="441"/>
      <c r="AR9" s="441"/>
      <c r="AS9" s="441"/>
      <c r="AT9" s="442"/>
      <c r="AU9" s="443" t="s">
        <v>119</v>
      </c>
      <c r="AV9" s="444"/>
      <c r="AW9" s="444"/>
      <c r="AX9" s="444"/>
      <c r="AY9" s="445" t="s">
        <v>120</v>
      </c>
      <c r="AZ9" s="446"/>
      <c r="BA9" s="446"/>
      <c r="BB9" s="446"/>
      <c r="BC9" s="446"/>
      <c r="BD9" s="446"/>
      <c r="BE9" s="446"/>
      <c r="BF9" s="446"/>
      <c r="BG9" s="446"/>
      <c r="BH9" s="446"/>
      <c r="BI9" s="446"/>
      <c r="BJ9" s="446"/>
      <c r="BK9" s="446"/>
      <c r="BL9" s="446"/>
      <c r="BM9" s="447"/>
      <c r="BN9" s="411">
        <v>240668</v>
      </c>
      <c r="BO9" s="412"/>
      <c r="BP9" s="412"/>
      <c r="BQ9" s="412"/>
      <c r="BR9" s="412"/>
      <c r="BS9" s="412"/>
      <c r="BT9" s="412"/>
      <c r="BU9" s="413"/>
      <c r="BV9" s="411">
        <v>287098</v>
      </c>
      <c r="BW9" s="412"/>
      <c r="BX9" s="412"/>
      <c r="BY9" s="412"/>
      <c r="BZ9" s="412"/>
      <c r="CA9" s="412"/>
      <c r="CB9" s="412"/>
      <c r="CC9" s="413"/>
      <c r="CD9" s="414" t="s">
        <v>121</v>
      </c>
      <c r="CE9" s="415"/>
      <c r="CF9" s="415"/>
      <c r="CG9" s="415"/>
      <c r="CH9" s="415"/>
      <c r="CI9" s="415"/>
      <c r="CJ9" s="415"/>
      <c r="CK9" s="415"/>
      <c r="CL9" s="415"/>
      <c r="CM9" s="415"/>
      <c r="CN9" s="415"/>
      <c r="CO9" s="415"/>
      <c r="CP9" s="415"/>
      <c r="CQ9" s="415"/>
      <c r="CR9" s="415"/>
      <c r="CS9" s="416"/>
      <c r="CT9" s="408">
        <v>13.7</v>
      </c>
      <c r="CU9" s="409"/>
      <c r="CV9" s="409"/>
      <c r="CW9" s="409"/>
      <c r="CX9" s="409"/>
      <c r="CY9" s="409"/>
      <c r="CZ9" s="409"/>
      <c r="DA9" s="410"/>
      <c r="DB9" s="408">
        <v>14</v>
      </c>
      <c r="DC9" s="409"/>
      <c r="DD9" s="409"/>
      <c r="DE9" s="409"/>
      <c r="DF9" s="409"/>
      <c r="DG9" s="409"/>
      <c r="DH9" s="409"/>
      <c r="DI9" s="410"/>
    </row>
    <row r="10" spans="1:119" ht="18.75" customHeight="1" thickBot="1" x14ac:dyDescent="0.25">
      <c r="A10" s="178"/>
      <c r="B10" s="405"/>
      <c r="C10" s="406"/>
      <c r="D10" s="406"/>
      <c r="E10" s="406"/>
      <c r="F10" s="406"/>
      <c r="G10" s="406"/>
      <c r="H10" s="406"/>
      <c r="I10" s="406"/>
      <c r="J10" s="406"/>
      <c r="K10" s="454"/>
      <c r="L10" s="461" t="s">
        <v>122</v>
      </c>
      <c r="M10" s="441"/>
      <c r="N10" s="441"/>
      <c r="O10" s="441"/>
      <c r="P10" s="441"/>
      <c r="Q10" s="442"/>
      <c r="R10" s="462">
        <v>27018</v>
      </c>
      <c r="S10" s="463"/>
      <c r="T10" s="463"/>
      <c r="U10" s="463"/>
      <c r="V10" s="464"/>
      <c r="W10" s="399"/>
      <c r="X10" s="400"/>
      <c r="Y10" s="400"/>
      <c r="Z10" s="400"/>
      <c r="AA10" s="400"/>
      <c r="AB10" s="400"/>
      <c r="AC10" s="400"/>
      <c r="AD10" s="400"/>
      <c r="AE10" s="400"/>
      <c r="AF10" s="400"/>
      <c r="AG10" s="400"/>
      <c r="AH10" s="400"/>
      <c r="AI10" s="400"/>
      <c r="AJ10" s="400"/>
      <c r="AK10" s="400"/>
      <c r="AL10" s="403"/>
      <c r="AM10" s="440" t="s">
        <v>123</v>
      </c>
      <c r="AN10" s="441"/>
      <c r="AO10" s="441"/>
      <c r="AP10" s="441"/>
      <c r="AQ10" s="441"/>
      <c r="AR10" s="441"/>
      <c r="AS10" s="441"/>
      <c r="AT10" s="442"/>
      <c r="AU10" s="443" t="s">
        <v>124</v>
      </c>
      <c r="AV10" s="444"/>
      <c r="AW10" s="444"/>
      <c r="AX10" s="444"/>
      <c r="AY10" s="445" t="s">
        <v>125</v>
      </c>
      <c r="AZ10" s="446"/>
      <c r="BA10" s="446"/>
      <c r="BB10" s="446"/>
      <c r="BC10" s="446"/>
      <c r="BD10" s="446"/>
      <c r="BE10" s="446"/>
      <c r="BF10" s="446"/>
      <c r="BG10" s="446"/>
      <c r="BH10" s="446"/>
      <c r="BI10" s="446"/>
      <c r="BJ10" s="446"/>
      <c r="BK10" s="446"/>
      <c r="BL10" s="446"/>
      <c r="BM10" s="447"/>
      <c r="BN10" s="411">
        <v>200237</v>
      </c>
      <c r="BO10" s="412"/>
      <c r="BP10" s="412"/>
      <c r="BQ10" s="412"/>
      <c r="BR10" s="412"/>
      <c r="BS10" s="412"/>
      <c r="BT10" s="412"/>
      <c r="BU10" s="413"/>
      <c r="BV10" s="411">
        <v>324</v>
      </c>
      <c r="BW10" s="412"/>
      <c r="BX10" s="412"/>
      <c r="BY10" s="412"/>
      <c r="BZ10" s="412"/>
      <c r="CA10" s="412"/>
      <c r="CB10" s="412"/>
      <c r="CC10" s="413"/>
      <c r="CD10" s="181" t="s">
        <v>126</v>
      </c>
      <c r="CE10" s="182"/>
      <c r="CF10" s="182"/>
      <c r="CG10" s="182"/>
      <c r="CH10" s="182"/>
      <c r="CI10" s="182"/>
      <c r="CJ10" s="182"/>
      <c r="CK10" s="182"/>
      <c r="CL10" s="182"/>
      <c r="CM10" s="182"/>
      <c r="CN10" s="182"/>
      <c r="CO10" s="182"/>
      <c r="CP10" s="182"/>
      <c r="CQ10" s="182"/>
      <c r="CR10" s="182"/>
      <c r="CS10" s="183"/>
      <c r="CT10" s="184"/>
      <c r="CU10" s="185"/>
      <c r="CV10" s="185"/>
      <c r="CW10" s="185"/>
      <c r="CX10" s="185"/>
      <c r="CY10" s="185"/>
      <c r="CZ10" s="185"/>
      <c r="DA10" s="186"/>
      <c r="DB10" s="184"/>
      <c r="DC10" s="185"/>
      <c r="DD10" s="185"/>
      <c r="DE10" s="185"/>
      <c r="DF10" s="185"/>
      <c r="DG10" s="185"/>
      <c r="DH10" s="185"/>
      <c r="DI10" s="186"/>
    </row>
    <row r="11" spans="1:119" ht="18.75" customHeight="1" thickBot="1" x14ac:dyDescent="0.25">
      <c r="A11" s="178"/>
      <c r="B11" s="405"/>
      <c r="C11" s="406"/>
      <c r="D11" s="406"/>
      <c r="E11" s="406"/>
      <c r="F11" s="406"/>
      <c r="G11" s="406"/>
      <c r="H11" s="406"/>
      <c r="I11" s="406"/>
      <c r="J11" s="406"/>
      <c r="K11" s="454"/>
      <c r="L11" s="465" t="s">
        <v>127</v>
      </c>
      <c r="M11" s="466"/>
      <c r="N11" s="466"/>
      <c r="O11" s="466"/>
      <c r="P11" s="466"/>
      <c r="Q11" s="467"/>
      <c r="R11" s="468" t="s">
        <v>128</v>
      </c>
      <c r="S11" s="469"/>
      <c r="T11" s="469"/>
      <c r="U11" s="469"/>
      <c r="V11" s="470"/>
      <c r="W11" s="399"/>
      <c r="X11" s="400"/>
      <c r="Y11" s="400"/>
      <c r="Z11" s="400"/>
      <c r="AA11" s="400"/>
      <c r="AB11" s="400"/>
      <c r="AC11" s="400"/>
      <c r="AD11" s="400"/>
      <c r="AE11" s="400"/>
      <c r="AF11" s="400"/>
      <c r="AG11" s="400"/>
      <c r="AH11" s="400"/>
      <c r="AI11" s="400"/>
      <c r="AJ11" s="400"/>
      <c r="AK11" s="400"/>
      <c r="AL11" s="403"/>
      <c r="AM11" s="440" t="s">
        <v>129</v>
      </c>
      <c r="AN11" s="441"/>
      <c r="AO11" s="441"/>
      <c r="AP11" s="441"/>
      <c r="AQ11" s="441"/>
      <c r="AR11" s="441"/>
      <c r="AS11" s="441"/>
      <c r="AT11" s="442"/>
      <c r="AU11" s="443" t="s">
        <v>124</v>
      </c>
      <c r="AV11" s="444"/>
      <c r="AW11" s="444"/>
      <c r="AX11" s="444"/>
      <c r="AY11" s="445" t="s">
        <v>130</v>
      </c>
      <c r="AZ11" s="446"/>
      <c r="BA11" s="446"/>
      <c r="BB11" s="446"/>
      <c r="BC11" s="446"/>
      <c r="BD11" s="446"/>
      <c r="BE11" s="446"/>
      <c r="BF11" s="446"/>
      <c r="BG11" s="446"/>
      <c r="BH11" s="446"/>
      <c r="BI11" s="446"/>
      <c r="BJ11" s="446"/>
      <c r="BK11" s="446"/>
      <c r="BL11" s="446"/>
      <c r="BM11" s="447"/>
      <c r="BN11" s="411">
        <v>0</v>
      </c>
      <c r="BO11" s="412"/>
      <c r="BP11" s="412"/>
      <c r="BQ11" s="412"/>
      <c r="BR11" s="412"/>
      <c r="BS11" s="412"/>
      <c r="BT11" s="412"/>
      <c r="BU11" s="413"/>
      <c r="BV11" s="411">
        <v>0</v>
      </c>
      <c r="BW11" s="412"/>
      <c r="BX11" s="412"/>
      <c r="BY11" s="412"/>
      <c r="BZ11" s="412"/>
      <c r="CA11" s="412"/>
      <c r="CB11" s="412"/>
      <c r="CC11" s="413"/>
      <c r="CD11" s="414" t="s">
        <v>131</v>
      </c>
      <c r="CE11" s="415"/>
      <c r="CF11" s="415"/>
      <c r="CG11" s="415"/>
      <c r="CH11" s="415"/>
      <c r="CI11" s="415"/>
      <c r="CJ11" s="415"/>
      <c r="CK11" s="415"/>
      <c r="CL11" s="415"/>
      <c r="CM11" s="415"/>
      <c r="CN11" s="415"/>
      <c r="CO11" s="415"/>
      <c r="CP11" s="415"/>
      <c r="CQ11" s="415"/>
      <c r="CR11" s="415"/>
      <c r="CS11" s="416"/>
      <c r="CT11" s="451" t="s">
        <v>132</v>
      </c>
      <c r="CU11" s="452"/>
      <c r="CV11" s="452"/>
      <c r="CW11" s="452"/>
      <c r="CX11" s="452"/>
      <c r="CY11" s="452"/>
      <c r="CZ11" s="452"/>
      <c r="DA11" s="453"/>
      <c r="DB11" s="451" t="s">
        <v>133</v>
      </c>
      <c r="DC11" s="452"/>
      <c r="DD11" s="452"/>
      <c r="DE11" s="452"/>
      <c r="DF11" s="452"/>
      <c r="DG11" s="452"/>
      <c r="DH11" s="452"/>
      <c r="DI11" s="453"/>
    </row>
    <row r="12" spans="1:119" ht="18.75" customHeight="1" x14ac:dyDescent="0.2">
      <c r="A12" s="178"/>
      <c r="B12" s="471" t="s">
        <v>134</v>
      </c>
      <c r="C12" s="472"/>
      <c r="D12" s="472"/>
      <c r="E12" s="472"/>
      <c r="F12" s="472"/>
      <c r="G12" s="472"/>
      <c r="H12" s="472"/>
      <c r="I12" s="472"/>
      <c r="J12" s="472"/>
      <c r="K12" s="473"/>
      <c r="L12" s="480" t="s">
        <v>135</v>
      </c>
      <c r="M12" s="481"/>
      <c r="N12" s="481"/>
      <c r="O12" s="481"/>
      <c r="P12" s="481"/>
      <c r="Q12" s="482"/>
      <c r="R12" s="483">
        <v>25213</v>
      </c>
      <c r="S12" s="484"/>
      <c r="T12" s="484"/>
      <c r="U12" s="484"/>
      <c r="V12" s="485"/>
      <c r="W12" s="486" t="s">
        <v>1</v>
      </c>
      <c r="X12" s="444"/>
      <c r="Y12" s="444"/>
      <c r="Z12" s="444"/>
      <c r="AA12" s="444"/>
      <c r="AB12" s="487"/>
      <c r="AC12" s="488" t="s">
        <v>136</v>
      </c>
      <c r="AD12" s="489"/>
      <c r="AE12" s="489"/>
      <c r="AF12" s="489"/>
      <c r="AG12" s="490"/>
      <c r="AH12" s="488" t="s">
        <v>137</v>
      </c>
      <c r="AI12" s="489"/>
      <c r="AJ12" s="489"/>
      <c r="AK12" s="489"/>
      <c r="AL12" s="491"/>
      <c r="AM12" s="440" t="s">
        <v>138</v>
      </c>
      <c r="AN12" s="441"/>
      <c r="AO12" s="441"/>
      <c r="AP12" s="441"/>
      <c r="AQ12" s="441"/>
      <c r="AR12" s="441"/>
      <c r="AS12" s="441"/>
      <c r="AT12" s="442"/>
      <c r="AU12" s="443" t="s">
        <v>109</v>
      </c>
      <c r="AV12" s="444"/>
      <c r="AW12" s="444"/>
      <c r="AX12" s="444"/>
      <c r="AY12" s="445" t="s">
        <v>139</v>
      </c>
      <c r="AZ12" s="446"/>
      <c r="BA12" s="446"/>
      <c r="BB12" s="446"/>
      <c r="BC12" s="446"/>
      <c r="BD12" s="446"/>
      <c r="BE12" s="446"/>
      <c r="BF12" s="446"/>
      <c r="BG12" s="446"/>
      <c r="BH12" s="446"/>
      <c r="BI12" s="446"/>
      <c r="BJ12" s="446"/>
      <c r="BK12" s="446"/>
      <c r="BL12" s="446"/>
      <c r="BM12" s="447"/>
      <c r="BN12" s="411">
        <v>0</v>
      </c>
      <c r="BO12" s="412"/>
      <c r="BP12" s="412"/>
      <c r="BQ12" s="412"/>
      <c r="BR12" s="412"/>
      <c r="BS12" s="412"/>
      <c r="BT12" s="412"/>
      <c r="BU12" s="413"/>
      <c r="BV12" s="411">
        <v>0</v>
      </c>
      <c r="BW12" s="412"/>
      <c r="BX12" s="412"/>
      <c r="BY12" s="412"/>
      <c r="BZ12" s="412"/>
      <c r="CA12" s="412"/>
      <c r="CB12" s="412"/>
      <c r="CC12" s="413"/>
      <c r="CD12" s="414" t="s">
        <v>140</v>
      </c>
      <c r="CE12" s="415"/>
      <c r="CF12" s="415"/>
      <c r="CG12" s="415"/>
      <c r="CH12" s="415"/>
      <c r="CI12" s="415"/>
      <c r="CJ12" s="415"/>
      <c r="CK12" s="415"/>
      <c r="CL12" s="415"/>
      <c r="CM12" s="415"/>
      <c r="CN12" s="415"/>
      <c r="CO12" s="415"/>
      <c r="CP12" s="415"/>
      <c r="CQ12" s="415"/>
      <c r="CR12" s="415"/>
      <c r="CS12" s="416"/>
      <c r="CT12" s="451" t="s">
        <v>141</v>
      </c>
      <c r="CU12" s="452"/>
      <c r="CV12" s="452"/>
      <c r="CW12" s="452"/>
      <c r="CX12" s="452"/>
      <c r="CY12" s="452"/>
      <c r="CZ12" s="452"/>
      <c r="DA12" s="453"/>
      <c r="DB12" s="451" t="s">
        <v>141</v>
      </c>
      <c r="DC12" s="452"/>
      <c r="DD12" s="452"/>
      <c r="DE12" s="452"/>
      <c r="DF12" s="452"/>
      <c r="DG12" s="452"/>
      <c r="DH12" s="452"/>
      <c r="DI12" s="453"/>
    </row>
    <row r="13" spans="1:119" ht="18.75" customHeight="1" x14ac:dyDescent="0.2">
      <c r="A13" s="178"/>
      <c r="B13" s="474"/>
      <c r="C13" s="475"/>
      <c r="D13" s="475"/>
      <c r="E13" s="475"/>
      <c r="F13" s="475"/>
      <c r="G13" s="475"/>
      <c r="H13" s="475"/>
      <c r="I13" s="475"/>
      <c r="J13" s="475"/>
      <c r="K13" s="476"/>
      <c r="L13" s="187"/>
      <c r="M13" s="502" t="s">
        <v>142</v>
      </c>
      <c r="N13" s="503"/>
      <c r="O13" s="503"/>
      <c r="P13" s="503"/>
      <c r="Q13" s="504"/>
      <c r="R13" s="495">
        <v>24719</v>
      </c>
      <c r="S13" s="496"/>
      <c r="T13" s="496"/>
      <c r="U13" s="496"/>
      <c r="V13" s="497"/>
      <c r="W13" s="427" t="s">
        <v>143</v>
      </c>
      <c r="X13" s="428"/>
      <c r="Y13" s="428"/>
      <c r="Z13" s="428"/>
      <c r="AA13" s="428"/>
      <c r="AB13" s="418"/>
      <c r="AC13" s="462">
        <v>2368</v>
      </c>
      <c r="AD13" s="463"/>
      <c r="AE13" s="463"/>
      <c r="AF13" s="463"/>
      <c r="AG13" s="505"/>
      <c r="AH13" s="462">
        <v>2402</v>
      </c>
      <c r="AI13" s="463"/>
      <c r="AJ13" s="463"/>
      <c r="AK13" s="463"/>
      <c r="AL13" s="464"/>
      <c r="AM13" s="440" t="s">
        <v>144</v>
      </c>
      <c r="AN13" s="441"/>
      <c r="AO13" s="441"/>
      <c r="AP13" s="441"/>
      <c r="AQ13" s="441"/>
      <c r="AR13" s="441"/>
      <c r="AS13" s="441"/>
      <c r="AT13" s="442"/>
      <c r="AU13" s="443" t="s">
        <v>145</v>
      </c>
      <c r="AV13" s="444"/>
      <c r="AW13" s="444"/>
      <c r="AX13" s="444"/>
      <c r="AY13" s="445" t="s">
        <v>146</v>
      </c>
      <c r="AZ13" s="446"/>
      <c r="BA13" s="446"/>
      <c r="BB13" s="446"/>
      <c r="BC13" s="446"/>
      <c r="BD13" s="446"/>
      <c r="BE13" s="446"/>
      <c r="BF13" s="446"/>
      <c r="BG13" s="446"/>
      <c r="BH13" s="446"/>
      <c r="BI13" s="446"/>
      <c r="BJ13" s="446"/>
      <c r="BK13" s="446"/>
      <c r="BL13" s="446"/>
      <c r="BM13" s="447"/>
      <c r="BN13" s="411">
        <v>440905</v>
      </c>
      <c r="BO13" s="412"/>
      <c r="BP13" s="412"/>
      <c r="BQ13" s="412"/>
      <c r="BR13" s="412"/>
      <c r="BS13" s="412"/>
      <c r="BT13" s="412"/>
      <c r="BU13" s="413"/>
      <c r="BV13" s="411">
        <v>287422</v>
      </c>
      <c r="BW13" s="412"/>
      <c r="BX13" s="412"/>
      <c r="BY13" s="412"/>
      <c r="BZ13" s="412"/>
      <c r="CA13" s="412"/>
      <c r="CB13" s="412"/>
      <c r="CC13" s="413"/>
      <c r="CD13" s="414" t="s">
        <v>147</v>
      </c>
      <c r="CE13" s="415"/>
      <c r="CF13" s="415"/>
      <c r="CG13" s="415"/>
      <c r="CH13" s="415"/>
      <c r="CI13" s="415"/>
      <c r="CJ13" s="415"/>
      <c r="CK13" s="415"/>
      <c r="CL13" s="415"/>
      <c r="CM13" s="415"/>
      <c r="CN13" s="415"/>
      <c r="CO13" s="415"/>
      <c r="CP13" s="415"/>
      <c r="CQ13" s="415"/>
      <c r="CR13" s="415"/>
      <c r="CS13" s="416"/>
      <c r="CT13" s="408">
        <v>8.1</v>
      </c>
      <c r="CU13" s="409"/>
      <c r="CV13" s="409"/>
      <c r="CW13" s="409"/>
      <c r="CX13" s="409"/>
      <c r="CY13" s="409"/>
      <c r="CZ13" s="409"/>
      <c r="DA13" s="410"/>
      <c r="DB13" s="408">
        <v>7.8</v>
      </c>
      <c r="DC13" s="409"/>
      <c r="DD13" s="409"/>
      <c r="DE13" s="409"/>
      <c r="DF13" s="409"/>
      <c r="DG13" s="409"/>
      <c r="DH13" s="409"/>
      <c r="DI13" s="410"/>
    </row>
    <row r="14" spans="1:119" ht="18.75" customHeight="1" thickBot="1" x14ac:dyDescent="0.25">
      <c r="A14" s="178"/>
      <c r="B14" s="474"/>
      <c r="C14" s="475"/>
      <c r="D14" s="475"/>
      <c r="E14" s="475"/>
      <c r="F14" s="475"/>
      <c r="G14" s="475"/>
      <c r="H14" s="475"/>
      <c r="I14" s="475"/>
      <c r="J14" s="475"/>
      <c r="K14" s="476"/>
      <c r="L14" s="492" t="s">
        <v>148</v>
      </c>
      <c r="M14" s="493"/>
      <c r="N14" s="493"/>
      <c r="O14" s="493"/>
      <c r="P14" s="493"/>
      <c r="Q14" s="494"/>
      <c r="R14" s="495">
        <v>25484</v>
      </c>
      <c r="S14" s="496"/>
      <c r="T14" s="496"/>
      <c r="U14" s="496"/>
      <c r="V14" s="497"/>
      <c r="W14" s="401"/>
      <c r="X14" s="402"/>
      <c r="Y14" s="402"/>
      <c r="Z14" s="402"/>
      <c r="AA14" s="402"/>
      <c r="AB14" s="391"/>
      <c r="AC14" s="498">
        <v>18.8</v>
      </c>
      <c r="AD14" s="499"/>
      <c r="AE14" s="499"/>
      <c r="AF14" s="499"/>
      <c r="AG14" s="500"/>
      <c r="AH14" s="498">
        <v>17.8</v>
      </c>
      <c r="AI14" s="499"/>
      <c r="AJ14" s="499"/>
      <c r="AK14" s="499"/>
      <c r="AL14" s="501"/>
      <c r="AM14" s="440"/>
      <c r="AN14" s="441"/>
      <c r="AO14" s="441"/>
      <c r="AP14" s="441"/>
      <c r="AQ14" s="441"/>
      <c r="AR14" s="441"/>
      <c r="AS14" s="441"/>
      <c r="AT14" s="442"/>
      <c r="AU14" s="443"/>
      <c r="AV14" s="444"/>
      <c r="AW14" s="444"/>
      <c r="AX14" s="444"/>
      <c r="AY14" s="445"/>
      <c r="AZ14" s="446"/>
      <c r="BA14" s="446"/>
      <c r="BB14" s="446"/>
      <c r="BC14" s="446"/>
      <c r="BD14" s="446"/>
      <c r="BE14" s="446"/>
      <c r="BF14" s="446"/>
      <c r="BG14" s="446"/>
      <c r="BH14" s="446"/>
      <c r="BI14" s="446"/>
      <c r="BJ14" s="446"/>
      <c r="BK14" s="446"/>
      <c r="BL14" s="446"/>
      <c r="BM14" s="447"/>
      <c r="BN14" s="411"/>
      <c r="BO14" s="412"/>
      <c r="BP14" s="412"/>
      <c r="BQ14" s="412"/>
      <c r="BR14" s="412"/>
      <c r="BS14" s="412"/>
      <c r="BT14" s="412"/>
      <c r="BU14" s="413"/>
      <c r="BV14" s="411"/>
      <c r="BW14" s="412"/>
      <c r="BX14" s="412"/>
      <c r="BY14" s="412"/>
      <c r="BZ14" s="412"/>
      <c r="CA14" s="412"/>
      <c r="CB14" s="412"/>
      <c r="CC14" s="413"/>
      <c r="CD14" s="506" t="s">
        <v>149</v>
      </c>
      <c r="CE14" s="507"/>
      <c r="CF14" s="507"/>
      <c r="CG14" s="507"/>
      <c r="CH14" s="507"/>
      <c r="CI14" s="507"/>
      <c r="CJ14" s="507"/>
      <c r="CK14" s="507"/>
      <c r="CL14" s="507"/>
      <c r="CM14" s="507"/>
      <c r="CN14" s="507"/>
      <c r="CO14" s="507"/>
      <c r="CP14" s="507"/>
      <c r="CQ14" s="507"/>
      <c r="CR14" s="507"/>
      <c r="CS14" s="508"/>
      <c r="CT14" s="509">
        <v>47.4</v>
      </c>
      <c r="CU14" s="510"/>
      <c r="CV14" s="510"/>
      <c r="CW14" s="510"/>
      <c r="CX14" s="510"/>
      <c r="CY14" s="510"/>
      <c r="CZ14" s="510"/>
      <c r="DA14" s="511"/>
      <c r="DB14" s="509">
        <v>61.1</v>
      </c>
      <c r="DC14" s="510"/>
      <c r="DD14" s="510"/>
      <c r="DE14" s="510"/>
      <c r="DF14" s="510"/>
      <c r="DG14" s="510"/>
      <c r="DH14" s="510"/>
      <c r="DI14" s="511"/>
    </row>
    <row r="15" spans="1:119" ht="18.75" customHeight="1" x14ac:dyDescent="0.2">
      <c r="A15" s="178"/>
      <c r="B15" s="474"/>
      <c r="C15" s="475"/>
      <c r="D15" s="475"/>
      <c r="E15" s="475"/>
      <c r="F15" s="475"/>
      <c r="G15" s="475"/>
      <c r="H15" s="475"/>
      <c r="I15" s="475"/>
      <c r="J15" s="475"/>
      <c r="K15" s="476"/>
      <c r="L15" s="187"/>
      <c r="M15" s="502" t="s">
        <v>150</v>
      </c>
      <c r="N15" s="503"/>
      <c r="O15" s="503"/>
      <c r="P15" s="503"/>
      <c r="Q15" s="504"/>
      <c r="R15" s="495">
        <v>25034</v>
      </c>
      <c r="S15" s="496"/>
      <c r="T15" s="496"/>
      <c r="U15" s="496"/>
      <c r="V15" s="497"/>
      <c r="W15" s="427" t="s">
        <v>151</v>
      </c>
      <c r="X15" s="428"/>
      <c r="Y15" s="428"/>
      <c r="Z15" s="428"/>
      <c r="AA15" s="428"/>
      <c r="AB15" s="418"/>
      <c r="AC15" s="462">
        <v>2842</v>
      </c>
      <c r="AD15" s="463"/>
      <c r="AE15" s="463"/>
      <c r="AF15" s="463"/>
      <c r="AG15" s="505"/>
      <c r="AH15" s="462">
        <v>2987</v>
      </c>
      <c r="AI15" s="463"/>
      <c r="AJ15" s="463"/>
      <c r="AK15" s="463"/>
      <c r="AL15" s="464"/>
      <c r="AM15" s="440"/>
      <c r="AN15" s="441"/>
      <c r="AO15" s="441"/>
      <c r="AP15" s="441"/>
      <c r="AQ15" s="441"/>
      <c r="AR15" s="441"/>
      <c r="AS15" s="441"/>
      <c r="AT15" s="442"/>
      <c r="AU15" s="443"/>
      <c r="AV15" s="444"/>
      <c r="AW15" s="444"/>
      <c r="AX15" s="444"/>
      <c r="AY15" s="371" t="s">
        <v>152</v>
      </c>
      <c r="AZ15" s="372"/>
      <c r="BA15" s="372"/>
      <c r="BB15" s="372"/>
      <c r="BC15" s="372"/>
      <c r="BD15" s="372"/>
      <c r="BE15" s="372"/>
      <c r="BF15" s="372"/>
      <c r="BG15" s="372"/>
      <c r="BH15" s="372"/>
      <c r="BI15" s="372"/>
      <c r="BJ15" s="372"/>
      <c r="BK15" s="372"/>
      <c r="BL15" s="372"/>
      <c r="BM15" s="373"/>
      <c r="BN15" s="374">
        <v>2983685</v>
      </c>
      <c r="BO15" s="375"/>
      <c r="BP15" s="375"/>
      <c r="BQ15" s="375"/>
      <c r="BR15" s="375"/>
      <c r="BS15" s="375"/>
      <c r="BT15" s="375"/>
      <c r="BU15" s="376"/>
      <c r="BV15" s="374">
        <v>3141228</v>
      </c>
      <c r="BW15" s="375"/>
      <c r="BX15" s="375"/>
      <c r="BY15" s="375"/>
      <c r="BZ15" s="375"/>
      <c r="CA15" s="375"/>
      <c r="CB15" s="375"/>
      <c r="CC15" s="376"/>
      <c r="CD15" s="512" t="s">
        <v>153</v>
      </c>
      <c r="CE15" s="513"/>
      <c r="CF15" s="513"/>
      <c r="CG15" s="513"/>
      <c r="CH15" s="513"/>
      <c r="CI15" s="513"/>
      <c r="CJ15" s="513"/>
      <c r="CK15" s="513"/>
      <c r="CL15" s="513"/>
      <c r="CM15" s="513"/>
      <c r="CN15" s="513"/>
      <c r="CO15" s="513"/>
      <c r="CP15" s="513"/>
      <c r="CQ15" s="513"/>
      <c r="CR15" s="513"/>
      <c r="CS15" s="514"/>
      <c r="CT15" s="188"/>
      <c r="CU15" s="189"/>
      <c r="CV15" s="189"/>
      <c r="CW15" s="189"/>
      <c r="CX15" s="189"/>
      <c r="CY15" s="189"/>
      <c r="CZ15" s="189"/>
      <c r="DA15" s="190"/>
      <c r="DB15" s="188"/>
      <c r="DC15" s="189"/>
      <c r="DD15" s="189"/>
      <c r="DE15" s="189"/>
      <c r="DF15" s="189"/>
      <c r="DG15" s="189"/>
      <c r="DH15" s="189"/>
      <c r="DI15" s="190"/>
    </row>
    <row r="16" spans="1:119" ht="18.75" customHeight="1" x14ac:dyDescent="0.2">
      <c r="A16" s="178"/>
      <c r="B16" s="474"/>
      <c r="C16" s="475"/>
      <c r="D16" s="475"/>
      <c r="E16" s="475"/>
      <c r="F16" s="475"/>
      <c r="G16" s="475"/>
      <c r="H16" s="475"/>
      <c r="I16" s="475"/>
      <c r="J16" s="475"/>
      <c r="K16" s="476"/>
      <c r="L16" s="492" t="s">
        <v>154</v>
      </c>
      <c r="M16" s="515"/>
      <c r="N16" s="515"/>
      <c r="O16" s="515"/>
      <c r="P16" s="515"/>
      <c r="Q16" s="516"/>
      <c r="R16" s="517" t="s">
        <v>155</v>
      </c>
      <c r="S16" s="518"/>
      <c r="T16" s="518"/>
      <c r="U16" s="518"/>
      <c r="V16" s="519"/>
      <c r="W16" s="401"/>
      <c r="X16" s="402"/>
      <c r="Y16" s="402"/>
      <c r="Z16" s="402"/>
      <c r="AA16" s="402"/>
      <c r="AB16" s="391"/>
      <c r="AC16" s="498">
        <v>22.6</v>
      </c>
      <c r="AD16" s="499"/>
      <c r="AE16" s="499"/>
      <c r="AF16" s="499"/>
      <c r="AG16" s="500"/>
      <c r="AH16" s="498">
        <v>22.2</v>
      </c>
      <c r="AI16" s="499"/>
      <c r="AJ16" s="499"/>
      <c r="AK16" s="499"/>
      <c r="AL16" s="501"/>
      <c r="AM16" s="440"/>
      <c r="AN16" s="441"/>
      <c r="AO16" s="441"/>
      <c r="AP16" s="441"/>
      <c r="AQ16" s="441"/>
      <c r="AR16" s="441"/>
      <c r="AS16" s="441"/>
      <c r="AT16" s="442"/>
      <c r="AU16" s="443"/>
      <c r="AV16" s="444"/>
      <c r="AW16" s="444"/>
      <c r="AX16" s="444"/>
      <c r="AY16" s="445" t="s">
        <v>156</v>
      </c>
      <c r="AZ16" s="446"/>
      <c r="BA16" s="446"/>
      <c r="BB16" s="446"/>
      <c r="BC16" s="446"/>
      <c r="BD16" s="446"/>
      <c r="BE16" s="446"/>
      <c r="BF16" s="446"/>
      <c r="BG16" s="446"/>
      <c r="BH16" s="446"/>
      <c r="BI16" s="446"/>
      <c r="BJ16" s="446"/>
      <c r="BK16" s="446"/>
      <c r="BL16" s="446"/>
      <c r="BM16" s="447"/>
      <c r="BN16" s="411">
        <v>9074060</v>
      </c>
      <c r="BO16" s="412"/>
      <c r="BP16" s="412"/>
      <c r="BQ16" s="412"/>
      <c r="BR16" s="412"/>
      <c r="BS16" s="412"/>
      <c r="BT16" s="412"/>
      <c r="BU16" s="413"/>
      <c r="BV16" s="411">
        <v>8592672</v>
      </c>
      <c r="BW16" s="412"/>
      <c r="BX16" s="412"/>
      <c r="BY16" s="412"/>
      <c r="BZ16" s="412"/>
      <c r="CA16" s="412"/>
      <c r="CB16" s="412"/>
      <c r="CC16" s="413"/>
      <c r="CD16" s="191"/>
      <c r="CE16" s="525" t="s">
        <v>157</v>
      </c>
      <c r="CF16" s="525"/>
      <c r="CG16" s="525"/>
      <c r="CH16" s="525"/>
      <c r="CI16" s="525"/>
      <c r="CJ16" s="525"/>
      <c r="CK16" s="525"/>
      <c r="CL16" s="525"/>
      <c r="CM16" s="525"/>
      <c r="CN16" s="525"/>
      <c r="CO16" s="525"/>
      <c r="CP16" s="525"/>
      <c r="CQ16" s="525"/>
      <c r="CR16" s="525"/>
      <c r="CS16" s="526"/>
      <c r="CT16" s="408">
        <v>6.9</v>
      </c>
      <c r="CU16" s="409"/>
      <c r="CV16" s="409"/>
      <c r="CW16" s="409"/>
      <c r="CX16" s="409"/>
      <c r="CY16" s="409"/>
      <c r="CZ16" s="409"/>
      <c r="DA16" s="410"/>
      <c r="DB16" s="408" t="s">
        <v>158</v>
      </c>
      <c r="DC16" s="409"/>
      <c r="DD16" s="409"/>
      <c r="DE16" s="409"/>
      <c r="DF16" s="409"/>
      <c r="DG16" s="409"/>
      <c r="DH16" s="409"/>
      <c r="DI16" s="410"/>
    </row>
    <row r="17" spans="1:113" ht="18.75" customHeight="1" thickBot="1" x14ac:dyDescent="0.25">
      <c r="A17" s="178"/>
      <c r="B17" s="477"/>
      <c r="C17" s="478"/>
      <c r="D17" s="478"/>
      <c r="E17" s="478"/>
      <c r="F17" s="478"/>
      <c r="G17" s="478"/>
      <c r="H17" s="478"/>
      <c r="I17" s="478"/>
      <c r="J17" s="478"/>
      <c r="K17" s="479"/>
      <c r="L17" s="192"/>
      <c r="M17" s="522" t="s">
        <v>159</v>
      </c>
      <c r="N17" s="523"/>
      <c r="O17" s="523"/>
      <c r="P17" s="523"/>
      <c r="Q17" s="524"/>
      <c r="R17" s="517" t="s">
        <v>160</v>
      </c>
      <c r="S17" s="518"/>
      <c r="T17" s="518"/>
      <c r="U17" s="518"/>
      <c r="V17" s="519"/>
      <c r="W17" s="427" t="s">
        <v>161</v>
      </c>
      <c r="X17" s="428"/>
      <c r="Y17" s="428"/>
      <c r="Z17" s="428"/>
      <c r="AA17" s="428"/>
      <c r="AB17" s="418"/>
      <c r="AC17" s="462">
        <v>7373</v>
      </c>
      <c r="AD17" s="463"/>
      <c r="AE17" s="463"/>
      <c r="AF17" s="463"/>
      <c r="AG17" s="505"/>
      <c r="AH17" s="462">
        <v>8080</v>
      </c>
      <c r="AI17" s="463"/>
      <c r="AJ17" s="463"/>
      <c r="AK17" s="463"/>
      <c r="AL17" s="464"/>
      <c r="AM17" s="440"/>
      <c r="AN17" s="441"/>
      <c r="AO17" s="441"/>
      <c r="AP17" s="441"/>
      <c r="AQ17" s="441"/>
      <c r="AR17" s="441"/>
      <c r="AS17" s="441"/>
      <c r="AT17" s="442"/>
      <c r="AU17" s="443"/>
      <c r="AV17" s="444"/>
      <c r="AW17" s="444"/>
      <c r="AX17" s="444"/>
      <c r="AY17" s="445" t="s">
        <v>162</v>
      </c>
      <c r="AZ17" s="446"/>
      <c r="BA17" s="446"/>
      <c r="BB17" s="446"/>
      <c r="BC17" s="446"/>
      <c r="BD17" s="446"/>
      <c r="BE17" s="446"/>
      <c r="BF17" s="446"/>
      <c r="BG17" s="446"/>
      <c r="BH17" s="446"/>
      <c r="BI17" s="446"/>
      <c r="BJ17" s="446"/>
      <c r="BK17" s="446"/>
      <c r="BL17" s="446"/>
      <c r="BM17" s="447"/>
      <c r="BN17" s="411">
        <v>3717818</v>
      </c>
      <c r="BO17" s="412"/>
      <c r="BP17" s="412"/>
      <c r="BQ17" s="412"/>
      <c r="BR17" s="412"/>
      <c r="BS17" s="412"/>
      <c r="BT17" s="412"/>
      <c r="BU17" s="413"/>
      <c r="BV17" s="411">
        <v>3938392</v>
      </c>
      <c r="BW17" s="412"/>
      <c r="BX17" s="412"/>
      <c r="BY17" s="412"/>
      <c r="BZ17" s="412"/>
      <c r="CA17" s="412"/>
      <c r="CB17" s="412"/>
      <c r="CC17" s="413"/>
      <c r="CD17" s="191"/>
      <c r="CE17" s="525"/>
      <c r="CF17" s="525"/>
      <c r="CG17" s="525"/>
      <c r="CH17" s="525"/>
      <c r="CI17" s="525"/>
      <c r="CJ17" s="525"/>
      <c r="CK17" s="525"/>
      <c r="CL17" s="525"/>
      <c r="CM17" s="525"/>
      <c r="CN17" s="525"/>
      <c r="CO17" s="525"/>
      <c r="CP17" s="525"/>
      <c r="CQ17" s="525"/>
      <c r="CR17" s="525"/>
      <c r="CS17" s="526"/>
      <c r="CT17" s="408"/>
      <c r="CU17" s="409"/>
      <c r="CV17" s="409"/>
      <c r="CW17" s="409"/>
      <c r="CX17" s="409"/>
      <c r="CY17" s="409"/>
      <c r="CZ17" s="409"/>
      <c r="DA17" s="410"/>
      <c r="DB17" s="408"/>
      <c r="DC17" s="409"/>
      <c r="DD17" s="409"/>
      <c r="DE17" s="409"/>
      <c r="DF17" s="409"/>
      <c r="DG17" s="409"/>
      <c r="DH17" s="409"/>
      <c r="DI17" s="410"/>
    </row>
    <row r="18" spans="1:113" ht="18.75" customHeight="1" thickBot="1" x14ac:dyDescent="0.25">
      <c r="A18" s="178"/>
      <c r="B18" s="533" t="s">
        <v>163</v>
      </c>
      <c r="C18" s="454"/>
      <c r="D18" s="454"/>
      <c r="E18" s="534"/>
      <c r="F18" s="534"/>
      <c r="G18" s="534"/>
      <c r="H18" s="534"/>
      <c r="I18" s="534"/>
      <c r="J18" s="534"/>
      <c r="K18" s="534"/>
      <c r="L18" s="535">
        <v>376.3</v>
      </c>
      <c r="M18" s="535"/>
      <c r="N18" s="535"/>
      <c r="O18" s="535"/>
      <c r="P18" s="535"/>
      <c r="Q18" s="535"/>
      <c r="R18" s="536"/>
      <c r="S18" s="536"/>
      <c r="T18" s="536"/>
      <c r="U18" s="536"/>
      <c r="V18" s="537"/>
      <c r="W18" s="429"/>
      <c r="X18" s="430"/>
      <c r="Y18" s="430"/>
      <c r="Z18" s="430"/>
      <c r="AA18" s="430"/>
      <c r="AB18" s="421"/>
      <c r="AC18" s="538">
        <v>58.6</v>
      </c>
      <c r="AD18" s="539"/>
      <c r="AE18" s="539"/>
      <c r="AF18" s="539"/>
      <c r="AG18" s="540"/>
      <c r="AH18" s="538">
        <v>60</v>
      </c>
      <c r="AI18" s="539"/>
      <c r="AJ18" s="539"/>
      <c r="AK18" s="539"/>
      <c r="AL18" s="541"/>
      <c r="AM18" s="440"/>
      <c r="AN18" s="441"/>
      <c r="AO18" s="441"/>
      <c r="AP18" s="441"/>
      <c r="AQ18" s="441"/>
      <c r="AR18" s="441"/>
      <c r="AS18" s="441"/>
      <c r="AT18" s="442"/>
      <c r="AU18" s="443"/>
      <c r="AV18" s="444"/>
      <c r="AW18" s="444"/>
      <c r="AX18" s="444"/>
      <c r="AY18" s="445" t="s">
        <v>164</v>
      </c>
      <c r="AZ18" s="446"/>
      <c r="BA18" s="446"/>
      <c r="BB18" s="446"/>
      <c r="BC18" s="446"/>
      <c r="BD18" s="446"/>
      <c r="BE18" s="446"/>
      <c r="BF18" s="446"/>
      <c r="BG18" s="446"/>
      <c r="BH18" s="446"/>
      <c r="BI18" s="446"/>
      <c r="BJ18" s="446"/>
      <c r="BK18" s="446"/>
      <c r="BL18" s="446"/>
      <c r="BM18" s="447"/>
      <c r="BN18" s="411">
        <v>9595486</v>
      </c>
      <c r="BO18" s="412"/>
      <c r="BP18" s="412"/>
      <c r="BQ18" s="412"/>
      <c r="BR18" s="412"/>
      <c r="BS18" s="412"/>
      <c r="BT18" s="412"/>
      <c r="BU18" s="413"/>
      <c r="BV18" s="411">
        <v>9137687</v>
      </c>
      <c r="BW18" s="412"/>
      <c r="BX18" s="412"/>
      <c r="BY18" s="412"/>
      <c r="BZ18" s="412"/>
      <c r="CA18" s="412"/>
      <c r="CB18" s="412"/>
      <c r="CC18" s="413"/>
      <c r="CD18" s="191"/>
      <c r="CE18" s="525"/>
      <c r="CF18" s="525"/>
      <c r="CG18" s="525"/>
      <c r="CH18" s="525"/>
      <c r="CI18" s="525"/>
      <c r="CJ18" s="525"/>
      <c r="CK18" s="525"/>
      <c r="CL18" s="525"/>
      <c r="CM18" s="525"/>
      <c r="CN18" s="525"/>
      <c r="CO18" s="525"/>
      <c r="CP18" s="525"/>
      <c r="CQ18" s="525"/>
      <c r="CR18" s="525"/>
      <c r="CS18" s="526"/>
      <c r="CT18" s="408"/>
      <c r="CU18" s="409"/>
      <c r="CV18" s="409"/>
      <c r="CW18" s="409"/>
      <c r="CX18" s="409"/>
      <c r="CY18" s="409"/>
      <c r="CZ18" s="409"/>
      <c r="DA18" s="410"/>
      <c r="DB18" s="408"/>
      <c r="DC18" s="409"/>
      <c r="DD18" s="409"/>
      <c r="DE18" s="409"/>
      <c r="DF18" s="409"/>
      <c r="DG18" s="409"/>
      <c r="DH18" s="409"/>
      <c r="DI18" s="410"/>
    </row>
    <row r="19" spans="1:113" ht="18.75" customHeight="1" thickBot="1" x14ac:dyDescent="0.25">
      <c r="A19" s="178"/>
      <c r="B19" s="533" t="s">
        <v>165</v>
      </c>
      <c r="C19" s="454"/>
      <c r="D19" s="454"/>
      <c r="E19" s="534"/>
      <c r="F19" s="534"/>
      <c r="G19" s="534"/>
      <c r="H19" s="534"/>
      <c r="I19" s="534"/>
      <c r="J19" s="534"/>
      <c r="K19" s="534"/>
      <c r="L19" s="542">
        <v>66</v>
      </c>
      <c r="M19" s="542"/>
      <c r="N19" s="542"/>
      <c r="O19" s="542"/>
      <c r="P19" s="542"/>
      <c r="Q19" s="542"/>
      <c r="R19" s="543"/>
      <c r="S19" s="543"/>
      <c r="T19" s="543"/>
      <c r="U19" s="543"/>
      <c r="V19" s="544"/>
      <c r="W19" s="368"/>
      <c r="X19" s="369"/>
      <c r="Y19" s="369"/>
      <c r="Z19" s="369"/>
      <c r="AA19" s="369"/>
      <c r="AB19" s="369"/>
      <c r="AC19" s="520"/>
      <c r="AD19" s="520"/>
      <c r="AE19" s="520"/>
      <c r="AF19" s="520"/>
      <c r="AG19" s="520"/>
      <c r="AH19" s="520"/>
      <c r="AI19" s="520"/>
      <c r="AJ19" s="520"/>
      <c r="AK19" s="520"/>
      <c r="AL19" s="521"/>
      <c r="AM19" s="440"/>
      <c r="AN19" s="441"/>
      <c r="AO19" s="441"/>
      <c r="AP19" s="441"/>
      <c r="AQ19" s="441"/>
      <c r="AR19" s="441"/>
      <c r="AS19" s="441"/>
      <c r="AT19" s="442"/>
      <c r="AU19" s="443"/>
      <c r="AV19" s="444"/>
      <c r="AW19" s="444"/>
      <c r="AX19" s="444"/>
      <c r="AY19" s="445" t="s">
        <v>166</v>
      </c>
      <c r="AZ19" s="446"/>
      <c r="BA19" s="446"/>
      <c r="BB19" s="446"/>
      <c r="BC19" s="446"/>
      <c r="BD19" s="446"/>
      <c r="BE19" s="446"/>
      <c r="BF19" s="446"/>
      <c r="BG19" s="446"/>
      <c r="BH19" s="446"/>
      <c r="BI19" s="446"/>
      <c r="BJ19" s="446"/>
      <c r="BK19" s="446"/>
      <c r="BL19" s="446"/>
      <c r="BM19" s="447"/>
      <c r="BN19" s="411">
        <v>13429878</v>
      </c>
      <c r="BO19" s="412"/>
      <c r="BP19" s="412"/>
      <c r="BQ19" s="412"/>
      <c r="BR19" s="412"/>
      <c r="BS19" s="412"/>
      <c r="BT19" s="412"/>
      <c r="BU19" s="413"/>
      <c r="BV19" s="411">
        <v>11680796</v>
      </c>
      <c r="BW19" s="412"/>
      <c r="BX19" s="412"/>
      <c r="BY19" s="412"/>
      <c r="BZ19" s="412"/>
      <c r="CA19" s="412"/>
      <c r="CB19" s="412"/>
      <c r="CC19" s="413"/>
      <c r="CD19" s="191"/>
      <c r="CE19" s="525"/>
      <c r="CF19" s="525"/>
      <c r="CG19" s="525"/>
      <c r="CH19" s="525"/>
      <c r="CI19" s="525"/>
      <c r="CJ19" s="525"/>
      <c r="CK19" s="525"/>
      <c r="CL19" s="525"/>
      <c r="CM19" s="525"/>
      <c r="CN19" s="525"/>
      <c r="CO19" s="525"/>
      <c r="CP19" s="525"/>
      <c r="CQ19" s="525"/>
      <c r="CR19" s="525"/>
      <c r="CS19" s="526"/>
      <c r="CT19" s="408"/>
      <c r="CU19" s="409"/>
      <c r="CV19" s="409"/>
      <c r="CW19" s="409"/>
      <c r="CX19" s="409"/>
      <c r="CY19" s="409"/>
      <c r="CZ19" s="409"/>
      <c r="DA19" s="410"/>
      <c r="DB19" s="408"/>
      <c r="DC19" s="409"/>
      <c r="DD19" s="409"/>
      <c r="DE19" s="409"/>
      <c r="DF19" s="409"/>
      <c r="DG19" s="409"/>
      <c r="DH19" s="409"/>
      <c r="DI19" s="410"/>
    </row>
    <row r="20" spans="1:113" ht="18.75" customHeight="1" thickBot="1" x14ac:dyDescent="0.25">
      <c r="A20" s="178"/>
      <c r="B20" s="533" t="s">
        <v>167</v>
      </c>
      <c r="C20" s="454"/>
      <c r="D20" s="454"/>
      <c r="E20" s="534"/>
      <c r="F20" s="534"/>
      <c r="G20" s="534"/>
      <c r="H20" s="534"/>
      <c r="I20" s="534"/>
      <c r="J20" s="534"/>
      <c r="K20" s="534"/>
      <c r="L20" s="542">
        <v>9987</v>
      </c>
      <c r="M20" s="542"/>
      <c r="N20" s="542"/>
      <c r="O20" s="542"/>
      <c r="P20" s="542"/>
      <c r="Q20" s="542"/>
      <c r="R20" s="543"/>
      <c r="S20" s="543"/>
      <c r="T20" s="543"/>
      <c r="U20" s="543"/>
      <c r="V20" s="544"/>
      <c r="W20" s="429"/>
      <c r="X20" s="430"/>
      <c r="Y20" s="430"/>
      <c r="Z20" s="430"/>
      <c r="AA20" s="430"/>
      <c r="AB20" s="430"/>
      <c r="AC20" s="545"/>
      <c r="AD20" s="545"/>
      <c r="AE20" s="545"/>
      <c r="AF20" s="545"/>
      <c r="AG20" s="545"/>
      <c r="AH20" s="545"/>
      <c r="AI20" s="545"/>
      <c r="AJ20" s="545"/>
      <c r="AK20" s="545"/>
      <c r="AL20" s="546"/>
      <c r="AM20" s="547"/>
      <c r="AN20" s="466"/>
      <c r="AO20" s="466"/>
      <c r="AP20" s="466"/>
      <c r="AQ20" s="466"/>
      <c r="AR20" s="466"/>
      <c r="AS20" s="466"/>
      <c r="AT20" s="467"/>
      <c r="AU20" s="548"/>
      <c r="AV20" s="549"/>
      <c r="AW20" s="549"/>
      <c r="AX20" s="550"/>
      <c r="AY20" s="445"/>
      <c r="AZ20" s="446"/>
      <c r="BA20" s="446"/>
      <c r="BB20" s="446"/>
      <c r="BC20" s="446"/>
      <c r="BD20" s="446"/>
      <c r="BE20" s="446"/>
      <c r="BF20" s="446"/>
      <c r="BG20" s="446"/>
      <c r="BH20" s="446"/>
      <c r="BI20" s="446"/>
      <c r="BJ20" s="446"/>
      <c r="BK20" s="446"/>
      <c r="BL20" s="446"/>
      <c r="BM20" s="447"/>
      <c r="BN20" s="411"/>
      <c r="BO20" s="412"/>
      <c r="BP20" s="412"/>
      <c r="BQ20" s="412"/>
      <c r="BR20" s="412"/>
      <c r="BS20" s="412"/>
      <c r="BT20" s="412"/>
      <c r="BU20" s="413"/>
      <c r="BV20" s="411"/>
      <c r="BW20" s="412"/>
      <c r="BX20" s="412"/>
      <c r="BY20" s="412"/>
      <c r="BZ20" s="412"/>
      <c r="CA20" s="412"/>
      <c r="CB20" s="412"/>
      <c r="CC20" s="413"/>
      <c r="CD20" s="191"/>
      <c r="CE20" s="525"/>
      <c r="CF20" s="525"/>
      <c r="CG20" s="525"/>
      <c r="CH20" s="525"/>
      <c r="CI20" s="525"/>
      <c r="CJ20" s="525"/>
      <c r="CK20" s="525"/>
      <c r="CL20" s="525"/>
      <c r="CM20" s="525"/>
      <c r="CN20" s="525"/>
      <c r="CO20" s="525"/>
      <c r="CP20" s="525"/>
      <c r="CQ20" s="525"/>
      <c r="CR20" s="525"/>
      <c r="CS20" s="526"/>
      <c r="CT20" s="408"/>
      <c r="CU20" s="409"/>
      <c r="CV20" s="409"/>
      <c r="CW20" s="409"/>
      <c r="CX20" s="409"/>
      <c r="CY20" s="409"/>
      <c r="CZ20" s="409"/>
      <c r="DA20" s="410"/>
      <c r="DB20" s="408"/>
      <c r="DC20" s="409"/>
      <c r="DD20" s="409"/>
      <c r="DE20" s="409"/>
      <c r="DF20" s="409"/>
      <c r="DG20" s="409"/>
      <c r="DH20" s="409"/>
      <c r="DI20" s="410"/>
    </row>
    <row r="21" spans="1:113" ht="18.75" customHeight="1" thickBot="1" x14ac:dyDescent="0.25">
      <c r="A21" s="178"/>
      <c r="B21" s="551" t="s">
        <v>168</v>
      </c>
      <c r="C21" s="552"/>
      <c r="D21" s="552"/>
      <c r="E21" s="552"/>
      <c r="F21" s="552"/>
      <c r="G21" s="552"/>
      <c r="H21" s="552"/>
      <c r="I21" s="552"/>
      <c r="J21" s="552"/>
      <c r="K21" s="552"/>
      <c r="L21" s="552"/>
      <c r="M21" s="552"/>
      <c r="N21" s="552"/>
      <c r="O21" s="552"/>
      <c r="P21" s="552"/>
      <c r="Q21" s="552"/>
      <c r="R21" s="552"/>
      <c r="S21" s="552"/>
      <c r="T21" s="552"/>
      <c r="U21" s="552"/>
      <c r="V21" s="552"/>
      <c r="W21" s="552"/>
      <c r="X21" s="552"/>
      <c r="Y21" s="552"/>
      <c r="Z21" s="552"/>
      <c r="AA21" s="552"/>
      <c r="AB21" s="552"/>
      <c r="AC21" s="552"/>
      <c r="AD21" s="552"/>
      <c r="AE21" s="552"/>
      <c r="AF21" s="552"/>
      <c r="AG21" s="552"/>
      <c r="AH21" s="552"/>
      <c r="AI21" s="552"/>
      <c r="AJ21" s="552"/>
      <c r="AK21" s="552"/>
      <c r="AL21" s="552"/>
      <c r="AM21" s="552"/>
      <c r="AN21" s="552"/>
      <c r="AO21" s="552"/>
      <c r="AP21" s="552"/>
      <c r="AQ21" s="552"/>
      <c r="AR21" s="552"/>
      <c r="AS21" s="552"/>
      <c r="AT21" s="552"/>
      <c r="AU21" s="552"/>
      <c r="AV21" s="552"/>
      <c r="AW21" s="552"/>
      <c r="AX21" s="553"/>
      <c r="AY21" s="527"/>
      <c r="AZ21" s="528"/>
      <c r="BA21" s="528"/>
      <c r="BB21" s="528"/>
      <c r="BC21" s="528"/>
      <c r="BD21" s="528"/>
      <c r="BE21" s="528"/>
      <c r="BF21" s="528"/>
      <c r="BG21" s="528"/>
      <c r="BH21" s="528"/>
      <c r="BI21" s="528"/>
      <c r="BJ21" s="528"/>
      <c r="BK21" s="528"/>
      <c r="BL21" s="528"/>
      <c r="BM21" s="529"/>
      <c r="BN21" s="530"/>
      <c r="BO21" s="531"/>
      <c r="BP21" s="531"/>
      <c r="BQ21" s="531"/>
      <c r="BR21" s="531"/>
      <c r="BS21" s="531"/>
      <c r="BT21" s="531"/>
      <c r="BU21" s="532"/>
      <c r="BV21" s="530"/>
      <c r="BW21" s="531"/>
      <c r="BX21" s="531"/>
      <c r="BY21" s="531"/>
      <c r="BZ21" s="531"/>
      <c r="CA21" s="531"/>
      <c r="CB21" s="531"/>
      <c r="CC21" s="532"/>
      <c r="CD21" s="191"/>
      <c r="CE21" s="525"/>
      <c r="CF21" s="525"/>
      <c r="CG21" s="525"/>
      <c r="CH21" s="525"/>
      <c r="CI21" s="525"/>
      <c r="CJ21" s="525"/>
      <c r="CK21" s="525"/>
      <c r="CL21" s="525"/>
      <c r="CM21" s="525"/>
      <c r="CN21" s="525"/>
      <c r="CO21" s="525"/>
      <c r="CP21" s="525"/>
      <c r="CQ21" s="525"/>
      <c r="CR21" s="525"/>
      <c r="CS21" s="526"/>
      <c r="CT21" s="408"/>
      <c r="CU21" s="409"/>
      <c r="CV21" s="409"/>
      <c r="CW21" s="409"/>
      <c r="CX21" s="409"/>
      <c r="CY21" s="409"/>
      <c r="CZ21" s="409"/>
      <c r="DA21" s="410"/>
      <c r="DB21" s="408"/>
      <c r="DC21" s="409"/>
      <c r="DD21" s="409"/>
      <c r="DE21" s="409"/>
      <c r="DF21" s="409"/>
      <c r="DG21" s="409"/>
      <c r="DH21" s="409"/>
      <c r="DI21" s="410"/>
    </row>
    <row r="22" spans="1:113" ht="18.75" customHeight="1" x14ac:dyDescent="0.2">
      <c r="A22" s="178"/>
      <c r="B22" s="581" t="s">
        <v>169</v>
      </c>
      <c r="C22" s="555"/>
      <c r="D22" s="556"/>
      <c r="E22" s="423" t="s">
        <v>1</v>
      </c>
      <c r="F22" s="428"/>
      <c r="G22" s="428"/>
      <c r="H22" s="428"/>
      <c r="I22" s="428"/>
      <c r="J22" s="428"/>
      <c r="K22" s="418"/>
      <c r="L22" s="423" t="s">
        <v>170</v>
      </c>
      <c r="M22" s="428"/>
      <c r="N22" s="428"/>
      <c r="O22" s="428"/>
      <c r="P22" s="418"/>
      <c r="Q22" s="586" t="s">
        <v>171</v>
      </c>
      <c r="R22" s="587"/>
      <c r="S22" s="587"/>
      <c r="T22" s="587"/>
      <c r="U22" s="587"/>
      <c r="V22" s="588"/>
      <c r="W22" s="554" t="s">
        <v>172</v>
      </c>
      <c r="X22" s="555"/>
      <c r="Y22" s="556"/>
      <c r="Z22" s="423" t="s">
        <v>1</v>
      </c>
      <c r="AA22" s="428"/>
      <c r="AB22" s="428"/>
      <c r="AC22" s="428"/>
      <c r="AD22" s="428"/>
      <c r="AE22" s="428"/>
      <c r="AF22" s="428"/>
      <c r="AG22" s="418"/>
      <c r="AH22" s="592" t="s">
        <v>173</v>
      </c>
      <c r="AI22" s="428"/>
      <c r="AJ22" s="428"/>
      <c r="AK22" s="428"/>
      <c r="AL22" s="418"/>
      <c r="AM22" s="592" t="s">
        <v>174</v>
      </c>
      <c r="AN22" s="593"/>
      <c r="AO22" s="593"/>
      <c r="AP22" s="593"/>
      <c r="AQ22" s="593"/>
      <c r="AR22" s="594"/>
      <c r="AS22" s="586" t="s">
        <v>171</v>
      </c>
      <c r="AT22" s="587"/>
      <c r="AU22" s="587"/>
      <c r="AV22" s="587"/>
      <c r="AW22" s="587"/>
      <c r="AX22" s="598"/>
      <c r="AY22" s="371" t="s">
        <v>175</v>
      </c>
      <c r="AZ22" s="372"/>
      <c r="BA22" s="372"/>
      <c r="BB22" s="372"/>
      <c r="BC22" s="372"/>
      <c r="BD22" s="372"/>
      <c r="BE22" s="372"/>
      <c r="BF22" s="372"/>
      <c r="BG22" s="372"/>
      <c r="BH22" s="372"/>
      <c r="BI22" s="372"/>
      <c r="BJ22" s="372"/>
      <c r="BK22" s="372"/>
      <c r="BL22" s="372"/>
      <c r="BM22" s="373"/>
      <c r="BN22" s="374">
        <v>21381493</v>
      </c>
      <c r="BO22" s="375"/>
      <c r="BP22" s="375"/>
      <c r="BQ22" s="375"/>
      <c r="BR22" s="375"/>
      <c r="BS22" s="375"/>
      <c r="BT22" s="375"/>
      <c r="BU22" s="376"/>
      <c r="BV22" s="374">
        <v>22163106</v>
      </c>
      <c r="BW22" s="375"/>
      <c r="BX22" s="375"/>
      <c r="BY22" s="375"/>
      <c r="BZ22" s="375"/>
      <c r="CA22" s="375"/>
      <c r="CB22" s="375"/>
      <c r="CC22" s="376"/>
      <c r="CD22" s="191"/>
      <c r="CE22" s="525"/>
      <c r="CF22" s="525"/>
      <c r="CG22" s="525"/>
      <c r="CH22" s="525"/>
      <c r="CI22" s="525"/>
      <c r="CJ22" s="525"/>
      <c r="CK22" s="525"/>
      <c r="CL22" s="525"/>
      <c r="CM22" s="525"/>
      <c r="CN22" s="525"/>
      <c r="CO22" s="525"/>
      <c r="CP22" s="525"/>
      <c r="CQ22" s="525"/>
      <c r="CR22" s="525"/>
      <c r="CS22" s="526"/>
      <c r="CT22" s="408"/>
      <c r="CU22" s="409"/>
      <c r="CV22" s="409"/>
      <c r="CW22" s="409"/>
      <c r="CX22" s="409"/>
      <c r="CY22" s="409"/>
      <c r="CZ22" s="409"/>
      <c r="DA22" s="410"/>
      <c r="DB22" s="408"/>
      <c r="DC22" s="409"/>
      <c r="DD22" s="409"/>
      <c r="DE22" s="409"/>
      <c r="DF22" s="409"/>
      <c r="DG22" s="409"/>
      <c r="DH22" s="409"/>
      <c r="DI22" s="410"/>
    </row>
    <row r="23" spans="1:113" ht="18.75" customHeight="1" x14ac:dyDescent="0.2">
      <c r="A23" s="178"/>
      <c r="B23" s="582"/>
      <c r="C23" s="558"/>
      <c r="D23" s="559"/>
      <c r="E23" s="397"/>
      <c r="F23" s="402"/>
      <c r="G23" s="402"/>
      <c r="H23" s="402"/>
      <c r="I23" s="402"/>
      <c r="J23" s="402"/>
      <c r="K23" s="391"/>
      <c r="L23" s="397"/>
      <c r="M23" s="402"/>
      <c r="N23" s="402"/>
      <c r="O23" s="402"/>
      <c r="P23" s="391"/>
      <c r="Q23" s="589"/>
      <c r="R23" s="590"/>
      <c r="S23" s="590"/>
      <c r="T23" s="590"/>
      <c r="U23" s="590"/>
      <c r="V23" s="591"/>
      <c r="W23" s="557"/>
      <c r="X23" s="558"/>
      <c r="Y23" s="559"/>
      <c r="Z23" s="397"/>
      <c r="AA23" s="402"/>
      <c r="AB23" s="402"/>
      <c r="AC23" s="402"/>
      <c r="AD23" s="402"/>
      <c r="AE23" s="402"/>
      <c r="AF23" s="402"/>
      <c r="AG23" s="391"/>
      <c r="AH23" s="397"/>
      <c r="AI23" s="402"/>
      <c r="AJ23" s="402"/>
      <c r="AK23" s="402"/>
      <c r="AL23" s="391"/>
      <c r="AM23" s="595"/>
      <c r="AN23" s="596"/>
      <c r="AO23" s="596"/>
      <c r="AP23" s="596"/>
      <c r="AQ23" s="596"/>
      <c r="AR23" s="597"/>
      <c r="AS23" s="589"/>
      <c r="AT23" s="590"/>
      <c r="AU23" s="590"/>
      <c r="AV23" s="590"/>
      <c r="AW23" s="590"/>
      <c r="AX23" s="599"/>
      <c r="AY23" s="445" t="s">
        <v>176</v>
      </c>
      <c r="AZ23" s="446"/>
      <c r="BA23" s="446"/>
      <c r="BB23" s="446"/>
      <c r="BC23" s="446"/>
      <c r="BD23" s="446"/>
      <c r="BE23" s="446"/>
      <c r="BF23" s="446"/>
      <c r="BG23" s="446"/>
      <c r="BH23" s="446"/>
      <c r="BI23" s="446"/>
      <c r="BJ23" s="446"/>
      <c r="BK23" s="446"/>
      <c r="BL23" s="446"/>
      <c r="BM23" s="447"/>
      <c r="BN23" s="411">
        <v>15483992</v>
      </c>
      <c r="BO23" s="412"/>
      <c r="BP23" s="412"/>
      <c r="BQ23" s="412"/>
      <c r="BR23" s="412"/>
      <c r="BS23" s="412"/>
      <c r="BT23" s="412"/>
      <c r="BU23" s="413"/>
      <c r="BV23" s="411">
        <v>15617979</v>
      </c>
      <c r="BW23" s="412"/>
      <c r="BX23" s="412"/>
      <c r="BY23" s="412"/>
      <c r="BZ23" s="412"/>
      <c r="CA23" s="412"/>
      <c r="CB23" s="412"/>
      <c r="CC23" s="413"/>
      <c r="CD23" s="191"/>
      <c r="CE23" s="525"/>
      <c r="CF23" s="525"/>
      <c r="CG23" s="525"/>
      <c r="CH23" s="525"/>
      <c r="CI23" s="525"/>
      <c r="CJ23" s="525"/>
      <c r="CK23" s="525"/>
      <c r="CL23" s="525"/>
      <c r="CM23" s="525"/>
      <c r="CN23" s="525"/>
      <c r="CO23" s="525"/>
      <c r="CP23" s="525"/>
      <c r="CQ23" s="525"/>
      <c r="CR23" s="525"/>
      <c r="CS23" s="526"/>
      <c r="CT23" s="408"/>
      <c r="CU23" s="409"/>
      <c r="CV23" s="409"/>
      <c r="CW23" s="409"/>
      <c r="CX23" s="409"/>
      <c r="CY23" s="409"/>
      <c r="CZ23" s="409"/>
      <c r="DA23" s="410"/>
      <c r="DB23" s="408"/>
      <c r="DC23" s="409"/>
      <c r="DD23" s="409"/>
      <c r="DE23" s="409"/>
      <c r="DF23" s="409"/>
      <c r="DG23" s="409"/>
      <c r="DH23" s="409"/>
      <c r="DI23" s="410"/>
    </row>
    <row r="24" spans="1:113" ht="18.75" customHeight="1" thickBot="1" x14ac:dyDescent="0.25">
      <c r="A24" s="178"/>
      <c r="B24" s="582"/>
      <c r="C24" s="558"/>
      <c r="D24" s="559"/>
      <c r="E24" s="461" t="s">
        <v>177</v>
      </c>
      <c r="F24" s="441"/>
      <c r="G24" s="441"/>
      <c r="H24" s="441"/>
      <c r="I24" s="441"/>
      <c r="J24" s="441"/>
      <c r="K24" s="442"/>
      <c r="L24" s="462">
        <v>1</v>
      </c>
      <c r="M24" s="463"/>
      <c r="N24" s="463"/>
      <c r="O24" s="463"/>
      <c r="P24" s="505"/>
      <c r="Q24" s="462">
        <v>6624</v>
      </c>
      <c r="R24" s="463"/>
      <c r="S24" s="463"/>
      <c r="T24" s="463"/>
      <c r="U24" s="463"/>
      <c r="V24" s="505"/>
      <c r="W24" s="557"/>
      <c r="X24" s="558"/>
      <c r="Y24" s="559"/>
      <c r="Z24" s="461" t="s">
        <v>178</v>
      </c>
      <c r="AA24" s="441"/>
      <c r="AB24" s="441"/>
      <c r="AC24" s="441"/>
      <c r="AD24" s="441"/>
      <c r="AE24" s="441"/>
      <c r="AF24" s="441"/>
      <c r="AG24" s="442"/>
      <c r="AH24" s="462">
        <v>270</v>
      </c>
      <c r="AI24" s="463"/>
      <c r="AJ24" s="463"/>
      <c r="AK24" s="463"/>
      <c r="AL24" s="505"/>
      <c r="AM24" s="462">
        <v>863460</v>
      </c>
      <c r="AN24" s="463"/>
      <c r="AO24" s="463"/>
      <c r="AP24" s="463"/>
      <c r="AQ24" s="463"/>
      <c r="AR24" s="505"/>
      <c r="AS24" s="462">
        <v>3198</v>
      </c>
      <c r="AT24" s="463"/>
      <c r="AU24" s="463"/>
      <c r="AV24" s="463"/>
      <c r="AW24" s="463"/>
      <c r="AX24" s="464"/>
      <c r="AY24" s="527" t="s">
        <v>179</v>
      </c>
      <c r="AZ24" s="528"/>
      <c r="BA24" s="528"/>
      <c r="BB24" s="528"/>
      <c r="BC24" s="528"/>
      <c r="BD24" s="528"/>
      <c r="BE24" s="528"/>
      <c r="BF24" s="528"/>
      <c r="BG24" s="528"/>
      <c r="BH24" s="528"/>
      <c r="BI24" s="528"/>
      <c r="BJ24" s="528"/>
      <c r="BK24" s="528"/>
      <c r="BL24" s="528"/>
      <c r="BM24" s="529"/>
      <c r="BN24" s="411">
        <v>15503208</v>
      </c>
      <c r="BO24" s="412"/>
      <c r="BP24" s="412"/>
      <c r="BQ24" s="412"/>
      <c r="BR24" s="412"/>
      <c r="BS24" s="412"/>
      <c r="BT24" s="412"/>
      <c r="BU24" s="413"/>
      <c r="BV24" s="411">
        <v>16032854</v>
      </c>
      <c r="BW24" s="412"/>
      <c r="BX24" s="412"/>
      <c r="BY24" s="412"/>
      <c r="BZ24" s="412"/>
      <c r="CA24" s="412"/>
      <c r="CB24" s="412"/>
      <c r="CC24" s="413"/>
      <c r="CD24" s="191"/>
      <c r="CE24" s="525"/>
      <c r="CF24" s="525"/>
      <c r="CG24" s="525"/>
      <c r="CH24" s="525"/>
      <c r="CI24" s="525"/>
      <c r="CJ24" s="525"/>
      <c r="CK24" s="525"/>
      <c r="CL24" s="525"/>
      <c r="CM24" s="525"/>
      <c r="CN24" s="525"/>
      <c r="CO24" s="525"/>
      <c r="CP24" s="525"/>
      <c r="CQ24" s="525"/>
      <c r="CR24" s="525"/>
      <c r="CS24" s="526"/>
      <c r="CT24" s="408"/>
      <c r="CU24" s="409"/>
      <c r="CV24" s="409"/>
      <c r="CW24" s="409"/>
      <c r="CX24" s="409"/>
      <c r="CY24" s="409"/>
      <c r="CZ24" s="409"/>
      <c r="DA24" s="410"/>
      <c r="DB24" s="408"/>
      <c r="DC24" s="409"/>
      <c r="DD24" s="409"/>
      <c r="DE24" s="409"/>
      <c r="DF24" s="409"/>
      <c r="DG24" s="409"/>
      <c r="DH24" s="409"/>
      <c r="DI24" s="410"/>
    </row>
    <row r="25" spans="1:113" ht="18.75" customHeight="1" x14ac:dyDescent="0.2">
      <c r="A25" s="178"/>
      <c r="B25" s="582"/>
      <c r="C25" s="558"/>
      <c r="D25" s="559"/>
      <c r="E25" s="461" t="s">
        <v>180</v>
      </c>
      <c r="F25" s="441"/>
      <c r="G25" s="441"/>
      <c r="H25" s="441"/>
      <c r="I25" s="441"/>
      <c r="J25" s="441"/>
      <c r="K25" s="442"/>
      <c r="L25" s="462">
        <v>1</v>
      </c>
      <c r="M25" s="463"/>
      <c r="N25" s="463"/>
      <c r="O25" s="463"/>
      <c r="P25" s="505"/>
      <c r="Q25" s="462">
        <v>5409</v>
      </c>
      <c r="R25" s="463"/>
      <c r="S25" s="463"/>
      <c r="T25" s="463"/>
      <c r="U25" s="463"/>
      <c r="V25" s="505"/>
      <c r="W25" s="557"/>
      <c r="X25" s="558"/>
      <c r="Y25" s="559"/>
      <c r="Z25" s="461" t="s">
        <v>181</v>
      </c>
      <c r="AA25" s="441"/>
      <c r="AB25" s="441"/>
      <c r="AC25" s="441"/>
      <c r="AD25" s="441"/>
      <c r="AE25" s="441"/>
      <c r="AF25" s="441"/>
      <c r="AG25" s="442"/>
      <c r="AH25" s="462" t="s">
        <v>141</v>
      </c>
      <c r="AI25" s="463"/>
      <c r="AJ25" s="463"/>
      <c r="AK25" s="463"/>
      <c r="AL25" s="505"/>
      <c r="AM25" s="462" t="s">
        <v>141</v>
      </c>
      <c r="AN25" s="463"/>
      <c r="AO25" s="463"/>
      <c r="AP25" s="463"/>
      <c r="AQ25" s="463"/>
      <c r="AR25" s="505"/>
      <c r="AS25" s="462" t="s">
        <v>141</v>
      </c>
      <c r="AT25" s="463"/>
      <c r="AU25" s="463"/>
      <c r="AV25" s="463"/>
      <c r="AW25" s="463"/>
      <c r="AX25" s="464"/>
      <c r="AY25" s="371" t="s">
        <v>182</v>
      </c>
      <c r="AZ25" s="372"/>
      <c r="BA25" s="372"/>
      <c r="BB25" s="372"/>
      <c r="BC25" s="372"/>
      <c r="BD25" s="372"/>
      <c r="BE25" s="372"/>
      <c r="BF25" s="372"/>
      <c r="BG25" s="372"/>
      <c r="BH25" s="372"/>
      <c r="BI25" s="372"/>
      <c r="BJ25" s="372"/>
      <c r="BK25" s="372"/>
      <c r="BL25" s="372"/>
      <c r="BM25" s="373"/>
      <c r="BN25" s="374">
        <v>2132987</v>
      </c>
      <c r="BO25" s="375"/>
      <c r="BP25" s="375"/>
      <c r="BQ25" s="375"/>
      <c r="BR25" s="375"/>
      <c r="BS25" s="375"/>
      <c r="BT25" s="375"/>
      <c r="BU25" s="376"/>
      <c r="BV25" s="374">
        <v>2045602</v>
      </c>
      <c r="BW25" s="375"/>
      <c r="BX25" s="375"/>
      <c r="BY25" s="375"/>
      <c r="BZ25" s="375"/>
      <c r="CA25" s="375"/>
      <c r="CB25" s="375"/>
      <c r="CC25" s="376"/>
      <c r="CD25" s="191"/>
      <c r="CE25" s="525"/>
      <c r="CF25" s="525"/>
      <c r="CG25" s="525"/>
      <c r="CH25" s="525"/>
      <c r="CI25" s="525"/>
      <c r="CJ25" s="525"/>
      <c r="CK25" s="525"/>
      <c r="CL25" s="525"/>
      <c r="CM25" s="525"/>
      <c r="CN25" s="525"/>
      <c r="CO25" s="525"/>
      <c r="CP25" s="525"/>
      <c r="CQ25" s="525"/>
      <c r="CR25" s="525"/>
      <c r="CS25" s="526"/>
      <c r="CT25" s="408"/>
      <c r="CU25" s="409"/>
      <c r="CV25" s="409"/>
      <c r="CW25" s="409"/>
      <c r="CX25" s="409"/>
      <c r="CY25" s="409"/>
      <c r="CZ25" s="409"/>
      <c r="DA25" s="410"/>
      <c r="DB25" s="408"/>
      <c r="DC25" s="409"/>
      <c r="DD25" s="409"/>
      <c r="DE25" s="409"/>
      <c r="DF25" s="409"/>
      <c r="DG25" s="409"/>
      <c r="DH25" s="409"/>
      <c r="DI25" s="410"/>
    </row>
    <row r="26" spans="1:113" ht="18.75" customHeight="1" x14ac:dyDescent="0.2">
      <c r="A26" s="178"/>
      <c r="B26" s="582"/>
      <c r="C26" s="558"/>
      <c r="D26" s="559"/>
      <c r="E26" s="461" t="s">
        <v>183</v>
      </c>
      <c r="F26" s="441"/>
      <c r="G26" s="441"/>
      <c r="H26" s="441"/>
      <c r="I26" s="441"/>
      <c r="J26" s="441"/>
      <c r="K26" s="442"/>
      <c r="L26" s="462">
        <v>1</v>
      </c>
      <c r="M26" s="463"/>
      <c r="N26" s="463"/>
      <c r="O26" s="463"/>
      <c r="P26" s="505"/>
      <c r="Q26" s="462">
        <v>5306</v>
      </c>
      <c r="R26" s="463"/>
      <c r="S26" s="463"/>
      <c r="T26" s="463"/>
      <c r="U26" s="463"/>
      <c r="V26" s="505"/>
      <c r="W26" s="557"/>
      <c r="X26" s="558"/>
      <c r="Y26" s="559"/>
      <c r="Z26" s="461" t="s">
        <v>184</v>
      </c>
      <c r="AA26" s="563"/>
      <c r="AB26" s="563"/>
      <c r="AC26" s="563"/>
      <c r="AD26" s="563"/>
      <c r="AE26" s="563"/>
      <c r="AF26" s="563"/>
      <c r="AG26" s="564"/>
      <c r="AH26" s="462">
        <v>14</v>
      </c>
      <c r="AI26" s="463"/>
      <c r="AJ26" s="463"/>
      <c r="AK26" s="463"/>
      <c r="AL26" s="505"/>
      <c r="AM26" s="462">
        <v>47124</v>
      </c>
      <c r="AN26" s="463"/>
      <c r="AO26" s="463"/>
      <c r="AP26" s="463"/>
      <c r="AQ26" s="463"/>
      <c r="AR26" s="505"/>
      <c r="AS26" s="462">
        <v>3366</v>
      </c>
      <c r="AT26" s="463"/>
      <c r="AU26" s="463"/>
      <c r="AV26" s="463"/>
      <c r="AW26" s="463"/>
      <c r="AX26" s="464"/>
      <c r="AY26" s="414" t="s">
        <v>185</v>
      </c>
      <c r="AZ26" s="415"/>
      <c r="BA26" s="415"/>
      <c r="BB26" s="415"/>
      <c r="BC26" s="415"/>
      <c r="BD26" s="415"/>
      <c r="BE26" s="415"/>
      <c r="BF26" s="415"/>
      <c r="BG26" s="415"/>
      <c r="BH26" s="415"/>
      <c r="BI26" s="415"/>
      <c r="BJ26" s="415"/>
      <c r="BK26" s="415"/>
      <c r="BL26" s="415"/>
      <c r="BM26" s="416"/>
      <c r="BN26" s="411" t="s">
        <v>141</v>
      </c>
      <c r="BO26" s="412"/>
      <c r="BP26" s="412"/>
      <c r="BQ26" s="412"/>
      <c r="BR26" s="412"/>
      <c r="BS26" s="412"/>
      <c r="BT26" s="412"/>
      <c r="BU26" s="413"/>
      <c r="BV26" s="411" t="s">
        <v>141</v>
      </c>
      <c r="BW26" s="412"/>
      <c r="BX26" s="412"/>
      <c r="BY26" s="412"/>
      <c r="BZ26" s="412"/>
      <c r="CA26" s="412"/>
      <c r="CB26" s="412"/>
      <c r="CC26" s="413"/>
      <c r="CD26" s="191"/>
      <c r="CE26" s="525"/>
      <c r="CF26" s="525"/>
      <c r="CG26" s="525"/>
      <c r="CH26" s="525"/>
      <c r="CI26" s="525"/>
      <c r="CJ26" s="525"/>
      <c r="CK26" s="525"/>
      <c r="CL26" s="525"/>
      <c r="CM26" s="525"/>
      <c r="CN26" s="525"/>
      <c r="CO26" s="525"/>
      <c r="CP26" s="525"/>
      <c r="CQ26" s="525"/>
      <c r="CR26" s="525"/>
      <c r="CS26" s="526"/>
      <c r="CT26" s="408"/>
      <c r="CU26" s="409"/>
      <c r="CV26" s="409"/>
      <c r="CW26" s="409"/>
      <c r="CX26" s="409"/>
      <c r="CY26" s="409"/>
      <c r="CZ26" s="409"/>
      <c r="DA26" s="410"/>
      <c r="DB26" s="408"/>
      <c r="DC26" s="409"/>
      <c r="DD26" s="409"/>
      <c r="DE26" s="409"/>
      <c r="DF26" s="409"/>
      <c r="DG26" s="409"/>
      <c r="DH26" s="409"/>
      <c r="DI26" s="410"/>
    </row>
    <row r="27" spans="1:113" ht="18.75" customHeight="1" thickBot="1" x14ac:dyDescent="0.25">
      <c r="A27" s="178"/>
      <c r="B27" s="582"/>
      <c r="C27" s="558"/>
      <c r="D27" s="559"/>
      <c r="E27" s="461" t="s">
        <v>186</v>
      </c>
      <c r="F27" s="441"/>
      <c r="G27" s="441"/>
      <c r="H27" s="441"/>
      <c r="I27" s="441"/>
      <c r="J27" s="441"/>
      <c r="K27" s="442"/>
      <c r="L27" s="462">
        <v>1</v>
      </c>
      <c r="M27" s="463"/>
      <c r="N27" s="463"/>
      <c r="O27" s="463"/>
      <c r="P27" s="505"/>
      <c r="Q27" s="462">
        <v>3310</v>
      </c>
      <c r="R27" s="463"/>
      <c r="S27" s="463"/>
      <c r="T27" s="463"/>
      <c r="U27" s="463"/>
      <c r="V27" s="505"/>
      <c r="W27" s="557"/>
      <c r="X27" s="558"/>
      <c r="Y27" s="559"/>
      <c r="Z27" s="461" t="s">
        <v>187</v>
      </c>
      <c r="AA27" s="441"/>
      <c r="AB27" s="441"/>
      <c r="AC27" s="441"/>
      <c r="AD27" s="441"/>
      <c r="AE27" s="441"/>
      <c r="AF27" s="441"/>
      <c r="AG27" s="442"/>
      <c r="AH27" s="462" t="s">
        <v>141</v>
      </c>
      <c r="AI27" s="463"/>
      <c r="AJ27" s="463"/>
      <c r="AK27" s="463"/>
      <c r="AL27" s="505"/>
      <c r="AM27" s="462" t="s">
        <v>141</v>
      </c>
      <c r="AN27" s="463"/>
      <c r="AO27" s="463"/>
      <c r="AP27" s="463"/>
      <c r="AQ27" s="463"/>
      <c r="AR27" s="505"/>
      <c r="AS27" s="462" t="s">
        <v>141</v>
      </c>
      <c r="AT27" s="463"/>
      <c r="AU27" s="463"/>
      <c r="AV27" s="463"/>
      <c r="AW27" s="463"/>
      <c r="AX27" s="464"/>
      <c r="AY27" s="506" t="s">
        <v>188</v>
      </c>
      <c r="AZ27" s="507"/>
      <c r="BA27" s="507"/>
      <c r="BB27" s="507"/>
      <c r="BC27" s="507"/>
      <c r="BD27" s="507"/>
      <c r="BE27" s="507"/>
      <c r="BF27" s="507"/>
      <c r="BG27" s="507"/>
      <c r="BH27" s="507"/>
      <c r="BI27" s="507"/>
      <c r="BJ27" s="507"/>
      <c r="BK27" s="507"/>
      <c r="BL27" s="507"/>
      <c r="BM27" s="508"/>
      <c r="BN27" s="530" t="s">
        <v>141</v>
      </c>
      <c r="BO27" s="531"/>
      <c r="BP27" s="531"/>
      <c r="BQ27" s="531"/>
      <c r="BR27" s="531"/>
      <c r="BS27" s="531"/>
      <c r="BT27" s="531"/>
      <c r="BU27" s="532"/>
      <c r="BV27" s="530" t="s">
        <v>158</v>
      </c>
      <c r="BW27" s="531"/>
      <c r="BX27" s="531"/>
      <c r="BY27" s="531"/>
      <c r="BZ27" s="531"/>
      <c r="CA27" s="531"/>
      <c r="CB27" s="531"/>
      <c r="CC27" s="532"/>
      <c r="CD27" s="193"/>
      <c r="CE27" s="525"/>
      <c r="CF27" s="525"/>
      <c r="CG27" s="525"/>
      <c r="CH27" s="525"/>
      <c r="CI27" s="525"/>
      <c r="CJ27" s="525"/>
      <c r="CK27" s="525"/>
      <c r="CL27" s="525"/>
      <c r="CM27" s="525"/>
      <c r="CN27" s="525"/>
      <c r="CO27" s="525"/>
      <c r="CP27" s="525"/>
      <c r="CQ27" s="525"/>
      <c r="CR27" s="525"/>
      <c r="CS27" s="526"/>
      <c r="CT27" s="408"/>
      <c r="CU27" s="409"/>
      <c r="CV27" s="409"/>
      <c r="CW27" s="409"/>
      <c r="CX27" s="409"/>
      <c r="CY27" s="409"/>
      <c r="CZ27" s="409"/>
      <c r="DA27" s="410"/>
      <c r="DB27" s="408"/>
      <c r="DC27" s="409"/>
      <c r="DD27" s="409"/>
      <c r="DE27" s="409"/>
      <c r="DF27" s="409"/>
      <c r="DG27" s="409"/>
      <c r="DH27" s="409"/>
      <c r="DI27" s="410"/>
    </row>
    <row r="28" spans="1:113" ht="18.75" customHeight="1" x14ac:dyDescent="0.2">
      <c r="A28" s="178"/>
      <c r="B28" s="582"/>
      <c r="C28" s="558"/>
      <c r="D28" s="559"/>
      <c r="E28" s="461" t="s">
        <v>189</v>
      </c>
      <c r="F28" s="441"/>
      <c r="G28" s="441"/>
      <c r="H28" s="441"/>
      <c r="I28" s="441"/>
      <c r="J28" s="441"/>
      <c r="K28" s="442"/>
      <c r="L28" s="462">
        <v>1</v>
      </c>
      <c r="M28" s="463"/>
      <c r="N28" s="463"/>
      <c r="O28" s="463"/>
      <c r="P28" s="505"/>
      <c r="Q28" s="462">
        <v>2735</v>
      </c>
      <c r="R28" s="463"/>
      <c r="S28" s="463"/>
      <c r="T28" s="463"/>
      <c r="U28" s="463"/>
      <c r="V28" s="505"/>
      <c r="W28" s="557"/>
      <c r="X28" s="558"/>
      <c r="Y28" s="559"/>
      <c r="Z28" s="461" t="s">
        <v>190</v>
      </c>
      <c r="AA28" s="441"/>
      <c r="AB28" s="441"/>
      <c r="AC28" s="441"/>
      <c r="AD28" s="441"/>
      <c r="AE28" s="441"/>
      <c r="AF28" s="441"/>
      <c r="AG28" s="442"/>
      <c r="AH28" s="462" t="s">
        <v>141</v>
      </c>
      <c r="AI28" s="463"/>
      <c r="AJ28" s="463"/>
      <c r="AK28" s="463"/>
      <c r="AL28" s="505"/>
      <c r="AM28" s="462" t="s">
        <v>141</v>
      </c>
      <c r="AN28" s="463"/>
      <c r="AO28" s="463"/>
      <c r="AP28" s="463"/>
      <c r="AQ28" s="463"/>
      <c r="AR28" s="505"/>
      <c r="AS28" s="462" t="s">
        <v>141</v>
      </c>
      <c r="AT28" s="463"/>
      <c r="AU28" s="463"/>
      <c r="AV28" s="463"/>
      <c r="AW28" s="463"/>
      <c r="AX28" s="464"/>
      <c r="AY28" s="565" t="s">
        <v>191</v>
      </c>
      <c r="AZ28" s="566"/>
      <c r="BA28" s="566"/>
      <c r="BB28" s="567"/>
      <c r="BC28" s="371" t="s">
        <v>48</v>
      </c>
      <c r="BD28" s="372"/>
      <c r="BE28" s="372"/>
      <c r="BF28" s="372"/>
      <c r="BG28" s="372"/>
      <c r="BH28" s="372"/>
      <c r="BI28" s="372"/>
      <c r="BJ28" s="372"/>
      <c r="BK28" s="372"/>
      <c r="BL28" s="372"/>
      <c r="BM28" s="373"/>
      <c r="BN28" s="374">
        <v>1747808</v>
      </c>
      <c r="BO28" s="375"/>
      <c r="BP28" s="375"/>
      <c r="BQ28" s="375"/>
      <c r="BR28" s="375"/>
      <c r="BS28" s="375"/>
      <c r="BT28" s="375"/>
      <c r="BU28" s="376"/>
      <c r="BV28" s="374">
        <v>1547571</v>
      </c>
      <c r="BW28" s="375"/>
      <c r="BX28" s="375"/>
      <c r="BY28" s="375"/>
      <c r="BZ28" s="375"/>
      <c r="CA28" s="375"/>
      <c r="CB28" s="375"/>
      <c r="CC28" s="376"/>
      <c r="CD28" s="191"/>
      <c r="CE28" s="525"/>
      <c r="CF28" s="525"/>
      <c r="CG28" s="525"/>
      <c r="CH28" s="525"/>
      <c r="CI28" s="525"/>
      <c r="CJ28" s="525"/>
      <c r="CK28" s="525"/>
      <c r="CL28" s="525"/>
      <c r="CM28" s="525"/>
      <c r="CN28" s="525"/>
      <c r="CO28" s="525"/>
      <c r="CP28" s="525"/>
      <c r="CQ28" s="525"/>
      <c r="CR28" s="525"/>
      <c r="CS28" s="526"/>
      <c r="CT28" s="408"/>
      <c r="CU28" s="409"/>
      <c r="CV28" s="409"/>
      <c r="CW28" s="409"/>
      <c r="CX28" s="409"/>
      <c r="CY28" s="409"/>
      <c r="CZ28" s="409"/>
      <c r="DA28" s="410"/>
      <c r="DB28" s="408"/>
      <c r="DC28" s="409"/>
      <c r="DD28" s="409"/>
      <c r="DE28" s="409"/>
      <c r="DF28" s="409"/>
      <c r="DG28" s="409"/>
      <c r="DH28" s="409"/>
      <c r="DI28" s="410"/>
    </row>
    <row r="29" spans="1:113" ht="18.75" customHeight="1" x14ac:dyDescent="0.2">
      <c r="A29" s="178"/>
      <c r="B29" s="582"/>
      <c r="C29" s="558"/>
      <c r="D29" s="559"/>
      <c r="E29" s="461" t="s">
        <v>192</v>
      </c>
      <c r="F29" s="441"/>
      <c r="G29" s="441"/>
      <c r="H29" s="441"/>
      <c r="I29" s="441"/>
      <c r="J29" s="441"/>
      <c r="K29" s="442"/>
      <c r="L29" s="462">
        <v>18</v>
      </c>
      <c r="M29" s="463"/>
      <c r="N29" s="463"/>
      <c r="O29" s="463"/>
      <c r="P29" s="505"/>
      <c r="Q29" s="462">
        <v>2485</v>
      </c>
      <c r="R29" s="463"/>
      <c r="S29" s="463"/>
      <c r="T29" s="463"/>
      <c r="U29" s="463"/>
      <c r="V29" s="505"/>
      <c r="W29" s="560"/>
      <c r="X29" s="561"/>
      <c r="Y29" s="562"/>
      <c r="Z29" s="461" t="s">
        <v>193</v>
      </c>
      <c r="AA29" s="441"/>
      <c r="AB29" s="441"/>
      <c r="AC29" s="441"/>
      <c r="AD29" s="441"/>
      <c r="AE29" s="441"/>
      <c r="AF29" s="441"/>
      <c r="AG29" s="442"/>
      <c r="AH29" s="462">
        <v>270</v>
      </c>
      <c r="AI29" s="463"/>
      <c r="AJ29" s="463"/>
      <c r="AK29" s="463"/>
      <c r="AL29" s="505"/>
      <c r="AM29" s="462">
        <v>863460</v>
      </c>
      <c r="AN29" s="463"/>
      <c r="AO29" s="463"/>
      <c r="AP29" s="463"/>
      <c r="AQ29" s="463"/>
      <c r="AR29" s="505"/>
      <c r="AS29" s="462">
        <v>3198</v>
      </c>
      <c r="AT29" s="463"/>
      <c r="AU29" s="463"/>
      <c r="AV29" s="463"/>
      <c r="AW29" s="463"/>
      <c r="AX29" s="464"/>
      <c r="AY29" s="568"/>
      <c r="AZ29" s="569"/>
      <c r="BA29" s="569"/>
      <c r="BB29" s="570"/>
      <c r="BC29" s="445" t="s">
        <v>194</v>
      </c>
      <c r="BD29" s="446"/>
      <c r="BE29" s="446"/>
      <c r="BF29" s="446"/>
      <c r="BG29" s="446"/>
      <c r="BH29" s="446"/>
      <c r="BI29" s="446"/>
      <c r="BJ29" s="446"/>
      <c r="BK29" s="446"/>
      <c r="BL29" s="446"/>
      <c r="BM29" s="447"/>
      <c r="BN29" s="411">
        <v>120017</v>
      </c>
      <c r="BO29" s="412"/>
      <c r="BP29" s="412"/>
      <c r="BQ29" s="412"/>
      <c r="BR29" s="412"/>
      <c r="BS29" s="412"/>
      <c r="BT29" s="412"/>
      <c r="BU29" s="413"/>
      <c r="BV29" s="411">
        <v>120015</v>
      </c>
      <c r="BW29" s="412"/>
      <c r="BX29" s="412"/>
      <c r="BY29" s="412"/>
      <c r="BZ29" s="412"/>
      <c r="CA29" s="412"/>
      <c r="CB29" s="412"/>
      <c r="CC29" s="413"/>
      <c r="CD29" s="193"/>
      <c r="CE29" s="525"/>
      <c r="CF29" s="525"/>
      <c r="CG29" s="525"/>
      <c r="CH29" s="525"/>
      <c r="CI29" s="525"/>
      <c r="CJ29" s="525"/>
      <c r="CK29" s="525"/>
      <c r="CL29" s="525"/>
      <c r="CM29" s="525"/>
      <c r="CN29" s="525"/>
      <c r="CO29" s="525"/>
      <c r="CP29" s="525"/>
      <c r="CQ29" s="525"/>
      <c r="CR29" s="525"/>
      <c r="CS29" s="526"/>
      <c r="CT29" s="408"/>
      <c r="CU29" s="409"/>
      <c r="CV29" s="409"/>
      <c r="CW29" s="409"/>
      <c r="CX29" s="409"/>
      <c r="CY29" s="409"/>
      <c r="CZ29" s="409"/>
      <c r="DA29" s="410"/>
      <c r="DB29" s="408"/>
      <c r="DC29" s="409"/>
      <c r="DD29" s="409"/>
      <c r="DE29" s="409"/>
      <c r="DF29" s="409"/>
      <c r="DG29" s="409"/>
      <c r="DH29" s="409"/>
      <c r="DI29" s="410"/>
    </row>
    <row r="30" spans="1:113" ht="18.75" customHeight="1" thickBot="1" x14ac:dyDescent="0.25">
      <c r="A30" s="178"/>
      <c r="B30" s="583"/>
      <c r="C30" s="584"/>
      <c r="D30" s="585"/>
      <c r="E30" s="465"/>
      <c r="F30" s="466"/>
      <c r="G30" s="466"/>
      <c r="H30" s="466"/>
      <c r="I30" s="466"/>
      <c r="J30" s="466"/>
      <c r="K30" s="467"/>
      <c r="L30" s="575"/>
      <c r="M30" s="576"/>
      <c r="N30" s="576"/>
      <c r="O30" s="576"/>
      <c r="P30" s="577"/>
      <c r="Q30" s="575"/>
      <c r="R30" s="576"/>
      <c r="S30" s="576"/>
      <c r="T30" s="576"/>
      <c r="U30" s="576"/>
      <c r="V30" s="577"/>
      <c r="W30" s="578" t="s">
        <v>195</v>
      </c>
      <c r="X30" s="579"/>
      <c r="Y30" s="579"/>
      <c r="Z30" s="579"/>
      <c r="AA30" s="579"/>
      <c r="AB30" s="579"/>
      <c r="AC30" s="579"/>
      <c r="AD30" s="579"/>
      <c r="AE30" s="579"/>
      <c r="AF30" s="579"/>
      <c r="AG30" s="580"/>
      <c r="AH30" s="538">
        <v>96.7</v>
      </c>
      <c r="AI30" s="539"/>
      <c r="AJ30" s="539"/>
      <c r="AK30" s="539"/>
      <c r="AL30" s="539"/>
      <c r="AM30" s="539"/>
      <c r="AN30" s="539"/>
      <c r="AO30" s="539"/>
      <c r="AP30" s="539"/>
      <c r="AQ30" s="539"/>
      <c r="AR30" s="539"/>
      <c r="AS30" s="539"/>
      <c r="AT30" s="539"/>
      <c r="AU30" s="539"/>
      <c r="AV30" s="539"/>
      <c r="AW30" s="539"/>
      <c r="AX30" s="541"/>
      <c r="AY30" s="571"/>
      <c r="AZ30" s="572"/>
      <c r="BA30" s="572"/>
      <c r="BB30" s="573"/>
      <c r="BC30" s="527" t="s">
        <v>50</v>
      </c>
      <c r="BD30" s="528"/>
      <c r="BE30" s="528"/>
      <c r="BF30" s="528"/>
      <c r="BG30" s="528"/>
      <c r="BH30" s="528"/>
      <c r="BI30" s="528"/>
      <c r="BJ30" s="528"/>
      <c r="BK30" s="528"/>
      <c r="BL30" s="528"/>
      <c r="BM30" s="529"/>
      <c r="BN30" s="530">
        <v>2787153</v>
      </c>
      <c r="BO30" s="531"/>
      <c r="BP30" s="531"/>
      <c r="BQ30" s="531"/>
      <c r="BR30" s="531"/>
      <c r="BS30" s="531"/>
      <c r="BT30" s="531"/>
      <c r="BU30" s="532"/>
      <c r="BV30" s="530">
        <v>3016458</v>
      </c>
      <c r="BW30" s="531"/>
      <c r="BX30" s="531"/>
      <c r="BY30" s="531"/>
      <c r="BZ30" s="531"/>
      <c r="CA30" s="531"/>
      <c r="CB30" s="531"/>
      <c r="CC30" s="532"/>
      <c r="CD30" s="194"/>
      <c r="CE30" s="195"/>
      <c r="CF30" s="195"/>
      <c r="CG30" s="195"/>
      <c r="CH30" s="195"/>
      <c r="CI30" s="195"/>
      <c r="CJ30" s="195"/>
      <c r="CK30" s="195"/>
      <c r="CL30" s="195"/>
      <c r="CM30" s="195"/>
      <c r="CN30" s="195"/>
      <c r="CO30" s="195"/>
      <c r="CP30" s="195"/>
      <c r="CQ30" s="195"/>
      <c r="CR30" s="195"/>
      <c r="CS30" s="196"/>
      <c r="CT30" s="197"/>
      <c r="CU30" s="198"/>
      <c r="CV30" s="198"/>
      <c r="CW30" s="198"/>
      <c r="CX30" s="198"/>
      <c r="CY30" s="198"/>
      <c r="CZ30" s="198"/>
      <c r="DA30" s="199"/>
      <c r="DB30" s="197"/>
      <c r="DC30" s="198"/>
      <c r="DD30" s="198"/>
      <c r="DE30" s="198"/>
      <c r="DF30" s="198"/>
      <c r="DG30" s="198"/>
      <c r="DH30" s="198"/>
      <c r="DI30" s="199"/>
    </row>
    <row r="31" spans="1:113" ht="13.5" customHeight="1" x14ac:dyDescent="0.2">
      <c r="A31" s="178"/>
      <c r="B31" s="200"/>
      <c r="DI31" s="201"/>
    </row>
    <row r="32" spans="1:113" ht="13.5" customHeight="1" x14ac:dyDescent="0.2">
      <c r="A32" s="178"/>
      <c r="B32" s="202"/>
      <c r="C32" s="574" t="s">
        <v>196</v>
      </c>
      <c r="D32" s="574"/>
      <c r="E32" s="574"/>
      <c r="F32" s="574"/>
      <c r="G32" s="574"/>
      <c r="H32" s="574"/>
      <c r="I32" s="574"/>
      <c r="J32" s="574"/>
      <c r="K32" s="574"/>
      <c r="L32" s="574"/>
      <c r="M32" s="574"/>
      <c r="N32" s="574"/>
      <c r="O32" s="574"/>
      <c r="P32" s="574"/>
      <c r="Q32" s="574"/>
      <c r="R32" s="574"/>
      <c r="S32" s="574"/>
      <c r="U32" s="415" t="s">
        <v>197</v>
      </c>
      <c r="V32" s="415"/>
      <c r="W32" s="415"/>
      <c r="X32" s="415"/>
      <c r="Y32" s="415"/>
      <c r="Z32" s="415"/>
      <c r="AA32" s="415"/>
      <c r="AB32" s="415"/>
      <c r="AC32" s="415"/>
      <c r="AD32" s="415"/>
      <c r="AE32" s="415"/>
      <c r="AF32" s="415"/>
      <c r="AG32" s="415"/>
      <c r="AH32" s="415"/>
      <c r="AI32" s="415"/>
      <c r="AJ32" s="415"/>
      <c r="AK32" s="415"/>
      <c r="AM32" s="415" t="s">
        <v>198</v>
      </c>
      <c r="AN32" s="415"/>
      <c r="AO32" s="415"/>
      <c r="AP32" s="415"/>
      <c r="AQ32" s="415"/>
      <c r="AR32" s="415"/>
      <c r="AS32" s="415"/>
      <c r="AT32" s="415"/>
      <c r="AU32" s="415"/>
      <c r="AV32" s="415"/>
      <c r="AW32" s="415"/>
      <c r="AX32" s="415"/>
      <c r="AY32" s="415"/>
      <c r="AZ32" s="415"/>
      <c r="BA32" s="415"/>
      <c r="BB32" s="415"/>
      <c r="BC32" s="415"/>
      <c r="BE32" s="415" t="s">
        <v>199</v>
      </c>
      <c r="BF32" s="415"/>
      <c r="BG32" s="415"/>
      <c r="BH32" s="415"/>
      <c r="BI32" s="415"/>
      <c r="BJ32" s="415"/>
      <c r="BK32" s="415"/>
      <c r="BL32" s="415"/>
      <c r="BM32" s="415"/>
      <c r="BN32" s="415"/>
      <c r="BO32" s="415"/>
      <c r="BP32" s="415"/>
      <c r="BQ32" s="415"/>
      <c r="BR32" s="415"/>
      <c r="BS32" s="415"/>
      <c r="BT32" s="415"/>
      <c r="BU32" s="415"/>
      <c r="BW32" s="415" t="s">
        <v>200</v>
      </c>
      <c r="BX32" s="415"/>
      <c r="BY32" s="415"/>
      <c r="BZ32" s="415"/>
      <c r="CA32" s="415"/>
      <c r="CB32" s="415"/>
      <c r="CC32" s="415"/>
      <c r="CD32" s="415"/>
      <c r="CE32" s="415"/>
      <c r="CF32" s="415"/>
      <c r="CG32" s="415"/>
      <c r="CH32" s="415"/>
      <c r="CI32" s="415"/>
      <c r="CJ32" s="415"/>
      <c r="CK32" s="415"/>
      <c r="CL32" s="415"/>
      <c r="CM32" s="415"/>
      <c r="CO32" s="415" t="s">
        <v>201</v>
      </c>
      <c r="CP32" s="415"/>
      <c r="CQ32" s="415"/>
      <c r="CR32" s="415"/>
      <c r="CS32" s="415"/>
      <c r="CT32" s="415"/>
      <c r="CU32" s="415"/>
      <c r="CV32" s="415"/>
      <c r="CW32" s="415"/>
      <c r="CX32" s="415"/>
      <c r="CY32" s="415"/>
      <c r="CZ32" s="415"/>
      <c r="DA32" s="415"/>
      <c r="DB32" s="415"/>
      <c r="DC32" s="415"/>
      <c r="DD32" s="415"/>
      <c r="DE32" s="415"/>
      <c r="DI32" s="201"/>
    </row>
    <row r="33" spans="1:113" ht="13.5" customHeight="1" x14ac:dyDescent="0.2">
      <c r="A33" s="178"/>
      <c r="B33" s="202"/>
      <c r="C33" s="435" t="s">
        <v>202</v>
      </c>
      <c r="D33" s="435"/>
      <c r="E33" s="400" t="s">
        <v>203</v>
      </c>
      <c r="F33" s="400"/>
      <c r="G33" s="400"/>
      <c r="H33" s="400"/>
      <c r="I33" s="400"/>
      <c r="J33" s="400"/>
      <c r="K33" s="400"/>
      <c r="L33" s="400"/>
      <c r="M33" s="400"/>
      <c r="N33" s="400"/>
      <c r="O33" s="400"/>
      <c r="P33" s="400"/>
      <c r="Q33" s="400"/>
      <c r="R33" s="400"/>
      <c r="S33" s="400"/>
      <c r="T33" s="203"/>
      <c r="U33" s="435" t="s">
        <v>202</v>
      </c>
      <c r="V33" s="435"/>
      <c r="W33" s="400" t="s">
        <v>203</v>
      </c>
      <c r="X33" s="400"/>
      <c r="Y33" s="400"/>
      <c r="Z33" s="400"/>
      <c r="AA33" s="400"/>
      <c r="AB33" s="400"/>
      <c r="AC33" s="400"/>
      <c r="AD33" s="400"/>
      <c r="AE33" s="400"/>
      <c r="AF33" s="400"/>
      <c r="AG33" s="400"/>
      <c r="AH33" s="400"/>
      <c r="AI33" s="400"/>
      <c r="AJ33" s="400"/>
      <c r="AK33" s="400"/>
      <c r="AL33" s="203"/>
      <c r="AM33" s="435" t="s">
        <v>202</v>
      </c>
      <c r="AN33" s="435"/>
      <c r="AO33" s="400" t="s">
        <v>203</v>
      </c>
      <c r="AP33" s="400"/>
      <c r="AQ33" s="400"/>
      <c r="AR33" s="400"/>
      <c r="AS33" s="400"/>
      <c r="AT33" s="400"/>
      <c r="AU33" s="400"/>
      <c r="AV33" s="400"/>
      <c r="AW33" s="400"/>
      <c r="AX33" s="400"/>
      <c r="AY33" s="400"/>
      <c r="AZ33" s="400"/>
      <c r="BA33" s="400"/>
      <c r="BB33" s="400"/>
      <c r="BC33" s="400"/>
      <c r="BD33" s="204"/>
      <c r="BE33" s="400" t="s">
        <v>204</v>
      </c>
      <c r="BF33" s="400"/>
      <c r="BG33" s="400" t="s">
        <v>205</v>
      </c>
      <c r="BH33" s="400"/>
      <c r="BI33" s="400"/>
      <c r="BJ33" s="400"/>
      <c r="BK33" s="400"/>
      <c r="BL33" s="400"/>
      <c r="BM33" s="400"/>
      <c r="BN33" s="400"/>
      <c r="BO33" s="400"/>
      <c r="BP33" s="400"/>
      <c r="BQ33" s="400"/>
      <c r="BR33" s="400"/>
      <c r="BS33" s="400"/>
      <c r="BT33" s="400"/>
      <c r="BU33" s="400"/>
      <c r="BV33" s="204"/>
      <c r="BW33" s="435" t="s">
        <v>204</v>
      </c>
      <c r="BX33" s="435"/>
      <c r="BY33" s="400" t="s">
        <v>206</v>
      </c>
      <c r="BZ33" s="400"/>
      <c r="CA33" s="400"/>
      <c r="CB33" s="400"/>
      <c r="CC33" s="400"/>
      <c r="CD33" s="400"/>
      <c r="CE33" s="400"/>
      <c r="CF33" s="400"/>
      <c r="CG33" s="400"/>
      <c r="CH33" s="400"/>
      <c r="CI33" s="400"/>
      <c r="CJ33" s="400"/>
      <c r="CK33" s="400"/>
      <c r="CL33" s="400"/>
      <c r="CM33" s="400"/>
      <c r="CN33" s="203"/>
      <c r="CO33" s="435" t="s">
        <v>202</v>
      </c>
      <c r="CP33" s="435"/>
      <c r="CQ33" s="400" t="s">
        <v>207</v>
      </c>
      <c r="CR33" s="400"/>
      <c r="CS33" s="400"/>
      <c r="CT33" s="400"/>
      <c r="CU33" s="400"/>
      <c r="CV33" s="400"/>
      <c r="CW33" s="400"/>
      <c r="CX33" s="400"/>
      <c r="CY33" s="400"/>
      <c r="CZ33" s="400"/>
      <c r="DA33" s="400"/>
      <c r="DB33" s="400"/>
      <c r="DC33" s="400"/>
      <c r="DD33" s="400"/>
      <c r="DE33" s="400"/>
      <c r="DF33" s="203"/>
      <c r="DG33" s="600" t="s">
        <v>208</v>
      </c>
      <c r="DH33" s="600"/>
      <c r="DI33" s="205"/>
    </row>
    <row r="34" spans="1:113" ht="32.25" customHeight="1" x14ac:dyDescent="0.2">
      <c r="A34" s="178"/>
      <c r="B34" s="202"/>
      <c r="C34" s="601">
        <f>IF(E34="","",1)</f>
        <v>1</v>
      </c>
      <c r="D34" s="601"/>
      <c r="E34" s="602" t="str">
        <f>IF('各会計、関係団体の財政状況及び健全化判断比率'!B7="","",'各会計、関係団体の財政状況及び健全化判断比率'!B7)</f>
        <v>一般会計</v>
      </c>
      <c r="F34" s="602"/>
      <c r="G34" s="602"/>
      <c r="H34" s="602"/>
      <c r="I34" s="602"/>
      <c r="J34" s="602"/>
      <c r="K34" s="602"/>
      <c r="L34" s="602"/>
      <c r="M34" s="602"/>
      <c r="N34" s="602"/>
      <c r="O34" s="602"/>
      <c r="P34" s="602"/>
      <c r="Q34" s="602"/>
      <c r="R34" s="602"/>
      <c r="S34" s="602"/>
      <c r="T34" s="178"/>
      <c r="U34" s="601">
        <f>IF(W34="","",MAX(C34:D43)+1)</f>
        <v>2</v>
      </c>
      <c r="V34" s="601"/>
      <c r="W34" s="602" t="str">
        <f>IF('各会計、関係団体の財政状況及び健全化判断比率'!B28="","",'各会計、関係団体の財政状況及び健全化判断比率'!B28)</f>
        <v>国民健康保険事業特別会計</v>
      </c>
      <c r="X34" s="602"/>
      <c r="Y34" s="602"/>
      <c r="Z34" s="602"/>
      <c r="AA34" s="602"/>
      <c r="AB34" s="602"/>
      <c r="AC34" s="602"/>
      <c r="AD34" s="602"/>
      <c r="AE34" s="602"/>
      <c r="AF34" s="602"/>
      <c r="AG34" s="602"/>
      <c r="AH34" s="602"/>
      <c r="AI34" s="602"/>
      <c r="AJ34" s="602"/>
      <c r="AK34" s="602"/>
      <c r="AL34" s="178"/>
      <c r="AM34" s="601">
        <f>IF(AO34="","",MAX(C34:D43,U34:V43)+1)</f>
        <v>6</v>
      </c>
      <c r="AN34" s="601"/>
      <c r="AO34" s="602" t="str">
        <f>IF('各会計、関係団体の財政状況及び健全化判断比率'!B32="","",'各会計、関係団体の財政状況及び健全化判断比率'!B32)</f>
        <v>水道事業会計</v>
      </c>
      <c r="AP34" s="602"/>
      <c r="AQ34" s="602"/>
      <c r="AR34" s="602"/>
      <c r="AS34" s="602"/>
      <c r="AT34" s="602"/>
      <c r="AU34" s="602"/>
      <c r="AV34" s="602"/>
      <c r="AW34" s="602"/>
      <c r="AX34" s="602"/>
      <c r="AY34" s="602"/>
      <c r="AZ34" s="602"/>
      <c r="BA34" s="602"/>
      <c r="BB34" s="602"/>
      <c r="BC34" s="602"/>
      <c r="BD34" s="178"/>
      <c r="BE34" s="601">
        <f>IF(BG34="","",MAX(C34:D43,U34:V43,AM34:AN43)+1)</f>
        <v>8</v>
      </c>
      <c r="BF34" s="601"/>
      <c r="BG34" s="602" t="str">
        <f>IF('各会計、関係団体の財政状況及び健全化判断比率'!B34="","",'各会計、関係団体の財政状況及び健全化判断比率'!B34)</f>
        <v>下水道事業特別会計</v>
      </c>
      <c r="BH34" s="602"/>
      <c r="BI34" s="602"/>
      <c r="BJ34" s="602"/>
      <c r="BK34" s="602"/>
      <c r="BL34" s="602"/>
      <c r="BM34" s="602"/>
      <c r="BN34" s="602"/>
      <c r="BO34" s="602"/>
      <c r="BP34" s="602"/>
      <c r="BQ34" s="602"/>
      <c r="BR34" s="602"/>
      <c r="BS34" s="602"/>
      <c r="BT34" s="602"/>
      <c r="BU34" s="602"/>
      <c r="BV34" s="178"/>
      <c r="BW34" s="601">
        <f>IF(BY34="","",MAX(C34:D43,U34:V43,AM34:AN43,BE34:BF43)+1)</f>
        <v>9</v>
      </c>
      <c r="BX34" s="601"/>
      <c r="BY34" s="602" t="str">
        <f>IF('各会計、関係団体の財政状況及び健全化判断比率'!B68="","",'各会計、関係団体の財政状況及び健全化判断比率'!B68)</f>
        <v>熊本県市町村総合事務組合</v>
      </c>
      <c r="BZ34" s="602"/>
      <c r="CA34" s="602"/>
      <c r="CB34" s="602"/>
      <c r="CC34" s="602"/>
      <c r="CD34" s="602"/>
      <c r="CE34" s="602"/>
      <c r="CF34" s="602"/>
      <c r="CG34" s="602"/>
      <c r="CH34" s="602"/>
      <c r="CI34" s="602"/>
      <c r="CJ34" s="602"/>
      <c r="CK34" s="602"/>
      <c r="CL34" s="602"/>
      <c r="CM34" s="602"/>
      <c r="CN34" s="178"/>
      <c r="CO34" s="601">
        <f>IF(CQ34="","",MAX(C34:D43,U34:V43,AM34:AN43,BE34:BF43,BW34:BX43)+1)</f>
        <v>15</v>
      </c>
      <c r="CP34" s="601"/>
      <c r="CQ34" s="602" t="str">
        <f>IF('各会計、関係団体の財政状況及び健全化判断比率'!BS7="","",'各会計、関係団体の財政状況及び健全化判断比率'!BS7)</f>
        <v>東阿蘇観光開発株式会社</v>
      </c>
      <c r="CR34" s="602"/>
      <c r="CS34" s="602"/>
      <c r="CT34" s="602"/>
      <c r="CU34" s="602"/>
      <c r="CV34" s="602"/>
      <c r="CW34" s="602"/>
      <c r="CX34" s="602"/>
      <c r="CY34" s="602"/>
      <c r="CZ34" s="602"/>
      <c r="DA34" s="602"/>
      <c r="DB34" s="602"/>
      <c r="DC34" s="602"/>
      <c r="DD34" s="602"/>
      <c r="DE34" s="602"/>
      <c r="DG34" s="603" t="str">
        <f>IF('各会計、関係団体の財政状況及び健全化判断比率'!BR7="","",'各会計、関係団体の財政状況及び健全化判断比率'!BR7)</f>
        <v/>
      </c>
      <c r="DH34" s="603"/>
      <c r="DI34" s="205"/>
    </row>
    <row r="35" spans="1:113" ht="32.25" customHeight="1" x14ac:dyDescent="0.2">
      <c r="A35" s="178"/>
      <c r="B35" s="202"/>
      <c r="C35" s="601" t="str">
        <f>IF(E35="","",C34+1)</f>
        <v/>
      </c>
      <c r="D35" s="601"/>
      <c r="E35" s="602" t="str">
        <f>IF('各会計、関係団体の財政状況及び健全化判断比率'!B8="","",'各会計、関係団体の財政状況及び健全化判断比率'!B8)</f>
        <v/>
      </c>
      <c r="F35" s="602"/>
      <c r="G35" s="602"/>
      <c r="H35" s="602"/>
      <c r="I35" s="602"/>
      <c r="J35" s="602"/>
      <c r="K35" s="602"/>
      <c r="L35" s="602"/>
      <c r="M35" s="602"/>
      <c r="N35" s="602"/>
      <c r="O35" s="602"/>
      <c r="P35" s="602"/>
      <c r="Q35" s="602"/>
      <c r="R35" s="602"/>
      <c r="S35" s="602"/>
      <c r="T35" s="178"/>
      <c r="U35" s="601">
        <f>IF(W35="","",U34+1)</f>
        <v>3</v>
      </c>
      <c r="V35" s="601"/>
      <c r="W35" s="602" t="str">
        <f>IF('各会計、関係団体の財政状況及び健全化判断比率'!B29="","",'各会計、関係団体の財政状況及び健全化判断比率'!B29)</f>
        <v>介護保険事業特別会計</v>
      </c>
      <c r="X35" s="602"/>
      <c r="Y35" s="602"/>
      <c r="Z35" s="602"/>
      <c r="AA35" s="602"/>
      <c r="AB35" s="602"/>
      <c r="AC35" s="602"/>
      <c r="AD35" s="602"/>
      <c r="AE35" s="602"/>
      <c r="AF35" s="602"/>
      <c r="AG35" s="602"/>
      <c r="AH35" s="602"/>
      <c r="AI35" s="602"/>
      <c r="AJ35" s="602"/>
      <c r="AK35" s="602"/>
      <c r="AL35" s="178"/>
      <c r="AM35" s="601">
        <f t="shared" ref="AM35:AM43" si="0">IF(AO35="","",AM34+1)</f>
        <v>7</v>
      </c>
      <c r="AN35" s="601"/>
      <c r="AO35" s="602" t="str">
        <f>IF('各会計、関係団体の財政状況及び健全化判断比率'!B33="","",'各会計、関係団体の財政状況及び健全化判断比率'!B33)</f>
        <v>病院事業会計</v>
      </c>
      <c r="AP35" s="602"/>
      <c r="AQ35" s="602"/>
      <c r="AR35" s="602"/>
      <c r="AS35" s="602"/>
      <c r="AT35" s="602"/>
      <c r="AU35" s="602"/>
      <c r="AV35" s="602"/>
      <c r="AW35" s="602"/>
      <c r="AX35" s="602"/>
      <c r="AY35" s="602"/>
      <c r="AZ35" s="602"/>
      <c r="BA35" s="602"/>
      <c r="BB35" s="602"/>
      <c r="BC35" s="602"/>
      <c r="BD35" s="178"/>
      <c r="BE35" s="601" t="str">
        <f t="shared" ref="BE35:BE43" si="1">IF(BG35="","",BE34+1)</f>
        <v/>
      </c>
      <c r="BF35" s="601"/>
      <c r="BG35" s="602"/>
      <c r="BH35" s="602"/>
      <c r="BI35" s="602"/>
      <c r="BJ35" s="602"/>
      <c r="BK35" s="602"/>
      <c r="BL35" s="602"/>
      <c r="BM35" s="602"/>
      <c r="BN35" s="602"/>
      <c r="BO35" s="602"/>
      <c r="BP35" s="602"/>
      <c r="BQ35" s="602"/>
      <c r="BR35" s="602"/>
      <c r="BS35" s="602"/>
      <c r="BT35" s="602"/>
      <c r="BU35" s="602"/>
      <c r="BV35" s="178"/>
      <c r="BW35" s="601">
        <f t="shared" ref="BW35:BW43" si="2">IF(BY35="","",BW34+1)</f>
        <v>10</v>
      </c>
      <c r="BX35" s="601"/>
      <c r="BY35" s="602" t="str">
        <f>IF('各会計、関係団体の財政状況及び健全化判断比率'!B69="","",'各会計、関係団体の財政状況及び健全化判断比率'!B69)</f>
        <v>阿蘇広域行政事務組合（一般会計）</v>
      </c>
      <c r="BZ35" s="602"/>
      <c r="CA35" s="602"/>
      <c r="CB35" s="602"/>
      <c r="CC35" s="602"/>
      <c r="CD35" s="602"/>
      <c r="CE35" s="602"/>
      <c r="CF35" s="602"/>
      <c r="CG35" s="602"/>
      <c r="CH35" s="602"/>
      <c r="CI35" s="602"/>
      <c r="CJ35" s="602"/>
      <c r="CK35" s="602"/>
      <c r="CL35" s="602"/>
      <c r="CM35" s="602"/>
      <c r="CN35" s="178"/>
      <c r="CO35" s="601">
        <f t="shared" ref="CO35:CO43" si="3">IF(CQ35="","",CO34+1)</f>
        <v>16</v>
      </c>
      <c r="CP35" s="601"/>
      <c r="CQ35" s="602" t="str">
        <f>IF('各会計、関係団体の財政状況及び健全化判断比率'!BS8="","",'各会計、関係団体の財政状況及び健全化判断比率'!BS8)</f>
        <v>一般財源法人阿蘇テレワークセンター</v>
      </c>
      <c r="CR35" s="602"/>
      <c r="CS35" s="602"/>
      <c r="CT35" s="602"/>
      <c r="CU35" s="602"/>
      <c r="CV35" s="602"/>
      <c r="CW35" s="602"/>
      <c r="CX35" s="602"/>
      <c r="CY35" s="602"/>
      <c r="CZ35" s="602"/>
      <c r="DA35" s="602"/>
      <c r="DB35" s="602"/>
      <c r="DC35" s="602"/>
      <c r="DD35" s="602"/>
      <c r="DE35" s="602"/>
      <c r="DG35" s="603" t="str">
        <f>IF('各会計、関係団体の財政状況及び健全化判断比率'!BR8="","",'各会計、関係団体の財政状況及び健全化判断比率'!BR8)</f>
        <v/>
      </c>
      <c r="DH35" s="603"/>
      <c r="DI35" s="205"/>
    </row>
    <row r="36" spans="1:113" ht="32.25" customHeight="1" x14ac:dyDescent="0.2">
      <c r="A36" s="178"/>
      <c r="B36" s="202"/>
      <c r="C36" s="601" t="str">
        <f>IF(E36="","",C35+1)</f>
        <v/>
      </c>
      <c r="D36" s="601"/>
      <c r="E36" s="602" t="str">
        <f>IF('各会計、関係団体の財政状況及び健全化判断比率'!B9="","",'各会計、関係団体の財政状況及び健全化判断比率'!B9)</f>
        <v/>
      </c>
      <c r="F36" s="602"/>
      <c r="G36" s="602"/>
      <c r="H36" s="602"/>
      <c r="I36" s="602"/>
      <c r="J36" s="602"/>
      <c r="K36" s="602"/>
      <c r="L36" s="602"/>
      <c r="M36" s="602"/>
      <c r="N36" s="602"/>
      <c r="O36" s="602"/>
      <c r="P36" s="602"/>
      <c r="Q36" s="602"/>
      <c r="R36" s="602"/>
      <c r="S36" s="602"/>
      <c r="T36" s="178"/>
      <c r="U36" s="601">
        <f t="shared" ref="U36:U43" si="4">IF(W36="","",U35+1)</f>
        <v>4</v>
      </c>
      <c r="V36" s="601"/>
      <c r="W36" s="602" t="str">
        <f>IF('各会計、関係団体の財政状況及び健全化判断比率'!B30="","",'各会計、関係団体の財政状況及び健全化判断比率'!B30)</f>
        <v>後期高齢者医療事業特別会計</v>
      </c>
      <c r="X36" s="602"/>
      <c r="Y36" s="602"/>
      <c r="Z36" s="602"/>
      <c r="AA36" s="602"/>
      <c r="AB36" s="602"/>
      <c r="AC36" s="602"/>
      <c r="AD36" s="602"/>
      <c r="AE36" s="602"/>
      <c r="AF36" s="602"/>
      <c r="AG36" s="602"/>
      <c r="AH36" s="602"/>
      <c r="AI36" s="602"/>
      <c r="AJ36" s="602"/>
      <c r="AK36" s="602"/>
      <c r="AL36" s="178"/>
      <c r="AM36" s="601" t="str">
        <f t="shared" si="0"/>
        <v/>
      </c>
      <c r="AN36" s="601"/>
      <c r="AO36" s="602"/>
      <c r="AP36" s="602"/>
      <c r="AQ36" s="602"/>
      <c r="AR36" s="602"/>
      <c r="AS36" s="602"/>
      <c r="AT36" s="602"/>
      <c r="AU36" s="602"/>
      <c r="AV36" s="602"/>
      <c r="AW36" s="602"/>
      <c r="AX36" s="602"/>
      <c r="AY36" s="602"/>
      <c r="AZ36" s="602"/>
      <c r="BA36" s="602"/>
      <c r="BB36" s="602"/>
      <c r="BC36" s="602"/>
      <c r="BD36" s="178"/>
      <c r="BE36" s="601" t="str">
        <f t="shared" si="1"/>
        <v/>
      </c>
      <c r="BF36" s="601"/>
      <c r="BG36" s="602"/>
      <c r="BH36" s="602"/>
      <c r="BI36" s="602"/>
      <c r="BJ36" s="602"/>
      <c r="BK36" s="602"/>
      <c r="BL36" s="602"/>
      <c r="BM36" s="602"/>
      <c r="BN36" s="602"/>
      <c r="BO36" s="602"/>
      <c r="BP36" s="602"/>
      <c r="BQ36" s="602"/>
      <c r="BR36" s="602"/>
      <c r="BS36" s="602"/>
      <c r="BT36" s="602"/>
      <c r="BU36" s="602"/>
      <c r="BV36" s="178"/>
      <c r="BW36" s="601">
        <f t="shared" si="2"/>
        <v>11</v>
      </c>
      <c r="BX36" s="601"/>
      <c r="BY36" s="602" t="str">
        <f>IF('各会計、関係団体の財政状況及び健全化判断比率'!B70="","",'各会計、関係団体の財政状況及び健全化判断比率'!B70)</f>
        <v>阿蘇広域行政事務組合（養護老人ホーム湯の里荘特別会計）</v>
      </c>
      <c r="BZ36" s="602"/>
      <c r="CA36" s="602"/>
      <c r="CB36" s="602"/>
      <c r="CC36" s="602"/>
      <c r="CD36" s="602"/>
      <c r="CE36" s="602"/>
      <c r="CF36" s="602"/>
      <c r="CG36" s="602"/>
      <c r="CH36" s="602"/>
      <c r="CI36" s="602"/>
      <c r="CJ36" s="602"/>
      <c r="CK36" s="602"/>
      <c r="CL36" s="602"/>
      <c r="CM36" s="602"/>
      <c r="CN36" s="178"/>
      <c r="CO36" s="601">
        <f t="shared" si="3"/>
        <v>17</v>
      </c>
      <c r="CP36" s="601"/>
      <c r="CQ36" s="602" t="str">
        <f>IF('各会計、関係団体の財政状況及び健全化判断比率'!BS9="","",'各会計、関係団体の財政状況及び健全化判断比率'!BS9)</f>
        <v>公益財団法人阿蘇グリーンストック</v>
      </c>
      <c r="CR36" s="602"/>
      <c r="CS36" s="602"/>
      <c r="CT36" s="602"/>
      <c r="CU36" s="602"/>
      <c r="CV36" s="602"/>
      <c r="CW36" s="602"/>
      <c r="CX36" s="602"/>
      <c r="CY36" s="602"/>
      <c r="CZ36" s="602"/>
      <c r="DA36" s="602"/>
      <c r="DB36" s="602"/>
      <c r="DC36" s="602"/>
      <c r="DD36" s="602"/>
      <c r="DE36" s="602"/>
      <c r="DG36" s="603" t="str">
        <f>IF('各会計、関係団体の財政状況及び健全化判断比率'!BR9="","",'各会計、関係団体の財政状況及び健全化判断比率'!BR9)</f>
        <v/>
      </c>
      <c r="DH36" s="603"/>
      <c r="DI36" s="205"/>
    </row>
    <row r="37" spans="1:113" ht="32.25" customHeight="1" x14ac:dyDescent="0.2">
      <c r="A37" s="178"/>
      <c r="B37" s="202"/>
      <c r="C37" s="601" t="str">
        <f>IF(E37="","",C36+1)</f>
        <v/>
      </c>
      <c r="D37" s="601"/>
      <c r="E37" s="602" t="str">
        <f>IF('各会計、関係団体の財政状況及び健全化判断比率'!B10="","",'各会計、関係団体の財政状況及び健全化判断比率'!B10)</f>
        <v/>
      </c>
      <c r="F37" s="602"/>
      <c r="G37" s="602"/>
      <c r="H37" s="602"/>
      <c r="I37" s="602"/>
      <c r="J37" s="602"/>
      <c r="K37" s="602"/>
      <c r="L37" s="602"/>
      <c r="M37" s="602"/>
      <c r="N37" s="602"/>
      <c r="O37" s="602"/>
      <c r="P37" s="602"/>
      <c r="Q37" s="602"/>
      <c r="R37" s="602"/>
      <c r="S37" s="602"/>
      <c r="T37" s="178"/>
      <c r="U37" s="601">
        <f t="shared" si="4"/>
        <v>5</v>
      </c>
      <c r="V37" s="601"/>
      <c r="W37" s="602" t="str">
        <f>IF('各会計、関係団体の財政状況及び健全化判断比率'!B31="","",'各会計、関係団体の財政状況及び健全化判断比率'!B31)</f>
        <v>阿蘇山観光事業特別会計</v>
      </c>
      <c r="X37" s="602"/>
      <c r="Y37" s="602"/>
      <c r="Z37" s="602"/>
      <c r="AA37" s="602"/>
      <c r="AB37" s="602"/>
      <c r="AC37" s="602"/>
      <c r="AD37" s="602"/>
      <c r="AE37" s="602"/>
      <c r="AF37" s="602"/>
      <c r="AG37" s="602"/>
      <c r="AH37" s="602"/>
      <c r="AI37" s="602"/>
      <c r="AJ37" s="602"/>
      <c r="AK37" s="602"/>
      <c r="AL37" s="178"/>
      <c r="AM37" s="601" t="str">
        <f t="shared" si="0"/>
        <v/>
      </c>
      <c r="AN37" s="601"/>
      <c r="AO37" s="602"/>
      <c r="AP37" s="602"/>
      <c r="AQ37" s="602"/>
      <c r="AR37" s="602"/>
      <c r="AS37" s="602"/>
      <c r="AT37" s="602"/>
      <c r="AU37" s="602"/>
      <c r="AV37" s="602"/>
      <c r="AW37" s="602"/>
      <c r="AX37" s="602"/>
      <c r="AY37" s="602"/>
      <c r="AZ37" s="602"/>
      <c r="BA37" s="602"/>
      <c r="BB37" s="602"/>
      <c r="BC37" s="602"/>
      <c r="BD37" s="178"/>
      <c r="BE37" s="601" t="str">
        <f t="shared" si="1"/>
        <v/>
      </c>
      <c r="BF37" s="601"/>
      <c r="BG37" s="602"/>
      <c r="BH37" s="602"/>
      <c r="BI37" s="602"/>
      <c r="BJ37" s="602"/>
      <c r="BK37" s="602"/>
      <c r="BL37" s="602"/>
      <c r="BM37" s="602"/>
      <c r="BN37" s="602"/>
      <c r="BO37" s="602"/>
      <c r="BP37" s="602"/>
      <c r="BQ37" s="602"/>
      <c r="BR37" s="602"/>
      <c r="BS37" s="602"/>
      <c r="BT37" s="602"/>
      <c r="BU37" s="602"/>
      <c r="BV37" s="178"/>
      <c r="BW37" s="601">
        <f t="shared" si="2"/>
        <v>12</v>
      </c>
      <c r="BX37" s="601"/>
      <c r="BY37" s="602" t="str">
        <f>IF('各会計、関係団体の財政状況及び健全化判断比率'!B71="","",'各会計、関係団体の財政状況及び健全化判断比率'!B71)</f>
        <v>阿蘇広域行政事務組合（特別養護老人ホーム阿蘇みやま荘特別会計）</v>
      </c>
      <c r="BZ37" s="602"/>
      <c r="CA37" s="602"/>
      <c r="CB37" s="602"/>
      <c r="CC37" s="602"/>
      <c r="CD37" s="602"/>
      <c r="CE37" s="602"/>
      <c r="CF37" s="602"/>
      <c r="CG37" s="602"/>
      <c r="CH37" s="602"/>
      <c r="CI37" s="602"/>
      <c r="CJ37" s="602"/>
      <c r="CK37" s="602"/>
      <c r="CL37" s="602"/>
      <c r="CM37" s="602"/>
      <c r="CN37" s="178"/>
      <c r="CO37" s="601">
        <f t="shared" si="3"/>
        <v>18</v>
      </c>
      <c r="CP37" s="601"/>
      <c r="CQ37" s="602" t="str">
        <f>IF('各会計、関係団体の財政状況及び健全化判断比率'!BS10="","",'各会計、関係団体の財政状況及び健全化判断比率'!BS10)</f>
        <v>株式会社まちづくり阿蘇一の宮</v>
      </c>
      <c r="CR37" s="602"/>
      <c r="CS37" s="602"/>
      <c r="CT37" s="602"/>
      <c r="CU37" s="602"/>
      <c r="CV37" s="602"/>
      <c r="CW37" s="602"/>
      <c r="CX37" s="602"/>
      <c r="CY37" s="602"/>
      <c r="CZ37" s="602"/>
      <c r="DA37" s="602"/>
      <c r="DB37" s="602"/>
      <c r="DC37" s="602"/>
      <c r="DD37" s="602"/>
      <c r="DE37" s="602"/>
      <c r="DG37" s="603" t="str">
        <f>IF('各会計、関係団体の財政状況及び健全化判断比率'!BR10="","",'各会計、関係団体の財政状況及び健全化判断比率'!BR10)</f>
        <v/>
      </c>
      <c r="DH37" s="603"/>
      <c r="DI37" s="205"/>
    </row>
    <row r="38" spans="1:113" ht="32.25" customHeight="1" x14ac:dyDescent="0.2">
      <c r="A38" s="178"/>
      <c r="B38" s="202"/>
      <c r="C38" s="601" t="str">
        <f t="shared" ref="C38:C43" si="5">IF(E38="","",C37+1)</f>
        <v/>
      </c>
      <c r="D38" s="601"/>
      <c r="E38" s="602" t="str">
        <f>IF('各会計、関係団体の財政状況及び健全化判断比率'!B11="","",'各会計、関係団体の財政状況及び健全化判断比率'!B11)</f>
        <v/>
      </c>
      <c r="F38" s="602"/>
      <c r="G38" s="602"/>
      <c r="H38" s="602"/>
      <c r="I38" s="602"/>
      <c r="J38" s="602"/>
      <c r="K38" s="602"/>
      <c r="L38" s="602"/>
      <c r="M38" s="602"/>
      <c r="N38" s="602"/>
      <c r="O38" s="602"/>
      <c r="P38" s="602"/>
      <c r="Q38" s="602"/>
      <c r="R38" s="602"/>
      <c r="S38" s="602"/>
      <c r="T38" s="178"/>
      <c r="U38" s="601" t="str">
        <f t="shared" si="4"/>
        <v/>
      </c>
      <c r="V38" s="601"/>
      <c r="W38" s="602"/>
      <c r="X38" s="602"/>
      <c r="Y38" s="602"/>
      <c r="Z38" s="602"/>
      <c r="AA38" s="602"/>
      <c r="AB38" s="602"/>
      <c r="AC38" s="602"/>
      <c r="AD38" s="602"/>
      <c r="AE38" s="602"/>
      <c r="AF38" s="602"/>
      <c r="AG38" s="602"/>
      <c r="AH38" s="602"/>
      <c r="AI38" s="602"/>
      <c r="AJ38" s="602"/>
      <c r="AK38" s="602"/>
      <c r="AL38" s="178"/>
      <c r="AM38" s="601" t="str">
        <f t="shared" si="0"/>
        <v/>
      </c>
      <c r="AN38" s="601"/>
      <c r="AO38" s="602"/>
      <c r="AP38" s="602"/>
      <c r="AQ38" s="602"/>
      <c r="AR38" s="602"/>
      <c r="AS38" s="602"/>
      <c r="AT38" s="602"/>
      <c r="AU38" s="602"/>
      <c r="AV38" s="602"/>
      <c r="AW38" s="602"/>
      <c r="AX38" s="602"/>
      <c r="AY38" s="602"/>
      <c r="AZ38" s="602"/>
      <c r="BA38" s="602"/>
      <c r="BB38" s="602"/>
      <c r="BC38" s="602"/>
      <c r="BD38" s="178"/>
      <c r="BE38" s="601" t="str">
        <f t="shared" si="1"/>
        <v/>
      </c>
      <c r="BF38" s="601"/>
      <c r="BG38" s="602"/>
      <c r="BH38" s="602"/>
      <c r="BI38" s="602"/>
      <c r="BJ38" s="602"/>
      <c r="BK38" s="602"/>
      <c r="BL38" s="602"/>
      <c r="BM38" s="602"/>
      <c r="BN38" s="602"/>
      <c r="BO38" s="602"/>
      <c r="BP38" s="602"/>
      <c r="BQ38" s="602"/>
      <c r="BR38" s="602"/>
      <c r="BS38" s="602"/>
      <c r="BT38" s="602"/>
      <c r="BU38" s="602"/>
      <c r="BV38" s="178"/>
      <c r="BW38" s="601">
        <f t="shared" si="2"/>
        <v>13</v>
      </c>
      <c r="BX38" s="601"/>
      <c r="BY38" s="602" t="str">
        <f>IF('各会計、関係団体の財政状況及び健全化判断比率'!B72="","",'各会計、関係団体の財政状況及び健全化判断比率'!B72)</f>
        <v>熊本県後期高齢者医療広域連合（一般会計）</v>
      </c>
      <c r="BZ38" s="602"/>
      <c r="CA38" s="602"/>
      <c r="CB38" s="602"/>
      <c r="CC38" s="602"/>
      <c r="CD38" s="602"/>
      <c r="CE38" s="602"/>
      <c r="CF38" s="602"/>
      <c r="CG38" s="602"/>
      <c r="CH38" s="602"/>
      <c r="CI38" s="602"/>
      <c r="CJ38" s="602"/>
      <c r="CK38" s="602"/>
      <c r="CL38" s="602"/>
      <c r="CM38" s="602"/>
      <c r="CN38" s="178"/>
      <c r="CO38" s="601">
        <f t="shared" si="3"/>
        <v>19</v>
      </c>
      <c r="CP38" s="601"/>
      <c r="CQ38" s="602" t="str">
        <f>IF('各会計、関係団体の財政状況及び健全化判断比率'!BS11="","",'各会計、関係団体の財政状況及び健全化判断比率'!BS11)</f>
        <v>株式会社ASOワークネット</v>
      </c>
      <c r="CR38" s="602"/>
      <c r="CS38" s="602"/>
      <c r="CT38" s="602"/>
      <c r="CU38" s="602"/>
      <c r="CV38" s="602"/>
      <c r="CW38" s="602"/>
      <c r="CX38" s="602"/>
      <c r="CY38" s="602"/>
      <c r="CZ38" s="602"/>
      <c r="DA38" s="602"/>
      <c r="DB38" s="602"/>
      <c r="DC38" s="602"/>
      <c r="DD38" s="602"/>
      <c r="DE38" s="602"/>
      <c r="DG38" s="603" t="str">
        <f>IF('各会計、関係団体の財政状況及び健全化判断比率'!BR11="","",'各会計、関係団体の財政状況及び健全化判断比率'!BR11)</f>
        <v/>
      </c>
      <c r="DH38" s="603"/>
      <c r="DI38" s="205"/>
    </row>
    <row r="39" spans="1:113" ht="32.25" customHeight="1" x14ac:dyDescent="0.2">
      <c r="A39" s="178"/>
      <c r="B39" s="202"/>
      <c r="C39" s="601" t="str">
        <f t="shared" si="5"/>
        <v/>
      </c>
      <c r="D39" s="601"/>
      <c r="E39" s="602" t="str">
        <f>IF('各会計、関係団体の財政状況及び健全化判断比率'!B12="","",'各会計、関係団体の財政状況及び健全化判断比率'!B12)</f>
        <v/>
      </c>
      <c r="F39" s="602"/>
      <c r="G39" s="602"/>
      <c r="H39" s="602"/>
      <c r="I39" s="602"/>
      <c r="J39" s="602"/>
      <c r="K39" s="602"/>
      <c r="L39" s="602"/>
      <c r="M39" s="602"/>
      <c r="N39" s="602"/>
      <c r="O39" s="602"/>
      <c r="P39" s="602"/>
      <c r="Q39" s="602"/>
      <c r="R39" s="602"/>
      <c r="S39" s="602"/>
      <c r="T39" s="178"/>
      <c r="U39" s="601" t="str">
        <f t="shared" si="4"/>
        <v/>
      </c>
      <c r="V39" s="601"/>
      <c r="W39" s="602"/>
      <c r="X39" s="602"/>
      <c r="Y39" s="602"/>
      <c r="Z39" s="602"/>
      <c r="AA39" s="602"/>
      <c r="AB39" s="602"/>
      <c r="AC39" s="602"/>
      <c r="AD39" s="602"/>
      <c r="AE39" s="602"/>
      <c r="AF39" s="602"/>
      <c r="AG39" s="602"/>
      <c r="AH39" s="602"/>
      <c r="AI39" s="602"/>
      <c r="AJ39" s="602"/>
      <c r="AK39" s="602"/>
      <c r="AL39" s="178"/>
      <c r="AM39" s="601" t="str">
        <f t="shared" si="0"/>
        <v/>
      </c>
      <c r="AN39" s="601"/>
      <c r="AO39" s="602"/>
      <c r="AP39" s="602"/>
      <c r="AQ39" s="602"/>
      <c r="AR39" s="602"/>
      <c r="AS39" s="602"/>
      <c r="AT39" s="602"/>
      <c r="AU39" s="602"/>
      <c r="AV39" s="602"/>
      <c r="AW39" s="602"/>
      <c r="AX39" s="602"/>
      <c r="AY39" s="602"/>
      <c r="AZ39" s="602"/>
      <c r="BA39" s="602"/>
      <c r="BB39" s="602"/>
      <c r="BC39" s="602"/>
      <c r="BD39" s="178"/>
      <c r="BE39" s="601" t="str">
        <f t="shared" si="1"/>
        <v/>
      </c>
      <c r="BF39" s="601"/>
      <c r="BG39" s="602"/>
      <c r="BH39" s="602"/>
      <c r="BI39" s="602"/>
      <c r="BJ39" s="602"/>
      <c r="BK39" s="602"/>
      <c r="BL39" s="602"/>
      <c r="BM39" s="602"/>
      <c r="BN39" s="602"/>
      <c r="BO39" s="602"/>
      <c r="BP39" s="602"/>
      <c r="BQ39" s="602"/>
      <c r="BR39" s="602"/>
      <c r="BS39" s="602"/>
      <c r="BT39" s="602"/>
      <c r="BU39" s="602"/>
      <c r="BV39" s="178"/>
      <c r="BW39" s="601">
        <f t="shared" si="2"/>
        <v>14</v>
      </c>
      <c r="BX39" s="601"/>
      <c r="BY39" s="602" t="str">
        <f>IF('各会計、関係団体の財政状況及び健全化判断比率'!B73="","",'各会計、関係団体の財政状況及び健全化判断比率'!B73)</f>
        <v>熊本県後期高齢者医療広域連合（後期高齢者医療特別会計）</v>
      </c>
      <c r="BZ39" s="602"/>
      <c r="CA39" s="602"/>
      <c r="CB39" s="602"/>
      <c r="CC39" s="602"/>
      <c r="CD39" s="602"/>
      <c r="CE39" s="602"/>
      <c r="CF39" s="602"/>
      <c r="CG39" s="602"/>
      <c r="CH39" s="602"/>
      <c r="CI39" s="602"/>
      <c r="CJ39" s="602"/>
      <c r="CK39" s="602"/>
      <c r="CL39" s="602"/>
      <c r="CM39" s="602"/>
      <c r="CN39" s="178"/>
      <c r="CO39" s="601" t="str">
        <f t="shared" si="3"/>
        <v/>
      </c>
      <c r="CP39" s="601"/>
      <c r="CQ39" s="602" t="str">
        <f>IF('各会計、関係団体の財政状況及び健全化判断比率'!BS12="","",'各会計、関係団体の財政状況及び健全化判断比率'!BS12)</f>
        <v/>
      </c>
      <c r="CR39" s="602"/>
      <c r="CS39" s="602"/>
      <c r="CT39" s="602"/>
      <c r="CU39" s="602"/>
      <c r="CV39" s="602"/>
      <c r="CW39" s="602"/>
      <c r="CX39" s="602"/>
      <c r="CY39" s="602"/>
      <c r="CZ39" s="602"/>
      <c r="DA39" s="602"/>
      <c r="DB39" s="602"/>
      <c r="DC39" s="602"/>
      <c r="DD39" s="602"/>
      <c r="DE39" s="602"/>
      <c r="DG39" s="603" t="str">
        <f>IF('各会計、関係団体の財政状況及び健全化判断比率'!BR12="","",'各会計、関係団体の財政状況及び健全化判断比率'!BR12)</f>
        <v/>
      </c>
      <c r="DH39" s="603"/>
      <c r="DI39" s="205"/>
    </row>
    <row r="40" spans="1:113" ht="32.25" customHeight="1" x14ac:dyDescent="0.2">
      <c r="A40" s="178"/>
      <c r="B40" s="202"/>
      <c r="C40" s="601" t="str">
        <f t="shared" si="5"/>
        <v/>
      </c>
      <c r="D40" s="601"/>
      <c r="E40" s="602" t="str">
        <f>IF('各会計、関係団体の財政状況及び健全化判断比率'!B13="","",'各会計、関係団体の財政状況及び健全化判断比率'!B13)</f>
        <v/>
      </c>
      <c r="F40" s="602"/>
      <c r="G40" s="602"/>
      <c r="H40" s="602"/>
      <c r="I40" s="602"/>
      <c r="J40" s="602"/>
      <c r="K40" s="602"/>
      <c r="L40" s="602"/>
      <c r="M40" s="602"/>
      <c r="N40" s="602"/>
      <c r="O40" s="602"/>
      <c r="P40" s="602"/>
      <c r="Q40" s="602"/>
      <c r="R40" s="602"/>
      <c r="S40" s="602"/>
      <c r="T40" s="178"/>
      <c r="U40" s="601" t="str">
        <f t="shared" si="4"/>
        <v/>
      </c>
      <c r="V40" s="601"/>
      <c r="W40" s="602"/>
      <c r="X40" s="602"/>
      <c r="Y40" s="602"/>
      <c r="Z40" s="602"/>
      <c r="AA40" s="602"/>
      <c r="AB40" s="602"/>
      <c r="AC40" s="602"/>
      <c r="AD40" s="602"/>
      <c r="AE40" s="602"/>
      <c r="AF40" s="602"/>
      <c r="AG40" s="602"/>
      <c r="AH40" s="602"/>
      <c r="AI40" s="602"/>
      <c r="AJ40" s="602"/>
      <c r="AK40" s="602"/>
      <c r="AL40" s="178"/>
      <c r="AM40" s="601" t="str">
        <f t="shared" si="0"/>
        <v/>
      </c>
      <c r="AN40" s="601"/>
      <c r="AO40" s="602"/>
      <c r="AP40" s="602"/>
      <c r="AQ40" s="602"/>
      <c r="AR40" s="602"/>
      <c r="AS40" s="602"/>
      <c r="AT40" s="602"/>
      <c r="AU40" s="602"/>
      <c r="AV40" s="602"/>
      <c r="AW40" s="602"/>
      <c r="AX40" s="602"/>
      <c r="AY40" s="602"/>
      <c r="AZ40" s="602"/>
      <c r="BA40" s="602"/>
      <c r="BB40" s="602"/>
      <c r="BC40" s="602"/>
      <c r="BD40" s="178"/>
      <c r="BE40" s="601" t="str">
        <f t="shared" si="1"/>
        <v/>
      </c>
      <c r="BF40" s="601"/>
      <c r="BG40" s="602"/>
      <c r="BH40" s="602"/>
      <c r="BI40" s="602"/>
      <c r="BJ40" s="602"/>
      <c r="BK40" s="602"/>
      <c r="BL40" s="602"/>
      <c r="BM40" s="602"/>
      <c r="BN40" s="602"/>
      <c r="BO40" s="602"/>
      <c r="BP40" s="602"/>
      <c r="BQ40" s="602"/>
      <c r="BR40" s="602"/>
      <c r="BS40" s="602"/>
      <c r="BT40" s="602"/>
      <c r="BU40" s="602"/>
      <c r="BV40" s="178"/>
      <c r="BW40" s="601" t="str">
        <f t="shared" si="2"/>
        <v/>
      </c>
      <c r="BX40" s="601"/>
      <c r="BY40" s="602" t="str">
        <f>IF('各会計、関係団体の財政状況及び健全化判断比率'!B74="","",'各会計、関係団体の財政状況及び健全化判断比率'!B74)</f>
        <v/>
      </c>
      <c r="BZ40" s="602"/>
      <c r="CA40" s="602"/>
      <c r="CB40" s="602"/>
      <c r="CC40" s="602"/>
      <c r="CD40" s="602"/>
      <c r="CE40" s="602"/>
      <c r="CF40" s="602"/>
      <c r="CG40" s="602"/>
      <c r="CH40" s="602"/>
      <c r="CI40" s="602"/>
      <c r="CJ40" s="602"/>
      <c r="CK40" s="602"/>
      <c r="CL40" s="602"/>
      <c r="CM40" s="602"/>
      <c r="CN40" s="178"/>
      <c r="CO40" s="601" t="str">
        <f t="shared" si="3"/>
        <v/>
      </c>
      <c r="CP40" s="601"/>
      <c r="CQ40" s="602" t="str">
        <f>IF('各会計、関係団体の財政状況及び健全化判断比率'!BS13="","",'各会計、関係団体の財政状況及び健全化判断比率'!BS13)</f>
        <v/>
      </c>
      <c r="CR40" s="602"/>
      <c r="CS40" s="602"/>
      <c r="CT40" s="602"/>
      <c r="CU40" s="602"/>
      <c r="CV40" s="602"/>
      <c r="CW40" s="602"/>
      <c r="CX40" s="602"/>
      <c r="CY40" s="602"/>
      <c r="CZ40" s="602"/>
      <c r="DA40" s="602"/>
      <c r="DB40" s="602"/>
      <c r="DC40" s="602"/>
      <c r="DD40" s="602"/>
      <c r="DE40" s="602"/>
      <c r="DG40" s="603" t="str">
        <f>IF('各会計、関係団体の財政状況及び健全化判断比率'!BR13="","",'各会計、関係団体の財政状況及び健全化判断比率'!BR13)</f>
        <v/>
      </c>
      <c r="DH40" s="603"/>
      <c r="DI40" s="205"/>
    </row>
    <row r="41" spans="1:113" ht="32.25" customHeight="1" x14ac:dyDescent="0.2">
      <c r="A41" s="178"/>
      <c r="B41" s="202"/>
      <c r="C41" s="601" t="str">
        <f t="shared" si="5"/>
        <v/>
      </c>
      <c r="D41" s="601"/>
      <c r="E41" s="602" t="str">
        <f>IF('各会計、関係団体の財政状況及び健全化判断比率'!B14="","",'各会計、関係団体の財政状況及び健全化判断比率'!B14)</f>
        <v/>
      </c>
      <c r="F41" s="602"/>
      <c r="G41" s="602"/>
      <c r="H41" s="602"/>
      <c r="I41" s="602"/>
      <c r="J41" s="602"/>
      <c r="K41" s="602"/>
      <c r="L41" s="602"/>
      <c r="M41" s="602"/>
      <c r="N41" s="602"/>
      <c r="O41" s="602"/>
      <c r="P41" s="602"/>
      <c r="Q41" s="602"/>
      <c r="R41" s="602"/>
      <c r="S41" s="602"/>
      <c r="T41" s="178"/>
      <c r="U41" s="601" t="str">
        <f t="shared" si="4"/>
        <v/>
      </c>
      <c r="V41" s="601"/>
      <c r="W41" s="602"/>
      <c r="X41" s="602"/>
      <c r="Y41" s="602"/>
      <c r="Z41" s="602"/>
      <c r="AA41" s="602"/>
      <c r="AB41" s="602"/>
      <c r="AC41" s="602"/>
      <c r="AD41" s="602"/>
      <c r="AE41" s="602"/>
      <c r="AF41" s="602"/>
      <c r="AG41" s="602"/>
      <c r="AH41" s="602"/>
      <c r="AI41" s="602"/>
      <c r="AJ41" s="602"/>
      <c r="AK41" s="602"/>
      <c r="AL41" s="178"/>
      <c r="AM41" s="601" t="str">
        <f t="shared" si="0"/>
        <v/>
      </c>
      <c r="AN41" s="601"/>
      <c r="AO41" s="602"/>
      <c r="AP41" s="602"/>
      <c r="AQ41" s="602"/>
      <c r="AR41" s="602"/>
      <c r="AS41" s="602"/>
      <c r="AT41" s="602"/>
      <c r="AU41" s="602"/>
      <c r="AV41" s="602"/>
      <c r="AW41" s="602"/>
      <c r="AX41" s="602"/>
      <c r="AY41" s="602"/>
      <c r="AZ41" s="602"/>
      <c r="BA41" s="602"/>
      <c r="BB41" s="602"/>
      <c r="BC41" s="602"/>
      <c r="BD41" s="178"/>
      <c r="BE41" s="601" t="str">
        <f t="shared" si="1"/>
        <v/>
      </c>
      <c r="BF41" s="601"/>
      <c r="BG41" s="602"/>
      <c r="BH41" s="602"/>
      <c r="BI41" s="602"/>
      <c r="BJ41" s="602"/>
      <c r="BK41" s="602"/>
      <c r="BL41" s="602"/>
      <c r="BM41" s="602"/>
      <c r="BN41" s="602"/>
      <c r="BO41" s="602"/>
      <c r="BP41" s="602"/>
      <c r="BQ41" s="602"/>
      <c r="BR41" s="602"/>
      <c r="BS41" s="602"/>
      <c r="BT41" s="602"/>
      <c r="BU41" s="602"/>
      <c r="BV41" s="178"/>
      <c r="BW41" s="601" t="str">
        <f t="shared" si="2"/>
        <v/>
      </c>
      <c r="BX41" s="601"/>
      <c r="BY41" s="602" t="str">
        <f>IF('各会計、関係団体の財政状況及び健全化判断比率'!B75="","",'各会計、関係団体の財政状況及び健全化判断比率'!B75)</f>
        <v/>
      </c>
      <c r="BZ41" s="602"/>
      <c r="CA41" s="602"/>
      <c r="CB41" s="602"/>
      <c r="CC41" s="602"/>
      <c r="CD41" s="602"/>
      <c r="CE41" s="602"/>
      <c r="CF41" s="602"/>
      <c r="CG41" s="602"/>
      <c r="CH41" s="602"/>
      <c r="CI41" s="602"/>
      <c r="CJ41" s="602"/>
      <c r="CK41" s="602"/>
      <c r="CL41" s="602"/>
      <c r="CM41" s="602"/>
      <c r="CN41" s="178"/>
      <c r="CO41" s="601" t="str">
        <f t="shared" si="3"/>
        <v/>
      </c>
      <c r="CP41" s="601"/>
      <c r="CQ41" s="602" t="str">
        <f>IF('各会計、関係団体の財政状況及び健全化判断比率'!BS14="","",'各会計、関係団体の財政状況及び健全化判断比率'!BS14)</f>
        <v/>
      </c>
      <c r="CR41" s="602"/>
      <c r="CS41" s="602"/>
      <c r="CT41" s="602"/>
      <c r="CU41" s="602"/>
      <c r="CV41" s="602"/>
      <c r="CW41" s="602"/>
      <c r="CX41" s="602"/>
      <c r="CY41" s="602"/>
      <c r="CZ41" s="602"/>
      <c r="DA41" s="602"/>
      <c r="DB41" s="602"/>
      <c r="DC41" s="602"/>
      <c r="DD41" s="602"/>
      <c r="DE41" s="602"/>
      <c r="DG41" s="603" t="str">
        <f>IF('各会計、関係団体の財政状況及び健全化判断比率'!BR14="","",'各会計、関係団体の財政状況及び健全化判断比率'!BR14)</f>
        <v/>
      </c>
      <c r="DH41" s="603"/>
      <c r="DI41" s="205"/>
    </row>
    <row r="42" spans="1:113" ht="32.25" customHeight="1" x14ac:dyDescent="0.2">
      <c r="B42" s="202"/>
      <c r="C42" s="601" t="str">
        <f t="shared" si="5"/>
        <v/>
      </c>
      <c r="D42" s="601"/>
      <c r="E42" s="602" t="str">
        <f>IF('各会計、関係団体の財政状況及び健全化判断比率'!B15="","",'各会計、関係団体の財政状況及び健全化判断比率'!B15)</f>
        <v/>
      </c>
      <c r="F42" s="602"/>
      <c r="G42" s="602"/>
      <c r="H42" s="602"/>
      <c r="I42" s="602"/>
      <c r="J42" s="602"/>
      <c r="K42" s="602"/>
      <c r="L42" s="602"/>
      <c r="M42" s="602"/>
      <c r="N42" s="602"/>
      <c r="O42" s="602"/>
      <c r="P42" s="602"/>
      <c r="Q42" s="602"/>
      <c r="R42" s="602"/>
      <c r="S42" s="602"/>
      <c r="T42" s="178"/>
      <c r="U42" s="601" t="str">
        <f t="shared" si="4"/>
        <v/>
      </c>
      <c r="V42" s="601"/>
      <c r="W42" s="602"/>
      <c r="X42" s="602"/>
      <c r="Y42" s="602"/>
      <c r="Z42" s="602"/>
      <c r="AA42" s="602"/>
      <c r="AB42" s="602"/>
      <c r="AC42" s="602"/>
      <c r="AD42" s="602"/>
      <c r="AE42" s="602"/>
      <c r="AF42" s="602"/>
      <c r="AG42" s="602"/>
      <c r="AH42" s="602"/>
      <c r="AI42" s="602"/>
      <c r="AJ42" s="602"/>
      <c r="AK42" s="602"/>
      <c r="AL42" s="178"/>
      <c r="AM42" s="601" t="str">
        <f t="shared" si="0"/>
        <v/>
      </c>
      <c r="AN42" s="601"/>
      <c r="AO42" s="602"/>
      <c r="AP42" s="602"/>
      <c r="AQ42" s="602"/>
      <c r="AR42" s="602"/>
      <c r="AS42" s="602"/>
      <c r="AT42" s="602"/>
      <c r="AU42" s="602"/>
      <c r="AV42" s="602"/>
      <c r="AW42" s="602"/>
      <c r="AX42" s="602"/>
      <c r="AY42" s="602"/>
      <c r="AZ42" s="602"/>
      <c r="BA42" s="602"/>
      <c r="BB42" s="602"/>
      <c r="BC42" s="602"/>
      <c r="BD42" s="178"/>
      <c r="BE42" s="601" t="str">
        <f t="shared" si="1"/>
        <v/>
      </c>
      <c r="BF42" s="601"/>
      <c r="BG42" s="602"/>
      <c r="BH42" s="602"/>
      <c r="BI42" s="602"/>
      <c r="BJ42" s="602"/>
      <c r="BK42" s="602"/>
      <c r="BL42" s="602"/>
      <c r="BM42" s="602"/>
      <c r="BN42" s="602"/>
      <c r="BO42" s="602"/>
      <c r="BP42" s="602"/>
      <c r="BQ42" s="602"/>
      <c r="BR42" s="602"/>
      <c r="BS42" s="602"/>
      <c r="BT42" s="602"/>
      <c r="BU42" s="602"/>
      <c r="BV42" s="178"/>
      <c r="BW42" s="601" t="str">
        <f t="shared" si="2"/>
        <v/>
      </c>
      <c r="BX42" s="601"/>
      <c r="BY42" s="602" t="str">
        <f>IF('各会計、関係団体の財政状況及び健全化判断比率'!B76="","",'各会計、関係団体の財政状況及び健全化判断比率'!B76)</f>
        <v/>
      </c>
      <c r="BZ42" s="602"/>
      <c r="CA42" s="602"/>
      <c r="CB42" s="602"/>
      <c r="CC42" s="602"/>
      <c r="CD42" s="602"/>
      <c r="CE42" s="602"/>
      <c r="CF42" s="602"/>
      <c r="CG42" s="602"/>
      <c r="CH42" s="602"/>
      <c r="CI42" s="602"/>
      <c r="CJ42" s="602"/>
      <c r="CK42" s="602"/>
      <c r="CL42" s="602"/>
      <c r="CM42" s="602"/>
      <c r="CN42" s="178"/>
      <c r="CO42" s="601" t="str">
        <f t="shared" si="3"/>
        <v/>
      </c>
      <c r="CP42" s="601"/>
      <c r="CQ42" s="602" t="str">
        <f>IF('各会計、関係団体の財政状況及び健全化判断比率'!BS15="","",'各会計、関係団体の財政状況及び健全化判断比率'!BS15)</f>
        <v/>
      </c>
      <c r="CR42" s="602"/>
      <c r="CS42" s="602"/>
      <c r="CT42" s="602"/>
      <c r="CU42" s="602"/>
      <c r="CV42" s="602"/>
      <c r="CW42" s="602"/>
      <c r="CX42" s="602"/>
      <c r="CY42" s="602"/>
      <c r="CZ42" s="602"/>
      <c r="DA42" s="602"/>
      <c r="DB42" s="602"/>
      <c r="DC42" s="602"/>
      <c r="DD42" s="602"/>
      <c r="DE42" s="602"/>
      <c r="DG42" s="603" t="str">
        <f>IF('各会計、関係団体の財政状況及び健全化判断比率'!BR15="","",'各会計、関係団体の財政状況及び健全化判断比率'!BR15)</f>
        <v/>
      </c>
      <c r="DH42" s="603"/>
      <c r="DI42" s="205"/>
    </row>
    <row r="43" spans="1:113" ht="32.25" customHeight="1" x14ac:dyDescent="0.2">
      <c r="B43" s="202"/>
      <c r="C43" s="601" t="str">
        <f t="shared" si="5"/>
        <v/>
      </c>
      <c r="D43" s="601"/>
      <c r="E43" s="602" t="str">
        <f>IF('各会計、関係団体の財政状況及び健全化判断比率'!B16="","",'各会計、関係団体の財政状況及び健全化判断比率'!B16)</f>
        <v/>
      </c>
      <c r="F43" s="602"/>
      <c r="G43" s="602"/>
      <c r="H43" s="602"/>
      <c r="I43" s="602"/>
      <c r="J43" s="602"/>
      <c r="K43" s="602"/>
      <c r="L43" s="602"/>
      <c r="M43" s="602"/>
      <c r="N43" s="602"/>
      <c r="O43" s="602"/>
      <c r="P43" s="602"/>
      <c r="Q43" s="602"/>
      <c r="R43" s="602"/>
      <c r="S43" s="602"/>
      <c r="T43" s="178"/>
      <c r="U43" s="601" t="str">
        <f t="shared" si="4"/>
        <v/>
      </c>
      <c r="V43" s="601"/>
      <c r="W43" s="602"/>
      <c r="X43" s="602"/>
      <c r="Y43" s="602"/>
      <c r="Z43" s="602"/>
      <c r="AA43" s="602"/>
      <c r="AB43" s="602"/>
      <c r="AC43" s="602"/>
      <c r="AD43" s="602"/>
      <c r="AE43" s="602"/>
      <c r="AF43" s="602"/>
      <c r="AG43" s="602"/>
      <c r="AH43" s="602"/>
      <c r="AI43" s="602"/>
      <c r="AJ43" s="602"/>
      <c r="AK43" s="602"/>
      <c r="AL43" s="178"/>
      <c r="AM43" s="601" t="str">
        <f t="shared" si="0"/>
        <v/>
      </c>
      <c r="AN43" s="601"/>
      <c r="AO43" s="602"/>
      <c r="AP43" s="602"/>
      <c r="AQ43" s="602"/>
      <c r="AR43" s="602"/>
      <c r="AS43" s="602"/>
      <c r="AT43" s="602"/>
      <c r="AU43" s="602"/>
      <c r="AV43" s="602"/>
      <c r="AW43" s="602"/>
      <c r="AX43" s="602"/>
      <c r="AY43" s="602"/>
      <c r="AZ43" s="602"/>
      <c r="BA43" s="602"/>
      <c r="BB43" s="602"/>
      <c r="BC43" s="602"/>
      <c r="BD43" s="178"/>
      <c r="BE43" s="601" t="str">
        <f t="shared" si="1"/>
        <v/>
      </c>
      <c r="BF43" s="601"/>
      <c r="BG43" s="602"/>
      <c r="BH43" s="602"/>
      <c r="BI43" s="602"/>
      <c r="BJ43" s="602"/>
      <c r="BK43" s="602"/>
      <c r="BL43" s="602"/>
      <c r="BM43" s="602"/>
      <c r="BN43" s="602"/>
      <c r="BO43" s="602"/>
      <c r="BP43" s="602"/>
      <c r="BQ43" s="602"/>
      <c r="BR43" s="602"/>
      <c r="BS43" s="602"/>
      <c r="BT43" s="602"/>
      <c r="BU43" s="602"/>
      <c r="BV43" s="178"/>
      <c r="BW43" s="601" t="str">
        <f t="shared" si="2"/>
        <v/>
      </c>
      <c r="BX43" s="601"/>
      <c r="BY43" s="602" t="str">
        <f>IF('各会計、関係団体の財政状況及び健全化判断比率'!B77="","",'各会計、関係団体の財政状況及び健全化判断比率'!B77)</f>
        <v/>
      </c>
      <c r="BZ43" s="602"/>
      <c r="CA43" s="602"/>
      <c r="CB43" s="602"/>
      <c r="CC43" s="602"/>
      <c r="CD43" s="602"/>
      <c r="CE43" s="602"/>
      <c r="CF43" s="602"/>
      <c r="CG43" s="602"/>
      <c r="CH43" s="602"/>
      <c r="CI43" s="602"/>
      <c r="CJ43" s="602"/>
      <c r="CK43" s="602"/>
      <c r="CL43" s="602"/>
      <c r="CM43" s="602"/>
      <c r="CN43" s="178"/>
      <c r="CO43" s="601" t="str">
        <f t="shared" si="3"/>
        <v/>
      </c>
      <c r="CP43" s="601"/>
      <c r="CQ43" s="602" t="str">
        <f>IF('各会計、関係団体の財政状況及び健全化判断比率'!BS16="","",'各会計、関係団体の財政状況及び健全化判断比率'!BS16)</f>
        <v/>
      </c>
      <c r="CR43" s="602"/>
      <c r="CS43" s="602"/>
      <c r="CT43" s="602"/>
      <c r="CU43" s="602"/>
      <c r="CV43" s="602"/>
      <c r="CW43" s="602"/>
      <c r="CX43" s="602"/>
      <c r="CY43" s="602"/>
      <c r="CZ43" s="602"/>
      <c r="DA43" s="602"/>
      <c r="DB43" s="602"/>
      <c r="DC43" s="602"/>
      <c r="DD43" s="602"/>
      <c r="DE43" s="602"/>
      <c r="DG43" s="603" t="str">
        <f>IF('各会計、関係団体の財政状況及び健全化判断比率'!BR16="","",'各会計、関係団体の財政状況及び健全化判断比率'!BR16)</f>
        <v/>
      </c>
      <c r="DH43" s="603"/>
      <c r="DI43" s="205"/>
    </row>
    <row r="44" spans="1:113" ht="13.5" customHeight="1" thickBot="1" x14ac:dyDescent="0.25">
      <c r="B44" s="206"/>
      <c r="C44" s="207"/>
      <c r="D44" s="207"/>
      <c r="E44" s="207"/>
      <c r="F44" s="207"/>
      <c r="G44" s="207"/>
      <c r="H44" s="207"/>
      <c r="I44" s="207"/>
      <c r="J44" s="207"/>
      <c r="K44" s="207"/>
      <c r="L44" s="207"/>
      <c r="M44" s="207"/>
      <c r="N44" s="207"/>
      <c r="O44" s="207"/>
      <c r="P44" s="207"/>
      <c r="Q44" s="207"/>
      <c r="R44" s="207"/>
      <c r="S44" s="207"/>
      <c r="T44" s="207"/>
      <c r="U44" s="207"/>
      <c r="V44" s="207"/>
      <c r="W44" s="207"/>
      <c r="X44" s="207"/>
      <c r="Y44" s="207"/>
      <c r="Z44" s="207"/>
      <c r="AA44" s="207"/>
      <c r="AB44" s="207"/>
      <c r="AC44" s="207"/>
      <c r="AD44" s="207"/>
      <c r="AE44" s="207"/>
      <c r="AF44" s="207"/>
      <c r="AG44" s="207"/>
      <c r="AH44" s="207"/>
      <c r="AI44" s="207"/>
      <c r="AJ44" s="207"/>
      <c r="AK44" s="207"/>
      <c r="AL44" s="207"/>
      <c r="AM44" s="207"/>
      <c r="AN44" s="207"/>
      <c r="AO44" s="207"/>
      <c r="AP44" s="207"/>
      <c r="AQ44" s="207"/>
      <c r="AR44" s="207"/>
      <c r="AS44" s="207"/>
      <c r="AT44" s="207"/>
      <c r="AU44" s="207"/>
      <c r="AV44" s="207"/>
      <c r="AW44" s="207"/>
      <c r="AX44" s="207"/>
      <c r="AY44" s="207"/>
      <c r="AZ44" s="207"/>
      <c r="BA44" s="207"/>
      <c r="BB44" s="207"/>
      <c r="BC44" s="207"/>
      <c r="BD44" s="207"/>
      <c r="BE44" s="207"/>
      <c r="BF44" s="207"/>
      <c r="BG44" s="207"/>
      <c r="BH44" s="207"/>
      <c r="BI44" s="207"/>
      <c r="BJ44" s="207"/>
      <c r="BK44" s="207"/>
      <c r="BL44" s="207"/>
      <c r="BM44" s="207"/>
      <c r="BN44" s="207"/>
      <c r="BO44" s="207"/>
      <c r="BP44" s="207"/>
      <c r="BQ44" s="207"/>
      <c r="BR44" s="207"/>
      <c r="BS44" s="207"/>
      <c r="BT44" s="207"/>
      <c r="BU44" s="207"/>
      <c r="BV44" s="207"/>
      <c r="BW44" s="207"/>
      <c r="BX44" s="207"/>
      <c r="BY44" s="207"/>
      <c r="BZ44" s="207"/>
      <c r="CA44" s="207"/>
      <c r="CB44" s="207"/>
      <c r="CC44" s="207"/>
      <c r="CD44" s="207"/>
      <c r="CE44" s="207"/>
      <c r="CF44" s="207"/>
      <c r="CG44" s="207"/>
      <c r="CH44" s="207"/>
      <c r="CI44" s="207"/>
      <c r="CJ44" s="207"/>
      <c r="CK44" s="207"/>
      <c r="CL44" s="207"/>
      <c r="CM44" s="207"/>
      <c r="CN44" s="207"/>
      <c r="CO44" s="207"/>
      <c r="CP44" s="207"/>
      <c r="CQ44" s="207"/>
      <c r="CR44" s="207"/>
      <c r="CS44" s="207"/>
      <c r="CT44" s="207"/>
      <c r="CU44" s="207"/>
      <c r="CV44" s="207"/>
      <c r="CW44" s="207"/>
      <c r="CX44" s="207"/>
      <c r="CY44" s="207"/>
      <c r="CZ44" s="207"/>
      <c r="DA44" s="207"/>
      <c r="DB44" s="207"/>
      <c r="DC44" s="207"/>
      <c r="DD44" s="207"/>
      <c r="DE44" s="207"/>
      <c r="DF44" s="207"/>
      <c r="DG44" s="207"/>
      <c r="DH44" s="207"/>
      <c r="DI44" s="208"/>
    </row>
    <row r="45" spans="1:113" x14ac:dyDescent="0.2"/>
    <row r="46" spans="1:113" x14ac:dyDescent="0.2">
      <c r="B46" s="177" t="s">
        <v>209</v>
      </c>
      <c r="E46" s="604" t="s">
        <v>210</v>
      </c>
      <c r="F46" s="604"/>
      <c r="G46" s="604"/>
      <c r="H46" s="604"/>
      <c r="I46" s="604"/>
      <c r="J46" s="604"/>
      <c r="K46" s="604"/>
      <c r="L46" s="604"/>
      <c r="M46" s="604"/>
      <c r="N46" s="604"/>
      <c r="O46" s="604"/>
      <c r="P46" s="604"/>
      <c r="Q46" s="604"/>
      <c r="R46" s="604"/>
      <c r="S46" s="604"/>
      <c r="T46" s="604"/>
      <c r="U46" s="604"/>
      <c r="V46" s="604"/>
      <c r="W46" s="604"/>
      <c r="X46" s="604"/>
      <c r="Y46" s="604"/>
      <c r="Z46" s="604"/>
      <c r="AA46" s="604"/>
      <c r="AB46" s="604"/>
      <c r="AC46" s="604"/>
      <c r="AD46" s="604"/>
      <c r="AE46" s="604"/>
      <c r="AF46" s="604"/>
      <c r="AG46" s="604"/>
      <c r="AH46" s="604"/>
      <c r="AI46" s="604"/>
      <c r="AJ46" s="604"/>
      <c r="AK46" s="604"/>
      <c r="AL46" s="604"/>
      <c r="AM46" s="604"/>
      <c r="AN46" s="604"/>
      <c r="AO46" s="604"/>
      <c r="AP46" s="604"/>
      <c r="AQ46" s="604"/>
      <c r="AR46" s="604"/>
      <c r="AS46" s="604"/>
      <c r="AT46" s="604"/>
      <c r="AU46" s="604"/>
      <c r="AV46" s="604"/>
      <c r="AW46" s="604"/>
      <c r="AX46" s="604"/>
      <c r="AY46" s="604"/>
      <c r="AZ46" s="604"/>
      <c r="BA46" s="604"/>
      <c r="BB46" s="604"/>
      <c r="BC46" s="604"/>
      <c r="BD46" s="604"/>
      <c r="BE46" s="604"/>
      <c r="BF46" s="604"/>
      <c r="BG46" s="604"/>
      <c r="BH46" s="604"/>
      <c r="BI46" s="604"/>
      <c r="BJ46" s="604"/>
      <c r="BK46" s="604"/>
      <c r="BL46" s="604"/>
      <c r="BM46" s="604"/>
      <c r="BN46" s="604"/>
      <c r="BO46" s="604"/>
      <c r="BP46" s="604"/>
      <c r="BQ46" s="604"/>
      <c r="BR46" s="604"/>
      <c r="BS46" s="604"/>
      <c r="BT46" s="604"/>
      <c r="BU46" s="604"/>
      <c r="BV46" s="604"/>
      <c r="BW46" s="604"/>
      <c r="BX46" s="604"/>
      <c r="BY46" s="604"/>
      <c r="BZ46" s="604"/>
      <c r="CA46" s="604"/>
      <c r="CB46" s="604"/>
      <c r="CC46" s="604"/>
      <c r="CD46" s="604"/>
      <c r="CE46" s="604"/>
      <c r="CF46" s="604"/>
      <c r="CG46" s="604"/>
      <c r="CH46" s="604"/>
      <c r="CI46" s="604"/>
      <c r="CJ46" s="604"/>
      <c r="CK46" s="604"/>
      <c r="CL46" s="604"/>
      <c r="CM46" s="604"/>
      <c r="CN46" s="604"/>
      <c r="CO46" s="604"/>
      <c r="CP46" s="604"/>
      <c r="CQ46" s="604"/>
      <c r="CR46" s="604"/>
      <c r="CS46" s="604"/>
      <c r="CT46" s="604"/>
      <c r="CU46" s="604"/>
      <c r="CV46" s="604"/>
      <c r="CW46" s="604"/>
      <c r="CX46" s="604"/>
      <c r="CY46" s="604"/>
      <c r="CZ46" s="604"/>
      <c r="DA46" s="604"/>
      <c r="DB46" s="604"/>
      <c r="DC46" s="604"/>
      <c r="DD46" s="604"/>
      <c r="DE46" s="604"/>
      <c r="DF46" s="604"/>
      <c r="DG46" s="604"/>
      <c r="DH46" s="604"/>
      <c r="DI46" s="604"/>
    </row>
    <row r="47" spans="1:113" x14ac:dyDescent="0.2">
      <c r="E47" s="604" t="s">
        <v>211</v>
      </c>
      <c r="F47" s="604"/>
      <c r="G47" s="604"/>
      <c r="H47" s="604"/>
      <c r="I47" s="604"/>
      <c r="J47" s="604"/>
      <c r="K47" s="604"/>
      <c r="L47" s="604"/>
      <c r="M47" s="604"/>
      <c r="N47" s="604"/>
      <c r="O47" s="604"/>
      <c r="P47" s="604"/>
      <c r="Q47" s="604"/>
      <c r="R47" s="604"/>
      <c r="S47" s="604"/>
      <c r="T47" s="604"/>
      <c r="U47" s="604"/>
      <c r="V47" s="604"/>
      <c r="W47" s="604"/>
      <c r="X47" s="604"/>
      <c r="Y47" s="604"/>
      <c r="Z47" s="604"/>
      <c r="AA47" s="604"/>
      <c r="AB47" s="604"/>
      <c r="AC47" s="604"/>
      <c r="AD47" s="604"/>
      <c r="AE47" s="604"/>
      <c r="AF47" s="604"/>
      <c r="AG47" s="604"/>
      <c r="AH47" s="604"/>
      <c r="AI47" s="604"/>
      <c r="AJ47" s="604"/>
      <c r="AK47" s="604"/>
      <c r="AL47" s="604"/>
      <c r="AM47" s="604"/>
      <c r="AN47" s="604"/>
      <c r="AO47" s="604"/>
      <c r="AP47" s="604"/>
      <c r="AQ47" s="604"/>
      <c r="AR47" s="604"/>
      <c r="AS47" s="604"/>
      <c r="AT47" s="604"/>
      <c r="AU47" s="604"/>
      <c r="AV47" s="604"/>
      <c r="AW47" s="604"/>
      <c r="AX47" s="604"/>
      <c r="AY47" s="604"/>
      <c r="AZ47" s="604"/>
      <c r="BA47" s="604"/>
      <c r="BB47" s="604"/>
      <c r="BC47" s="604"/>
      <c r="BD47" s="604"/>
      <c r="BE47" s="604"/>
      <c r="BF47" s="604"/>
      <c r="BG47" s="604"/>
      <c r="BH47" s="604"/>
      <c r="BI47" s="604"/>
      <c r="BJ47" s="604"/>
      <c r="BK47" s="604"/>
      <c r="BL47" s="604"/>
      <c r="BM47" s="604"/>
      <c r="BN47" s="604"/>
      <c r="BO47" s="604"/>
      <c r="BP47" s="604"/>
      <c r="BQ47" s="604"/>
      <c r="BR47" s="604"/>
      <c r="BS47" s="604"/>
      <c r="BT47" s="604"/>
      <c r="BU47" s="604"/>
      <c r="BV47" s="604"/>
      <c r="BW47" s="604"/>
      <c r="BX47" s="604"/>
      <c r="BY47" s="604"/>
      <c r="BZ47" s="604"/>
      <c r="CA47" s="604"/>
      <c r="CB47" s="604"/>
      <c r="CC47" s="604"/>
      <c r="CD47" s="604"/>
      <c r="CE47" s="604"/>
      <c r="CF47" s="604"/>
      <c r="CG47" s="604"/>
      <c r="CH47" s="604"/>
      <c r="CI47" s="604"/>
      <c r="CJ47" s="604"/>
      <c r="CK47" s="604"/>
      <c r="CL47" s="604"/>
      <c r="CM47" s="604"/>
      <c r="CN47" s="604"/>
      <c r="CO47" s="604"/>
      <c r="CP47" s="604"/>
      <c r="CQ47" s="604"/>
      <c r="CR47" s="604"/>
      <c r="CS47" s="604"/>
      <c r="CT47" s="604"/>
      <c r="CU47" s="604"/>
      <c r="CV47" s="604"/>
      <c r="CW47" s="604"/>
      <c r="CX47" s="604"/>
      <c r="CY47" s="604"/>
      <c r="CZ47" s="604"/>
      <c r="DA47" s="604"/>
      <c r="DB47" s="604"/>
      <c r="DC47" s="604"/>
      <c r="DD47" s="604"/>
      <c r="DE47" s="604"/>
      <c r="DF47" s="604"/>
      <c r="DG47" s="604"/>
      <c r="DH47" s="604"/>
      <c r="DI47" s="604"/>
    </row>
    <row r="48" spans="1:113" x14ac:dyDescent="0.2">
      <c r="E48" s="604" t="s">
        <v>212</v>
      </c>
      <c r="F48" s="604"/>
      <c r="G48" s="604"/>
      <c r="H48" s="604"/>
      <c r="I48" s="604"/>
      <c r="J48" s="604"/>
      <c r="K48" s="604"/>
      <c r="L48" s="604"/>
      <c r="M48" s="604"/>
      <c r="N48" s="604"/>
      <c r="O48" s="604"/>
      <c r="P48" s="604"/>
      <c r="Q48" s="604"/>
      <c r="R48" s="604"/>
      <c r="S48" s="604"/>
      <c r="T48" s="604"/>
      <c r="U48" s="604"/>
      <c r="V48" s="604"/>
      <c r="W48" s="604"/>
      <c r="X48" s="604"/>
      <c r="Y48" s="604"/>
      <c r="Z48" s="604"/>
      <c r="AA48" s="604"/>
      <c r="AB48" s="604"/>
      <c r="AC48" s="604"/>
      <c r="AD48" s="604"/>
      <c r="AE48" s="604"/>
      <c r="AF48" s="604"/>
      <c r="AG48" s="604"/>
      <c r="AH48" s="604"/>
      <c r="AI48" s="604"/>
      <c r="AJ48" s="604"/>
      <c r="AK48" s="604"/>
      <c r="AL48" s="604"/>
      <c r="AM48" s="604"/>
      <c r="AN48" s="604"/>
      <c r="AO48" s="604"/>
      <c r="AP48" s="604"/>
      <c r="AQ48" s="604"/>
      <c r="AR48" s="604"/>
      <c r="AS48" s="604"/>
      <c r="AT48" s="604"/>
      <c r="AU48" s="604"/>
      <c r="AV48" s="604"/>
      <c r="AW48" s="604"/>
      <c r="AX48" s="604"/>
      <c r="AY48" s="604"/>
      <c r="AZ48" s="604"/>
      <c r="BA48" s="604"/>
      <c r="BB48" s="604"/>
      <c r="BC48" s="604"/>
      <c r="BD48" s="604"/>
      <c r="BE48" s="604"/>
      <c r="BF48" s="604"/>
      <c r="BG48" s="604"/>
      <c r="BH48" s="604"/>
      <c r="BI48" s="604"/>
      <c r="BJ48" s="604"/>
      <c r="BK48" s="604"/>
      <c r="BL48" s="604"/>
      <c r="BM48" s="604"/>
      <c r="BN48" s="604"/>
      <c r="BO48" s="604"/>
      <c r="BP48" s="604"/>
      <c r="BQ48" s="604"/>
      <c r="BR48" s="604"/>
      <c r="BS48" s="604"/>
      <c r="BT48" s="604"/>
      <c r="BU48" s="604"/>
      <c r="BV48" s="604"/>
      <c r="BW48" s="604"/>
      <c r="BX48" s="604"/>
      <c r="BY48" s="604"/>
      <c r="BZ48" s="604"/>
      <c r="CA48" s="604"/>
      <c r="CB48" s="604"/>
      <c r="CC48" s="604"/>
      <c r="CD48" s="604"/>
      <c r="CE48" s="604"/>
      <c r="CF48" s="604"/>
      <c r="CG48" s="604"/>
      <c r="CH48" s="604"/>
      <c r="CI48" s="604"/>
      <c r="CJ48" s="604"/>
      <c r="CK48" s="604"/>
      <c r="CL48" s="604"/>
      <c r="CM48" s="604"/>
      <c r="CN48" s="604"/>
      <c r="CO48" s="604"/>
      <c r="CP48" s="604"/>
      <c r="CQ48" s="604"/>
      <c r="CR48" s="604"/>
      <c r="CS48" s="604"/>
      <c r="CT48" s="604"/>
      <c r="CU48" s="604"/>
      <c r="CV48" s="604"/>
      <c r="CW48" s="604"/>
      <c r="CX48" s="604"/>
      <c r="CY48" s="604"/>
      <c r="CZ48" s="604"/>
      <c r="DA48" s="604"/>
      <c r="DB48" s="604"/>
      <c r="DC48" s="604"/>
      <c r="DD48" s="604"/>
      <c r="DE48" s="604"/>
      <c r="DF48" s="604"/>
      <c r="DG48" s="604"/>
      <c r="DH48" s="604"/>
      <c r="DI48" s="604"/>
    </row>
    <row r="49" spans="5:113" x14ac:dyDescent="0.2">
      <c r="E49" s="605" t="s">
        <v>213</v>
      </c>
      <c r="F49" s="605"/>
      <c r="G49" s="605"/>
      <c r="H49" s="605"/>
      <c r="I49" s="605"/>
      <c r="J49" s="605"/>
      <c r="K49" s="605"/>
      <c r="L49" s="605"/>
      <c r="M49" s="605"/>
      <c r="N49" s="605"/>
      <c r="O49" s="605"/>
      <c r="P49" s="605"/>
      <c r="Q49" s="605"/>
      <c r="R49" s="605"/>
      <c r="S49" s="605"/>
      <c r="T49" s="605"/>
      <c r="U49" s="605"/>
      <c r="V49" s="605"/>
      <c r="W49" s="605"/>
      <c r="X49" s="605"/>
      <c r="Y49" s="605"/>
      <c r="Z49" s="605"/>
      <c r="AA49" s="605"/>
      <c r="AB49" s="605"/>
      <c r="AC49" s="605"/>
      <c r="AD49" s="605"/>
      <c r="AE49" s="605"/>
      <c r="AF49" s="605"/>
      <c r="AG49" s="605"/>
      <c r="AH49" s="605"/>
      <c r="AI49" s="605"/>
      <c r="AJ49" s="605"/>
      <c r="AK49" s="605"/>
      <c r="AL49" s="605"/>
      <c r="AM49" s="605"/>
      <c r="AN49" s="605"/>
      <c r="AO49" s="605"/>
      <c r="AP49" s="605"/>
      <c r="AQ49" s="605"/>
      <c r="AR49" s="605"/>
      <c r="AS49" s="605"/>
      <c r="AT49" s="605"/>
      <c r="AU49" s="605"/>
      <c r="AV49" s="605"/>
      <c r="AW49" s="605"/>
      <c r="AX49" s="605"/>
      <c r="AY49" s="605"/>
      <c r="AZ49" s="605"/>
      <c r="BA49" s="605"/>
      <c r="BB49" s="605"/>
      <c r="BC49" s="605"/>
      <c r="BD49" s="605"/>
      <c r="BE49" s="605"/>
      <c r="BF49" s="605"/>
      <c r="BG49" s="605"/>
      <c r="BH49" s="605"/>
      <c r="BI49" s="605"/>
      <c r="BJ49" s="605"/>
      <c r="BK49" s="605"/>
      <c r="BL49" s="605"/>
      <c r="BM49" s="605"/>
      <c r="BN49" s="605"/>
      <c r="BO49" s="605"/>
      <c r="BP49" s="605"/>
      <c r="BQ49" s="605"/>
      <c r="BR49" s="605"/>
      <c r="BS49" s="605"/>
      <c r="BT49" s="605"/>
      <c r="BU49" s="605"/>
      <c r="BV49" s="605"/>
      <c r="BW49" s="605"/>
      <c r="BX49" s="605"/>
      <c r="BY49" s="605"/>
      <c r="BZ49" s="605"/>
      <c r="CA49" s="605"/>
      <c r="CB49" s="605"/>
      <c r="CC49" s="605"/>
      <c r="CD49" s="605"/>
      <c r="CE49" s="605"/>
      <c r="CF49" s="605"/>
      <c r="CG49" s="605"/>
      <c r="CH49" s="605"/>
      <c r="CI49" s="605"/>
      <c r="CJ49" s="605"/>
      <c r="CK49" s="605"/>
      <c r="CL49" s="605"/>
      <c r="CM49" s="605"/>
      <c r="CN49" s="605"/>
      <c r="CO49" s="605"/>
      <c r="CP49" s="605"/>
      <c r="CQ49" s="605"/>
      <c r="CR49" s="605"/>
      <c r="CS49" s="605"/>
      <c r="CT49" s="605"/>
      <c r="CU49" s="605"/>
      <c r="CV49" s="605"/>
      <c r="CW49" s="605"/>
      <c r="CX49" s="605"/>
      <c r="CY49" s="605"/>
      <c r="CZ49" s="605"/>
      <c r="DA49" s="605"/>
      <c r="DB49" s="605"/>
      <c r="DC49" s="605"/>
      <c r="DD49" s="605"/>
      <c r="DE49" s="605"/>
      <c r="DF49" s="605"/>
      <c r="DG49" s="605"/>
      <c r="DH49" s="605"/>
      <c r="DI49" s="605"/>
    </row>
    <row r="50" spans="5:113" x14ac:dyDescent="0.2">
      <c r="E50" s="604" t="s">
        <v>214</v>
      </c>
      <c r="F50" s="604"/>
      <c r="G50" s="604"/>
      <c r="H50" s="604"/>
      <c r="I50" s="604"/>
      <c r="J50" s="604"/>
      <c r="K50" s="604"/>
      <c r="L50" s="604"/>
      <c r="M50" s="604"/>
      <c r="N50" s="604"/>
      <c r="O50" s="604"/>
      <c r="P50" s="604"/>
      <c r="Q50" s="604"/>
      <c r="R50" s="604"/>
      <c r="S50" s="604"/>
      <c r="T50" s="604"/>
      <c r="U50" s="604"/>
      <c r="V50" s="604"/>
      <c r="W50" s="604"/>
      <c r="X50" s="604"/>
      <c r="Y50" s="604"/>
      <c r="Z50" s="604"/>
      <c r="AA50" s="604"/>
      <c r="AB50" s="604"/>
      <c r="AC50" s="604"/>
      <c r="AD50" s="604"/>
      <c r="AE50" s="604"/>
      <c r="AF50" s="604"/>
      <c r="AG50" s="604"/>
      <c r="AH50" s="604"/>
      <c r="AI50" s="604"/>
      <c r="AJ50" s="604"/>
      <c r="AK50" s="604"/>
      <c r="AL50" s="604"/>
      <c r="AM50" s="604"/>
      <c r="AN50" s="604"/>
      <c r="AO50" s="604"/>
      <c r="AP50" s="604"/>
      <c r="AQ50" s="604"/>
      <c r="AR50" s="604"/>
      <c r="AS50" s="604"/>
      <c r="AT50" s="604"/>
      <c r="AU50" s="604"/>
      <c r="AV50" s="604"/>
      <c r="AW50" s="604"/>
      <c r="AX50" s="604"/>
      <c r="AY50" s="604"/>
      <c r="AZ50" s="604"/>
      <c r="BA50" s="604"/>
      <c r="BB50" s="604"/>
      <c r="BC50" s="604"/>
      <c r="BD50" s="604"/>
      <c r="BE50" s="604"/>
      <c r="BF50" s="604"/>
      <c r="BG50" s="604"/>
      <c r="BH50" s="604"/>
      <c r="BI50" s="604"/>
      <c r="BJ50" s="604"/>
      <c r="BK50" s="604"/>
      <c r="BL50" s="604"/>
      <c r="BM50" s="604"/>
      <c r="BN50" s="604"/>
      <c r="BO50" s="604"/>
      <c r="BP50" s="604"/>
      <c r="BQ50" s="604"/>
      <c r="BR50" s="604"/>
      <c r="BS50" s="604"/>
      <c r="BT50" s="604"/>
      <c r="BU50" s="604"/>
      <c r="BV50" s="604"/>
      <c r="BW50" s="604"/>
      <c r="BX50" s="604"/>
      <c r="BY50" s="604"/>
      <c r="BZ50" s="604"/>
      <c r="CA50" s="604"/>
      <c r="CB50" s="604"/>
      <c r="CC50" s="604"/>
      <c r="CD50" s="604"/>
      <c r="CE50" s="604"/>
      <c r="CF50" s="604"/>
      <c r="CG50" s="604"/>
      <c r="CH50" s="604"/>
      <c r="CI50" s="604"/>
      <c r="CJ50" s="604"/>
      <c r="CK50" s="604"/>
      <c r="CL50" s="604"/>
      <c r="CM50" s="604"/>
      <c r="CN50" s="604"/>
      <c r="CO50" s="604"/>
      <c r="CP50" s="604"/>
      <c r="CQ50" s="604"/>
      <c r="CR50" s="604"/>
      <c r="CS50" s="604"/>
      <c r="CT50" s="604"/>
      <c r="CU50" s="604"/>
      <c r="CV50" s="604"/>
      <c r="CW50" s="604"/>
      <c r="CX50" s="604"/>
      <c r="CY50" s="604"/>
      <c r="CZ50" s="604"/>
      <c r="DA50" s="604"/>
      <c r="DB50" s="604"/>
      <c r="DC50" s="604"/>
      <c r="DD50" s="604"/>
      <c r="DE50" s="604"/>
      <c r="DF50" s="604"/>
      <c r="DG50" s="604"/>
      <c r="DH50" s="604"/>
      <c r="DI50" s="604"/>
    </row>
    <row r="51" spans="5:113" x14ac:dyDescent="0.2">
      <c r="E51" s="604" t="s">
        <v>215</v>
      </c>
      <c r="F51" s="604"/>
      <c r="G51" s="604"/>
      <c r="H51" s="604"/>
      <c r="I51" s="604"/>
      <c r="J51" s="604"/>
      <c r="K51" s="604"/>
      <c r="L51" s="604"/>
      <c r="M51" s="604"/>
      <c r="N51" s="604"/>
      <c r="O51" s="604"/>
      <c r="P51" s="604"/>
      <c r="Q51" s="604"/>
      <c r="R51" s="604"/>
      <c r="S51" s="604"/>
      <c r="T51" s="604"/>
      <c r="U51" s="604"/>
      <c r="V51" s="604"/>
      <c r="W51" s="604"/>
      <c r="X51" s="604"/>
      <c r="Y51" s="604"/>
      <c r="Z51" s="604"/>
      <c r="AA51" s="604"/>
      <c r="AB51" s="604"/>
      <c r="AC51" s="604"/>
      <c r="AD51" s="604"/>
      <c r="AE51" s="604"/>
      <c r="AF51" s="604"/>
      <c r="AG51" s="604"/>
      <c r="AH51" s="604"/>
      <c r="AI51" s="604"/>
      <c r="AJ51" s="604"/>
      <c r="AK51" s="604"/>
      <c r="AL51" s="604"/>
      <c r="AM51" s="604"/>
      <c r="AN51" s="604"/>
      <c r="AO51" s="604"/>
      <c r="AP51" s="604"/>
      <c r="AQ51" s="604"/>
      <c r="AR51" s="604"/>
      <c r="AS51" s="604"/>
      <c r="AT51" s="604"/>
      <c r="AU51" s="604"/>
      <c r="AV51" s="604"/>
      <c r="AW51" s="604"/>
      <c r="AX51" s="604"/>
      <c r="AY51" s="604"/>
      <c r="AZ51" s="604"/>
      <c r="BA51" s="604"/>
      <c r="BB51" s="604"/>
      <c r="BC51" s="604"/>
      <c r="BD51" s="604"/>
      <c r="BE51" s="604"/>
      <c r="BF51" s="604"/>
      <c r="BG51" s="604"/>
      <c r="BH51" s="604"/>
      <c r="BI51" s="604"/>
      <c r="BJ51" s="604"/>
      <c r="BK51" s="604"/>
      <c r="BL51" s="604"/>
      <c r="BM51" s="604"/>
      <c r="BN51" s="604"/>
      <c r="BO51" s="604"/>
      <c r="BP51" s="604"/>
      <c r="BQ51" s="604"/>
      <c r="BR51" s="604"/>
      <c r="BS51" s="604"/>
      <c r="BT51" s="604"/>
      <c r="BU51" s="604"/>
      <c r="BV51" s="604"/>
      <c r="BW51" s="604"/>
      <c r="BX51" s="604"/>
      <c r="BY51" s="604"/>
      <c r="BZ51" s="604"/>
      <c r="CA51" s="604"/>
      <c r="CB51" s="604"/>
      <c r="CC51" s="604"/>
      <c r="CD51" s="604"/>
      <c r="CE51" s="604"/>
      <c r="CF51" s="604"/>
      <c r="CG51" s="604"/>
      <c r="CH51" s="604"/>
      <c r="CI51" s="604"/>
      <c r="CJ51" s="604"/>
      <c r="CK51" s="604"/>
      <c r="CL51" s="604"/>
      <c r="CM51" s="604"/>
      <c r="CN51" s="604"/>
      <c r="CO51" s="604"/>
      <c r="CP51" s="604"/>
      <c r="CQ51" s="604"/>
      <c r="CR51" s="604"/>
      <c r="CS51" s="604"/>
      <c r="CT51" s="604"/>
      <c r="CU51" s="604"/>
      <c r="CV51" s="604"/>
      <c r="CW51" s="604"/>
      <c r="CX51" s="604"/>
      <c r="CY51" s="604"/>
      <c r="CZ51" s="604"/>
      <c r="DA51" s="604"/>
      <c r="DB51" s="604"/>
      <c r="DC51" s="604"/>
      <c r="DD51" s="604"/>
      <c r="DE51" s="604"/>
      <c r="DF51" s="604"/>
      <c r="DG51" s="604"/>
      <c r="DH51" s="604"/>
      <c r="DI51" s="604"/>
    </row>
    <row r="52" spans="5:113" x14ac:dyDescent="0.2">
      <c r="E52" s="604" t="s">
        <v>216</v>
      </c>
      <c r="F52" s="604"/>
      <c r="G52" s="604"/>
      <c r="H52" s="604"/>
      <c r="I52" s="604"/>
      <c r="J52" s="604"/>
      <c r="K52" s="604"/>
      <c r="L52" s="604"/>
      <c r="M52" s="604"/>
      <c r="N52" s="604"/>
      <c r="O52" s="604"/>
      <c r="P52" s="604"/>
      <c r="Q52" s="604"/>
      <c r="R52" s="604"/>
      <c r="S52" s="604"/>
      <c r="T52" s="604"/>
      <c r="U52" s="604"/>
      <c r="V52" s="604"/>
      <c r="W52" s="604"/>
      <c r="X52" s="604"/>
      <c r="Y52" s="604"/>
      <c r="Z52" s="604"/>
      <c r="AA52" s="604"/>
      <c r="AB52" s="604"/>
      <c r="AC52" s="604"/>
      <c r="AD52" s="604"/>
      <c r="AE52" s="604"/>
      <c r="AF52" s="604"/>
      <c r="AG52" s="604"/>
      <c r="AH52" s="604"/>
      <c r="AI52" s="604"/>
      <c r="AJ52" s="604"/>
      <c r="AK52" s="604"/>
      <c r="AL52" s="604"/>
      <c r="AM52" s="604"/>
      <c r="AN52" s="604"/>
      <c r="AO52" s="604"/>
      <c r="AP52" s="604"/>
      <c r="AQ52" s="604"/>
      <c r="AR52" s="604"/>
      <c r="AS52" s="604"/>
      <c r="AT52" s="604"/>
      <c r="AU52" s="604"/>
      <c r="AV52" s="604"/>
      <c r="AW52" s="604"/>
      <c r="AX52" s="604"/>
      <c r="AY52" s="604"/>
      <c r="AZ52" s="604"/>
      <c r="BA52" s="604"/>
      <c r="BB52" s="604"/>
      <c r="BC52" s="604"/>
      <c r="BD52" s="604"/>
      <c r="BE52" s="604"/>
      <c r="BF52" s="604"/>
      <c r="BG52" s="604"/>
      <c r="BH52" s="604"/>
      <c r="BI52" s="604"/>
      <c r="BJ52" s="604"/>
      <c r="BK52" s="604"/>
      <c r="BL52" s="604"/>
      <c r="BM52" s="604"/>
      <c r="BN52" s="604"/>
      <c r="BO52" s="604"/>
      <c r="BP52" s="604"/>
      <c r="BQ52" s="604"/>
      <c r="BR52" s="604"/>
      <c r="BS52" s="604"/>
      <c r="BT52" s="604"/>
      <c r="BU52" s="604"/>
      <c r="BV52" s="604"/>
      <c r="BW52" s="604"/>
      <c r="BX52" s="604"/>
      <c r="BY52" s="604"/>
      <c r="BZ52" s="604"/>
      <c r="CA52" s="604"/>
      <c r="CB52" s="604"/>
      <c r="CC52" s="604"/>
      <c r="CD52" s="604"/>
      <c r="CE52" s="604"/>
      <c r="CF52" s="604"/>
      <c r="CG52" s="604"/>
      <c r="CH52" s="604"/>
      <c r="CI52" s="604"/>
      <c r="CJ52" s="604"/>
      <c r="CK52" s="604"/>
      <c r="CL52" s="604"/>
      <c r="CM52" s="604"/>
      <c r="CN52" s="604"/>
      <c r="CO52" s="604"/>
      <c r="CP52" s="604"/>
      <c r="CQ52" s="604"/>
      <c r="CR52" s="604"/>
      <c r="CS52" s="604"/>
      <c r="CT52" s="604"/>
      <c r="CU52" s="604"/>
      <c r="CV52" s="604"/>
      <c r="CW52" s="604"/>
      <c r="CX52" s="604"/>
      <c r="CY52" s="604"/>
      <c r="CZ52" s="604"/>
      <c r="DA52" s="604"/>
      <c r="DB52" s="604"/>
      <c r="DC52" s="604"/>
      <c r="DD52" s="604"/>
      <c r="DE52" s="604"/>
      <c r="DF52" s="604"/>
      <c r="DG52" s="604"/>
      <c r="DH52" s="604"/>
      <c r="DI52" s="604"/>
    </row>
    <row r="53" spans="5:113" x14ac:dyDescent="0.2">
      <c r="E53" s="367" t="s">
        <v>585</v>
      </c>
    </row>
    <row r="54" spans="5:113" x14ac:dyDescent="0.2"/>
    <row r="55" spans="5:113" x14ac:dyDescent="0.2"/>
    <row r="56" spans="5:113" x14ac:dyDescent="0.2"/>
  </sheetData>
  <sheetProtection algorithmName="SHA-512" hashValue="OMm0pB5Q2dUsoE4I3X7wuzEvsWBCg2+NsEDopK7JH2pZzk/4DoJu7Cw/5EHJCddQMBaqojVb1pLeJu1RvLs+Eg==" saltValue="clxUaw0ktyzQZa/gAmNelg==" spinCount="100000" sheet="1" objects="1" scenarios="1"/>
  <mergeCells count="445">
    <mergeCell ref="E51:DI51"/>
    <mergeCell ref="E52:DI52"/>
    <mergeCell ref="DG43:DH43"/>
    <mergeCell ref="E46:DI46"/>
    <mergeCell ref="E47:DI47"/>
    <mergeCell ref="E48:DI48"/>
    <mergeCell ref="E49:DI49"/>
    <mergeCell ref="E50:DI50"/>
    <mergeCell ref="BE43:BF43"/>
    <mergeCell ref="BG43:BU43"/>
    <mergeCell ref="BW43:BX43"/>
    <mergeCell ref="BY43:CM43"/>
    <mergeCell ref="CO43:CP43"/>
    <mergeCell ref="CQ43:DE43"/>
    <mergeCell ref="BY42:CM42"/>
    <mergeCell ref="CO42:CP42"/>
    <mergeCell ref="CQ42:DE42"/>
    <mergeCell ref="DG42:DH42"/>
    <mergeCell ref="C43:D43"/>
    <mergeCell ref="E43:S43"/>
    <mergeCell ref="U43:V43"/>
    <mergeCell ref="W43:AK43"/>
    <mergeCell ref="AM43:AN43"/>
    <mergeCell ref="AO43:BC43"/>
    <mergeCell ref="C42:D42"/>
    <mergeCell ref="E42:S42"/>
    <mergeCell ref="U42:V42"/>
    <mergeCell ref="W42:AK42"/>
    <mergeCell ref="AM42:AN42"/>
    <mergeCell ref="AO42:BC42"/>
    <mergeCell ref="BE42:BF42"/>
    <mergeCell ref="BG42:BU42"/>
    <mergeCell ref="BW42:BX42"/>
    <mergeCell ref="BY40:CM40"/>
    <mergeCell ref="CO40:CP40"/>
    <mergeCell ref="CQ40:DE40"/>
    <mergeCell ref="DG40:DH40"/>
    <mergeCell ref="C41:D41"/>
    <mergeCell ref="E41:S41"/>
    <mergeCell ref="U41:V41"/>
    <mergeCell ref="W41:AK41"/>
    <mergeCell ref="AM41:AN41"/>
    <mergeCell ref="AO41:BC41"/>
    <mergeCell ref="DG41:DH41"/>
    <mergeCell ref="BE41:BF41"/>
    <mergeCell ref="BG41:BU41"/>
    <mergeCell ref="BW41:BX41"/>
    <mergeCell ref="BY41:CM41"/>
    <mergeCell ref="CO41:CP41"/>
    <mergeCell ref="CQ41:DE41"/>
    <mergeCell ref="C40:D40"/>
    <mergeCell ref="E40:S40"/>
    <mergeCell ref="U40:V40"/>
    <mergeCell ref="W40:AK40"/>
    <mergeCell ref="AM40:AN40"/>
    <mergeCell ref="AO40:BC40"/>
    <mergeCell ref="BE40:BF40"/>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L28:P28"/>
    <mergeCell ref="Q28:V28"/>
    <mergeCell ref="Z28:AG28"/>
    <mergeCell ref="C32:S32"/>
    <mergeCell ref="U32:AK32"/>
    <mergeCell ref="AM32:BC32"/>
    <mergeCell ref="BE32:BU32"/>
    <mergeCell ref="BW32:CM32"/>
    <mergeCell ref="CO32:DE32"/>
    <mergeCell ref="E30:K30"/>
    <mergeCell ref="L30:P30"/>
    <mergeCell ref="Q30:V30"/>
    <mergeCell ref="W30:AG30"/>
    <mergeCell ref="AH30:AX30"/>
    <mergeCell ref="BC30:BM30"/>
    <mergeCell ref="B22:D30"/>
    <mergeCell ref="E22:K23"/>
    <mergeCell ref="L22:P23"/>
    <mergeCell ref="Q22:V23"/>
    <mergeCell ref="DB22:DI23"/>
    <mergeCell ref="BV23:CC23"/>
    <mergeCell ref="AH22:AL23"/>
    <mergeCell ref="AM22:AR23"/>
    <mergeCell ref="AS22:AX23"/>
    <mergeCell ref="Q26:V26"/>
    <mergeCell ref="Z26:AG26"/>
    <mergeCell ref="AH26:AL26"/>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CT22:DA23"/>
    <mergeCell ref="AY23:BM23"/>
    <mergeCell ref="BN23:BU23"/>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AY25:BM25"/>
    <mergeCell ref="BN25:BU25"/>
    <mergeCell ref="AS24:AX24"/>
    <mergeCell ref="AY24:BM24"/>
    <mergeCell ref="BN24:BU24"/>
    <mergeCell ref="BV24:CC24"/>
    <mergeCell ref="W22:Y29"/>
    <mergeCell ref="Z22:AG23"/>
    <mergeCell ref="CE22:CS23"/>
    <mergeCell ref="AY22:BM22"/>
    <mergeCell ref="BN22:BU22"/>
    <mergeCell ref="BV22:CC22"/>
    <mergeCell ref="AM26:AR26"/>
    <mergeCell ref="DB24:DI25"/>
    <mergeCell ref="E25:K25"/>
    <mergeCell ref="L25:P25"/>
    <mergeCell ref="Q25:V25"/>
    <mergeCell ref="Z25:AG25"/>
    <mergeCell ref="AY20:BM20"/>
    <mergeCell ref="BN20:BU20"/>
    <mergeCell ref="BV20:CC20"/>
    <mergeCell ref="CE20:CS21"/>
    <mergeCell ref="CT20:DA21"/>
    <mergeCell ref="DB20:DI21"/>
    <mergeCell ref="CE24:CS25"/>
    <mergeCell ref="CT24:DA25"/>
    <mergeCell ref="BV25:CC25"/>
    <mergeCell ref="E24:K24"/>
    <mergeCell ref="L24:P24"/>
    <mergeCell ref="Q24:V24"/>
    <mergeCell ref="Z24:AG24"/>
    <mergeCell ref="AH24:AL24"/>
    <mergeCell ref="AM24:AR24"/>
    <mergeCell ref="AH25:AL25"/>
    <mergeCell ref="AM25:AR25"/>
    <mergeCell ref="AS25:AX25"/>
    <mergeCell ref="B21:AX21"/>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U16:AX16"/>
    <mergeCell ref="AY16:BM16"/>
    <mergeCell ref="BN16:BU16"/>
    <mergeCell ref="BV16:CC16"/>
    <mergeCell ref="CE16:CS17"/>
    <mergeCell ref="CT16:DA17"/>
    <mergeCell ref="BV17:CC17"/>
    <mergeCell ref="AY18:BM18"/>
    <mergeCell ref="BN18:BU18"/>
    <mergeCell ref="BV18:CC18"/>
    <mergeCell ref="CE18:CS19"/>
    <mergeCell ref="CT18:DA19"/>
    <mergeCell ref="AU19:AX19"/>
    <mergeCell ref="AY19:BM19"/>
    <mergeCell ref="BN19:BU19"/>
    <mergeCell ref="BV19:CC19"/>
    <mergeCell ref="DB18:DI19"/>
    <mergeCell ref="L16:Q16"/>
    <mergeCell ref="R16:V16"/>
    <mergeCell ref="AC16:AG16"/>
    <mergeCell ref="AH16:AL16"/>
    <mergeCell ref="AM16:AT16"/>
    <mergeCell ref="M15:Q15"/>
    <mergeCell ref="R15:V15"/>
    <mergeCell ref="W15:AB16"/>
    <mergeCell ref="AC15:AG15"/>
    <mergeCell ref="AH15:AL15"/>
    <mergeCell ref="AM15:AT15"/>
    <mergeCell ref="AH19:AL19"/>
    <mergeCell ref="AM19:AT19"/>
    <mergeCell ref="DB16:DI17"/>
    <mergeCell ref="M17:Q17"/>
    <mergeCell ref="R17:V17"/>
    <mergeCell ref="W17:AB18"/>
    <mergeCell ref="AC17:AG17"/>
    <mergeCell ref="AH17:AL17"/>
    <mergeCell ref="AM17:AT17"/>
    <mergeCell ref="AU17:AX17"/>
    <mergeCell ref="AY17:BM17"/>
    <mergeCell ref="BN17:BU17"/>
    <mergeCell ref="DB14:DI14"/>
    <mergeCell ref="BV13:CC13"/>
    <mergeCell ref="CD13:CS13"/>
    <mergeCell ref="CT13:DA13"/>
    <mergeCell ref="DB13:DI13"/>
    <mergeCell ref="AU15:AX15"/>
    <mergeCell ref="AY15:BM15"/>
    <mergeCell ref="BN15:BU15"/>
    <mergeCell ref="BV15:CC15"/>
    <mergeCell ref="CD15:CS15"/>
    <mergeCell ref="AY13:BM13"/>
    <mergeCell ref="BN13:BU13"/>
    <mergeCell ref="AU12:AX12"/>
    <mergeCell ref="AY12:BM12"/>
    <mergeCell ref="BN12:BU12"/>
    <mergeCell ref="BV12:CC12"/>
    <mergeCell ref="CD12:CS12"/>
    <mergeCell ref="CT12:DA12"/>
    <mergeCell ref="AY14:BM14"/>
    <mergeCell ref="BN14:BU14"/>
    <mergeCell ref="BV14:CC14"/>
    <mergeCell ref="CD14:CS14"/>
    <mergeCell ref="CT14:DA14"/>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Y10:BM10"/>
    <mergeCell ref="BN10:BU10"/>
    <mergeCell ref="BV10:CC10"/>
    <mergeCell ref="L11:Q11"/>
    <mergeCell ref="R11:V11"/>
    <mergeCell ref="AM11:AT11"/>
    <mergeCell ref="AU11:AX11"/>
    <mergeCell ref="AY11:BM11"/>
    <mergeCell ref="BN11:BU11"/>
    <mergeCell ref="BV11:CC11"/>
    <mergeCell ref="B9:K11"/>
    <mergeCell ref="L9:Q9"/>
    <mergeCell ref="R9:V9"/>
    <mergeCell ref="W9:AL11"/>
    <mergeCell ref="AM9:AT9"/>
    <mergeCell ref="AU9:AX9"/>
    <mergeCell ref="L10:Q10"/>
    <mergeCell ref="R10:V10"/>
    <mergeCell ref="AM10:AT10"/>
    <mergeCell ref="AU10:AX10"/>
    <mergeCell ref="BV8:CC8"/>
    <mergeCell ref="CD8:CS8"/>
    <mergeCell ref="CT8:DA8"/>
    <mergeCell ref="DB8:DI8"/>
    <mergeCell ref="AY9:BM9"/>
    <mergeCell ref="BN9:BU9"/>
    <mergeCell ref="BV9:CC9"/>
    <mergeCell ref="CD9:CS9"/>
    <mergeCell ref="CT9:DA9"/>
    <mergeCell ref="DB9:DI9"/>
    <mergeCell ref="BV6:CC6"/>
    <mergeCell ref="CD6:CS6"/>
    <mergeCell ref="CT6:DA6"/>
    <mergeCell ref="DB6:DI6"/>
    <mergeCell ref="AM7:AT7"/>
    <mergeCell ref="AU7:AX7"/>
    <mergeCell ref="AY7:BM7"/>
    <mergeCell ref="BN7:BU7"/>
    <mergeCell ref="BV7:CC7"/>
    <mergeCell ref="CD7:CS7"/>
    <mergeCell ref="CT7:DA7"/>
    <mergeCell ref="DB7:DI7"/>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s>
  <phoneticPr fontId="2"/>
  <printOptions horizontalCentered="1"/>
  <pageMargins left="0" right="0" top="0.39370078740157483" bottom="0.39370078740157483" header="0.19685039370078741" footer="0.19685039370078741"/>
  <pageSetup paperSize="9" scale="51"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B1:EM50"/>
  <sheetViews>
    <sheetView showGridLines="0" workbookViewId="0"/>
  </sheetViews>
  <sheetFormatPr defaultColWidth="0" defaultRowHeight="11.25" customHeight="1" zeroHeight="1" x14ac:dyDescent="0.2"/>
  <cols>
    <col min="1" max="1" width="1.6328125" style="212" customWidth="1"/>
    <col min="2" max="2" width="2.36328125" style="212" customWidth="1"/>
    <col min="3" max="16" width="2.6328125" style="212" customWidth="1"/>
    <col min="17" max="17" width="2.36328125" style="212" customWidth="1"/>
    <col min="18" max="95" width="1.6328125" style="212" customWidth="1"/>
    <col min="96" max="133" width="1.6328125" style="229" customWidth="1"/>
    <col min="134" max="143" width="1.6328125" style="212" customWidth="1"/>
    <col min="144" max="16384" width="0" style="212" hidden="1"/>
  </cols>
  <sheetData>
    <row r="1" spans="2:143" ht="22.5" customHeight="1" thickBot="1" x14ac:dyDescent="0.25">
      <c r="B1" s="209"/>
      <c r="C1" s="210"/>
      <c r="D1" s="210"/>
      <c r="E1" s="210"/>
      <c r="F1" s="210"/>
      <c r="G1" s="210"/>
      <c r="H1" s="210"/>
      <c r="I1" s="210"/>
      <c r="J1" s="210"/>
      <c r="K1" s="210"/>
      <c r="L1" s="210"/>
      <c r="M1" s="210"/>
      <c r="N1" s="210"/>
      <c r="O1" s="210"/>
      <c r="P1" s="210"/>
      <c r="Q1" s="210"/>
      <c r="R1" s="210"/>
      <c r="S1" s="210"/>
      <c r="T1" s="210"/>
      <c r="U1" s="210"/>
      <c r="V1" s="210"/>
      <c r="W1" s="210"/>
      <c r="X1" s="210"/>
      <c r="Y1" s="210"/>
      <c r="Z1" s="210"/>
      <c r="AA1" s="210"/>
      <c r="AB1" s="210"/>
      <c r="AC1" s="210"/>
      <c r="AD1" s="210"/>
      <c r="AE1" s="210"/>
      <c r="AF1" s="210"/>
      <c r="AG1" s="210"/>
      <c r="AH1" s="210"/>
      <c r="AI1" s="210"/>
      <c r="AJ1" s="210"/>
      <c r="AK1" s="210"/>
      <c r="AL1" s="210"/>
      <c r="AM1" s="210"/>
      <c r="AN1" s="210"/>
      <c r="AO1" s="210"/>
      <c r="AP1" s="210"/>
      <c r="AQ1" s="210"/>
      <c r="AR1" s="210"/>
      <c r="AS1" s="210"/>
      <c r="AT1" s="210"/>
      <c r="AU1" s="210"/>
      <c r="AV1" s="210"/>
      <c r="AW1" s="210"/>
      <c r="AX1" s="210"/>
      <c r="AY1" s="210"/>
      <c r="AZ1" s="210"/>
      <c r="BA1" s="210"/>
      <c r="BB1" s="210"/>
      <c r="BC1" s="210"/>
      <c r="BD1" s="210"/>
      <c r="BE1" s="210"/>
      <c r="BF1" s="210"/>
      <c r="BG1" s="210"/>
      <c r="BH1" s="210"/>
      <c r="BI1" s="210"/>
      <c r="BJ1" s="210"/>
      <c r="BK1" s="210"/>
      <c r="BL1" s="210"/>
      <c r="BM1" s="210"/>
      <c r="BN1" s="210"/>
      <c r="BO1" s="210"/>
      <c r="BP1" s="210"/>
      <c r="BQ1" s="210"/>
      <c r="BR1" s="210"/>
      <c r="BS1" s="210"/>
      <c r="BT1" s="210"/>
      <c r="BU1" s="210"/>
      <c r="BV1" s="210"/>
      <c r="BW1" s="210"/>
      <c r="BX1" s="210"/>
      <c r="BY1" s="210"/>
      <c r="BZ1" s="210"/>
      <c r="CA1" s="210"/>
      <c r="CB1" s="210"/>
      <c r="CC1" s="210"/>
      <c r="CD1" s="211"/>
      <c r="CE1" s="211"/>
      <c r="CF1" s="211"/>
      <c r="CG1" s="211"/>
      <c r="CH1" s="211"/>
      <c r="CI1" s="211"/>
      <c r="CJ1" s="211"/>
      <c r="CK1" s="211"/>
      <c r="CL1" s="211"/>
      <c r="CM1" s="211"/>
      <c r="CN1" s="211"/>
      <c r="CO1" s="211"/>
      <c r="CP1" s="211"/>
      <c r="CQ1" s="211"/>
      <c r="CR1" s="211"/>
      <c r="CS1" s="211"/>
      <c r="CT1" s="211"/>
      <c r="CU1" s="211"/>
      <c r="CV1" s="211"/>
      <c r="CW1" s="211"/>
      <c r="CX1" s="211"/>
      <c r="CY1" s="211"/>
      <c r="CZ1" s="211"/>
      <c r="DA1" s="211"/>
      <c r="DB1" s="211"/>
      <c r="DC1" s="211"/>
      <c r="DD1" s="211"/>
      <c r="DE1" s="211"/>
      <c r="DF1" s="211"/>
      <c r="DG1" s="211"/>
      <c r="DH1" s="606" t="s">
        <v>217</v>
      </c>
      <c r="DI1" s="607"/>
      <c r="DJ1" s="607"/>
      <c r="DK1" s="607"/>
      <c r="DL1" s="607"/>
      <c r="DM1" s="607"/>
      <c r="DN1" s="608"/>
      <c r="DO1" s="212"/>
      <c r="DP1" s="606" t="s">
        <v>218</v>
      </c>
      <c r="DQ1" s="607"/>
      <c r="DR1" s="607"/>
      <c r="DS1" s="607"/>
      <c r="DT1" s="607"/>
      <c r="DU1" s="607"/>
      <c r="DV1" s="607"/>
      <c r="DW1" s="607"/>
      <c r="DX1" s="607"/>
      <c r="DY1" s="607"/>
      <c r="DZ1" s="607"/>
      <c r="EA1" s="607"/>
      <c r="EB1" s="607"/>
      <c r="EC1" s="608"/>
      <c r="ED1" s="210"/>
      <c r="EE1" s="210"/>
      <c r="EF1" s="210"/>
      <c r="EG1" s="210"/>
      <c r="EH1" s="210"/>
      <c r="EI1" s="210"/>
      <c r="EJ1" s="210"/>
      <c r="EK1" s="210"/>
      <c r="EL1" s="210"/>
      <c r="EM1" s="210"/>
    </row>
    <row r="2" spans="2:143" ht="22.5" customHeight="1" x14ac:dyDescent="0.2">
      <c r="B2" s="213" t="s">
        <v>219</v>
      </c>
      <c r="R2" s="214"/>
      <c r="S2" s="214"/>
      <c r="T2" s="214"/>
      <c r="U2" s="214"/>
      <c r="V2" s="214"/>
      <c r="W2" s="214"/>
      <c r="X2" s="214"/>
      <c r="Y2" s="214"/>
      <c r="Z2" s="214"/>
      <c r="AA2" s="214"/>
      <c r="AB2" s="214"/>
      <c r="AC2" s="214"/>
      <c r="AE2" s="215"/>
      <c r="AF2" s="215"/>
      <c r="AG2" s="215"/>
      <c r="AH2" s="215"/>
      <c r="AI2" s="215"/>
      <c r="AJ2" s="214"/>
      <c r="AK2" s="214"/>
      <c r="AL2" s="214"/>
      <c r="AM2" s="214"/>
      <c r="AN2" s="214"/>
      <c r="AO2" s="214"/>
      <c r="AP2" s="214"/>
      <c r="CD2" s="211"/>
      <c r="CE2" s="211"/>
      <c r="CF2" s="211"/>
      <c r="CG2" s="211"/>
      <c r="CH2" s="211"/>
      <c r="CI2" s="211"/>
      <c r="CJ2" s="211"/>
      <c r="CK2" s="211"/>
      <c r="CL2" s="211"/>
      <c r="CM2" s="211"/>
      <c r="CN2" s="211"/>
      <c r="CO2" s="211"/>
      <c r="CP2" s="211"/>
      <c r="CQ2" s="211"/>
      <c r="CR2" s="211"/>
      <c r="CS2" s="211"/>
      <c r="CT2" s="211"/>
      <c r="CU2" s="211"/>
      <c r="CV2" s="211"/>
      <c r="CW2" s="211"/>
      <c r="CX2" s="211"/>
      <c r="CY2" s="211"/>
      <c r="CZ2" s="211"/>
      <c r="DA2" s="211"/>
      <c r="DB2" s="211"/>
      <c r="DC2" s="211"/>
      <c r="DD2" s="211"/>
      <c r="DE2" s="211"/>
      <c r="DF2" s="211"/>
      <c r="DG2" s="211"/>
      <c r="DH2" s="211"/>
      <c r="DI2" s="211"/>
      <c r="DJ2" s="211"/>
      <c r="DK2" s="211"/>
      <c r="DL2" s="211"/>
      <c r="DM2" s="211"/>
      <c r="DN2" s="211"/>
      <c r="DO2" s="211"/>
      <c r="DP2" s="211"/>
      <c r="DQ2" s="211"/>
      <c r="DR2" s="211"/>
      <c r="DS2" s="211"/>
      <c r="DT2" s="211"/>
      <c r="DU2" s="211"/>
      <c r="DV2" s="211"/>
      <c r="DW2" s="211"/>
      <c r="DX2" s="211"/>
      <c r="DY2" s="211"/>
      <c r="DZ2" s="211"/>
      <c r="EA2" s="211"/>
      <c r="EB2" s="211"/>
      <c r="EC2" s="211"/>
    </row>
    <row r="3" spans="2:143" ht="11.25" customHeight="1" x14ac:dyDescent="0.2">
      <c r="B3" s="609" t="s">
        <v>220</v>
      </c>
      <c r="C3" s="610"/>
      <c r="D3" s="610"/>
      <c r="E3" s="610"/>
      <c r="F3" s="610"/>
      <c r="G3" s="610"/>
      <c r="H3" s="610"/>
      <c r="I3" s="610"/>
      <c r="J3" s="610"/>
      <c r="K3" s="610"/>
      <c r="L3" s="610"/>
      <c r="M3" s="610"/>
      <c r="N3" s="610"/>
      <c r="O3" s="610"/>
      <c r="P3" s="610"/>
      <c r="Q3" s="610"/>
      <c r="R3" s="610"/>
      <c r="S3" s="610"/>
      <c r="T3" s="610"/>
      <c r="U3" s="610"/>
      <c r="V3" s="610"/>
      <c r="W3" s="610"/>
      <c r="X3" s="610"/>
      <c r="Y3" s="610"/>
      <c r="Z3" s="610"/>
      <c r="AA3" s="610"/>
      <c r="AB3" s="610"/>
      <c r="AC3" s="610"/>
      <c r="AD3" s="610"/>
      <c r="AE3" s="610"/>
      <c r="AF3" s="610"/>
      <c r="AG3" s="610"/>
      <c r="AH3" s="610"/>
      <c r="AI3" s="610"/>
      <c r="AJ3" s="610"/>
      <c r="AK3" s="610"/>
      <c r="AL3" s="610"/>
      <c r="AM3" s="610"/>
      <c r="AN3" s="610"/>
      <c r="AO3" s="610"/>
      <c r="AP3" s="609" t="s">
        <v>221</v>
      </c>
      <c r="AQ3" s="610"/>
      <c r="AR3" s="610"/>
      <c r="AS3" s="610"/>
      <c r="AT3" s="610"/>
      <c r="AU3" s="610"/>
      <c r="AV3" s="610"/>
      <c r="AW3" s="610"/>
      <c r="AX3" s="610"/>
      <c r="AY3" s="610"/>
      <c r="AZ3" s="610"/>
      <c r="BA3" s="610"/>
      <c r="BB3" s="610"/>
      <c r="BC3" s="610"/>
      <c r="BD3" s="610"/>
      <c r="BE3" s="610"/>
      <c r="BF3" s="610"/>
      <c r="BG3" s="610"/>
      <c r="BH3" s="610"/>
      <c r="BI3" s="610"/>
      <c r="BJ3" s="610"/>
      <c r="BK3" s="610"/>
      <c r="BL3" s="610"/>
      <c r="BM3" s="610"/>
      <c r="BN3" s="610"/>
      <c r="BO3" s="610"/>
      <c r="BP3" s="610"/>
      <c r="BQ3" s="610"/>
      <c r="BR3" s="610"/>
      <c r="BS3" s="610"/>
      <c r="BT3" s="610"/>
      <c r="BU3" s="610"/>
      <c r="BV3" s="610"/>
      <c r="BW3" s="610"/>
      <c r="BX3" s="610"/>
      <c r="BY3" s="610"/>
      <c r="BZ3" s="610"/>
      <c r="CA3" s="610"/>
      <c r="CB3" s="611"/>
      <c r="CD3" s="612" t="s">
        <v>222</v>
      </c>
      <c r="CE3" s="613"/>
      <c r="CF3" s="613"/>
      <c r="CG3" s="613"/>
      <c r="CH3" s="613"/>
      <c r="CI3" s="613"/>
      <c r="CJ3" s="613"/>
      <c r="CK3" s="613"/>
      <c r="CL3" s="613"/>
      <c r="CM3" s="613"/>
      <c r="CN3" s="613"/>
      <c r="CO3" s="613"/>
      <c r="CP3" s="613"/>
      <c r="CQ3" s="613"/>
      <c r="CR3" s="613"/>
      <c r="CS3" s="613"/>
      <c r="CT3" s="613"/>
      <c r="CU3" s="613"/>
      <c r="CV3" s="613"/>
      <c r="CW3" s="613"/>
      <c r="CX3" s="613"/>
      <c r="CY3" s="613"/>
      <c r="CZ3" s="613"/>
      <c r="DA3" s="613"/>
      <c r="DB3" s="613"/>
      <c r="DC3" s="613"/>
      <c r="DD3" s="613"/>
      <c r="DE3" s="613"/>
      <c r="DF3" s="613"/>
      <c r="DG3" s="613"/>
      <c r="DH3" s="613"/>
      <c r="DI3" s="613"/>
      <c r="DJ3" s="613"/>
      <c r="DK3" s="613"/>
      <c r="DL3" s="613"/>
      <c r="DM3" s="613"/>
      <c r="DN3" s="613"/>
      <c r="DO3" s="613"/>
      <c r="DP3" s="613"/>
      <c r="DQ3" s="613"/>
      <c r="DR3" s="613"/>
      <c r="DS3" s="613"/>
      <c r="DT3" s="613"/>
      <c r="DU3" s="613"/>
      <c r="DV3" s="613"/>
      <c r="DW3" s="613"/>
      <c r="DX3" s="613"/>
      <c r="DY3" s="613"/>
      <c r="DZ3" s="613"/>
      <c r="EA3" s="613"/>
      <c r="EB3" s="613"/>
      <c r="EC3" s="614"/>
    </row>
    <row r="4" spans="2:143" ht="11.25" customHeight="1" x14ac:dyDescent="0.2">
      <c r="B4" s="609" t="s">
        <v>1</v>
      </c>
      <c r="C4" s="610"/>
      <c r="D4" s="610"/>
      <c r="E4" s="610"/>
      <c r="F4" s="610"/>
      <c r="G4" s="610"/>
      <c r="H4" s="610"/>
      <c r="I4" s="610"/>
      <c r="J4" s="610"/>
      <c r="K4" s="610"/>
      <c r="L4" s="610"/>
      <c r="M4" s="610"/>
      <c r="N4" s="610"/>
      <c r="O4" s="610"/>
      <c r="P4" s="610"/>
      <c r="Q4" s="611"/>
      <c r="R4" s="609" t="s">
        <v>223</v>
      </c>
      <c r="S4" s="610"/>
      <c r="T4" s="610"/>
      <c r="U4" s="610"/>
      <c r="V4" s="610"/>
      <c r="W4" s="610"/>
      <c r="X4" s="610"/>
      <c r="Y4" s="611"/>
      <c r="Z4" s="609" t="s">
        <v>224</v>
      </c>
      <c r="AA4" s="610"/>
      <c r="AB4" s="610"/>
      <c r="AC4" s="611"/>
      <c r="AD4" s="609" t="s">
        <v>225</v>
      </c>
      <c r="AE4" s="610"/>
      <c r="AF4" s="610"/>
      <c r="AG4" s="610"/>
      <c r="AH4" s="610"/>
      <c r="AI4" s="610"/>
      <c r="AJ4" s="610"/>
      <c r="AK4" s="611"/>
      <c r="AL4" s="609" t="s">
        <v>224</v>
      </c>
      <c r="AM4" s="610"/>
      <c r="AN4" s="610"/>
      <c r="AO4" s="611"/>
      <c r="AP4" s="615" t="s">
        <v>226</v>
      </c>
      <c r="AQ4" s="615"/>
      <c r="AR4" s="615"/>
      <c r="AS4" s="615"/>
      <c r="AT4" s="615"/>
      <c r="AU4" s="615"/>
      <c r="AV4" s="615"/>
      <c r="AW4" s="615"/>
      <c r="AX4" s="615"/>
      <c r="AY4" s="615"/>
      <c r="AZ4" s="615"/>
      <c r="BA4" s="615"/>
      <c r="BB4" s="615"/>
      <c r="BC4" s="615"/>
      <c r="BD4" s="615"/>
      <c r="BE4" s="615"/>
      <c r="BF4" s="615"/>
      <c r="BG4" s="615" t="s">
        <v>227</v>
      </c>
      <c r="BH4" s="615"/>
      <c r="BI4" s="615"/>
      <c r="BJ4" s="615"/>
      <c r="BK4" s="615"/>
      <c r="BL4" s="615"/>
      <c r="BM4" s="615"/>
      <c r="BN4" s="615"/>
      <c r="BO4" s="615" t="s">
        <v>224</v>
      </c>
      <c r="BP4" s="615"/>
      <c r="BQ4" s="615"/>
      <c r="BR4" s="615"/>
      <c r="BS4" s="615" t="s">
        <v>228</v>
      </c>
      <c r="BT4" s="615"/>
      <c r="BU4" s="615"/>
      <c r="BV4" s="615"/>
      <c r="BW4" s="615"/>
      <c r="BX4" s="615"/>
      <c r="BY4" s="615"/>
      <c r="BZ4" s="615"/>
      <c r="CA4" s="615"/>
      <c r="CB4" s="615"/>
      <c r="CD4" s="612" t="s">
        <v>229</v>
      </c>
      <c r="CE4" s="613"/>
      <c r="CF4" s="613"/>
      <c r="CG4" s="613"/>
      <c r="CH4" s="613"/>
      <c r="CI4" s="613"/>
      <c r="CJ4" s="613"/>
      <c r="CK4" s="613"/>
      <c r="CL4" s="613"/>
      <c r="CM4" s="613"/>
      <c r="CN4" s="613"/>
      <c r="CO4" s="613"/>
      <c r="CP4" s="613"/>
      <c r="CQ4" s="613"/>
      <c r="CR4" s="613"/>
      <c r="CS4" s="613"/>
      <c r="CT4" s="613"/>
      <c r="CU4" s="613"/>
      <c r="CV4" s="613"/>
      <c r="CW4" s="613"/>
      <c r="CX4" s="613"/>
      <c r="CY4" s="613"/>
      <c r="CZ4" s="613"/>
      <c r="DA4" s="613"/>
      <c r="DB4" s="613"/>
      <c r="DC4" s="613"/>
      <c r="DD4" s="613"/>
      <c r="DE4" s="613"/>
      <c r="DF4" s="613"/>
      <c r="DG4" s="613"/>
      <c r="DH4" s="613"/>
      <c r="DI4" s="613"/>
      <c r="DJ4" s="613"/>
      <c r="DK4" s="613"/>
      <c r="DL4" s="613"/>
      <c r="DM4" s="613"/>
      <c r="DN4" s="613"/>
      <c r="DO4" s="613"/>
      <c r="DP4" s="613"/>
      <c r="DQ4" s="613"/>
      <c r="DR4" s="613"/>
      <c r="DS4" s="613"/>
      <c r="DT4" s="613"/>
      <c r="DU4" s="613"/>
      <c r="DV4" s="613"/>
      <c r="DW4" s="613"/>
      <c r="DX4" s="613"/>
      <c r="DY4" s="613"/>
      <c r="DZ4" s="613"/>
      <c r="EA4" s="613"/>
      <c r="EB4" s="613"/>
      <c r="EC4" s="614"/>
    </row>
    <row r="5" spans="2:143" s="216" customFormat="1" ht="11.25" customHeight="1" x14ac:dyDescent="0.2">
      <c r="B5" s="616" t="s">
        <v>230</v>
      </c>
      <c r="C5" s="617"/>
      <c r="D5" s="617"/>
      <c r="E5" s="617"/>
      <c r="F5" s="617"/>
      <c r="G5" s="617"/>
      <c r="H5" s="617"/>
      <c r="I5" s="617"/>
      <c r="J5" s="617"/>
      <c r="K5" s="617"/>
      <c r="L5" s="617"/>
      <c r="M5" s="617"/>
      <c r="N5" s="617"/>
      <c r="O5" s="617"/>
      <c r="P5" s="617"/>
      <c r="Q5" s="618"/>
      <c r="R5" s="619">
        <v>2932341</v>
      </c>
      <c r="S5" s="620"/>
      <c r="T5" s="620"/>
      <c r="U5" s="620"/>
      <c r="V5" s="620"/>
      <c r="W5" s="620"/>
      <c r="X5" s="620"/>
      <c r="Y5" s="621"/>
      <c r="Z5" s="622">
        <v>14.4</v>
      </c>
      <c r="AA5" s="622"/>
      <c r="AB5" s="622"/>
      <c r="AC5" s="622"/>
      <c r="AD5" s="623">
        <v>2932341</v>
      </c>
      <c r="AE5" s="623"/>
      <c r="AF5" s="623"/>
      <c r="AG5" s="623"/>
      <c r="AH5" s="623"/>
      <c r="AI5" s="623"/>
      <c r="AJ5" s="623"/>
      <c r="AK5" s="623"/>
      <c r="AL5" s="624">
        <v>29</v>
      </c>
      <c r="AM5" s="625"/>
      <c r="AN5" s="625"/>
      <c r="AO5" s="626"/>
      <c r="AP5" s="616" t="s">
        <v>231</v>
      </c>
      <c r="AQ5" s="617"/>
      <c r="AR5" s="617"/>
      <c r="AS5" s="617"/>
      <c r="AT5" s="617"/>
      <c r="AU5" s="617"/>
      <c r="AV5" s="617"/>
      <c r="AW5" s="617"/>
      <c r="AX5" s="617"/>
      <c r="AY5" s="617"/>
      <c r="AZ5" s="617"/>
      <c r="BA5" s="617"/>
      <c r="BB5" s="617"/>
      <c r="BC5" s="617"/>
      <c r="BD5" s="617"/>
      <c r="BE5" s="617"/>
      <c r="BF5" s="618"/>
      <c r="BG5" s="630">
        <v>2912002</v>
      </c>
      <c r="BH5" s="631"/>
      <c r="BI5" s="631"/>
      <c r="BJ5" s="631"/>
      <c r="BK5" s="631"/>
      <c r="BL5" s="631"/>
      <c r="BM5" s="631"/>
      <c r="BN5" s="632"/>
      <c r="BO5" s="633">
        <v>99.3</v>
      </c>
      <c r="BP5" s="633"/>
      <c r="BQ5" s="633"/>
      <c r="BR5" s="633"/>
      <c r="BS5" s="634" t="s">
        <v>158</v>
      </c>
      <c r="BT5" s="634"/>
      <c r="BU5" s="634"/>
      <c r="BV5" s="634"/>
      <c r="BW5" s="634"/>
      <c r="BX5" s="634"/>
      <c r="BY5" s="634"/>
      <c r="BZ5" s="634"/>
      <c r="CA5" s="634"/>
      <c r="CB5" s="638"/>
      <c r="CD5" s="612" t="s">
        <v>226</v>
      </c>
      <c r="CE5" s="613"/>
      <c r="CF5" s="613"/>
      <c r="CG5" s="613"/>
      <c r="CH5" s="613"/>
      <c r="CI5" s="613"/>
      <c r="CJ5" s="613"/>
      <c r="CK5" s="613"/>
      <c r="CL5" s="613"/>
      <c r="CM5" s="613"/>
      <c r="CN5" s="613"/>
      <c r="CO5" s="613"/>
      <c r="CP5" s="613"/>
      <c r="CQ5" s="614"/>
      <c r="CR5" s="612" t="s">
        <v>232</v>
      </c>
      <c r="CS5" s="613"/>
      <c r="CT5" s="613"/>
      <c r="CU5" s="613"/>
      <c r="CV5" s="613"/>
      <c r="CW5" s="613"/>
      <c r="CX5" s="613"/>
      <c r="CY5" s="614"/>
      <c r="CZ5" s="612" t="s">
        <v>224</v>
      </c>
      <c r="DA5" s="613"/>
      <c r="DB5" s="613"/>
      <c r="DC5" s="614"/>
      <c r="DD5" s="612" t="s">
        <v>233</v>
      </c>
      <c r="DE5" s="613"/>
      <c r="DF5" s="613"/>
      <c r="DG5" s="613"/>
      <c r="DH5" s="613"/>
      <c r="DI5" s="613"/>
      <c r="DJ5" s="613"/>
      <c r="DK5" s="613"/>
      <c r="DL5" s="613"/>
      <c r="DM5" s="613"/>
      <c r="DN5" s="613"/>
      <c r="DO5" s="613"/>
      <c r="DP5" s="614"/>
      <c r="DQ5" s="612" t="s">
        <v>234</v>
      </c>
      <c r="DR5" s="613"/>
      <c r="DS5" s="613"/>
      <c r="DT5" s="613"/>
      <c r="DU5" s="613"/>
      <c r="DV5" s="613"/>
      <c r="DW5" s="613"/>
      <c r="DX5" s="613"/>
      <c r="DY5" s="613"/>
      <c r="DZ5" s="613"/>
      <c r="EA5" s="613"/>
      <c r="EB5" s="613"/>
      <c r="EC5" s="614"/>
    </row>
    <row r="6" spans="2:143" ht="11.25" customHeight="1" x14ac:dyDescent="0.2">
      <c r="B6" s="627" t="s">
        <v>235</v>
      </c>
      <c r="C6" s="628"/>
      <c r="D6" s="628"/>
      <c r="E6" s="628"/>
      <c r="F6" s="628"/>
      <c r="G6" s="628"/>
      <c r="H6" s="628"/>
      <c r="I6" s="628"/>
      <c r="J6" s="628"/>
      <c r="K6" s="628"/>
      <c r="L6" s="628"/>
      <c r="M6" s="628"/>
      <c r="N6" s="628"/>
      <c r="O6" s="628"/>
      <c r="P6" s="628"/>
      <c r="Q6" s="629"/>
      <c r="R6" s="630">
        <v>221576</v>
      </c>
      <c r="S6" s="631"/>
      <c r="T6" s="631"/>
      <c r="U6" s="631"/>
      <c r="V6" s="631"/>
      <c r="W6" s="631"/>
      <c r="X6" s="631"/>
      <c r="Y6" s="632"/>
      <c r="Z6" s="633">
        <v>1.1000000000000001</v>
      </c>
      <c r="AA6" s="633"/>
      <c r="AB6" s="633"/>
      <c r="AC6" s="633"/>
      <c r="AD6" s="634">
        <v>221576</v>
      </c>
      <c r="AE6" s="634"/>
      <c r="AF6" s="634"/>
      <c r="AG6" s="634"/>
      <c r="AH6" s="634"/>
      <c r="AI6" s="634"/>
      <c r="AJ6" s="634"/>
      <c r="AK6" s="634"/>
      <c r="AL6" s="635">
        <v>2.2000000000000002</v>
      </c>
      <c r="AM6" s="636"/>
      <c r="AN6" s="636"/>
      <c r="AO6" s="637"/>
      <c r="AP6" s="627" t="s">
        <v>236</v>
      </c>
      <c r="AQ6" s="628"/>
      <c r="AR6" s="628"/>
      <c r="AS6" s="628"/>
      <c r="AT6" s="628"/>
      <c r="AU6" s="628"/>
      <c r="AV6" s="628"/>
      <c r="AW6" s="628"/>
      <c r="AX6" s="628"/>
      <c r="AY6" s="628"/>
      <c r="AZ6" s="628"/>
      <c r="BA6" s="628"/>
      <c r="BB6" s="628"/>
      <c r="BC6" s="628"/>
      <c r="BD6" s="628"/>
      <c r="BE6" s="628"/>
      <c r="BF6" s="629"/>
      <c r="BG6" s="630">
        <v>2912002</v>
      </c>
      <c r="BH6" s="631"/>
      <c r="BI6" s="631"/>
      <c r="BJ6" s="631"/>
      <c r="BK6" s="631"/>
      <c r="BL6" s="631"/>
      <c r="BM6" s="631"/>
      <c r="BN6" s="632"/>
      <c r="BO6" s="633">
        <v>99.3</v>
      </c>
      <c r="BP6" s="633"/>
      <c r="BQ6" s="633"/>
      <c r="BR6" s="633"/>
      <c r="BS6" s="634" t="s">
        <v>237</v>
      </c>
      <c r="BT6" s="634"/>
      <c r="BU6" s="634"/>
      <c r="BV6" s="634"/>
      <c r="BW6" s="634"/>
      <c r="BX6" s="634"/>
      <c r="BY6" s="634"/>
      <c r="BZ6" s="634"/>
      <c r="CA6" s="634"/>
      <c r="CB6" s="638"/>
      <c r="CD6" s="641" t="s">
        <v>238</v>
      </c>
      <c r="CE6" s="642"/>
      <c r="CF6" s="642"/>
      <c r="CG6" s="642"/>
      <c r="CH6" s="642"/>
      <c r="CI6" s="642"/>
      <c r="CJ6" s="642"/>
      <c r="CK6" s="642"/>
      <c r="CL6" s="642"/>
      <c r="CM6" s="642"/>
      <c r="CN6" s="642"/>
      <c r="CO6" s="642"/>
      <c r="CP6" s="642"/>
      <c r="CQ6" s="643"/>
      <c r="CR6" s="630">
        <v>132725</v>
      </c>
      <c r="CS6" s="631"/>
      <c r="CT6" s="631"/>
      <c r="CU6" s="631"/>
      <c r="CV6" s="631"/>
      <c r="CW6" s="631"/>
      <c r="CX6" s="631"/>
      <c r="CY6" s="632"/>
      <c r="CZ6" s="624">
        <v>0.7</v>
      </c>
      <c r="DA6" s="625"/>
      <c r="DB6" s="625"/>
      <c r="DC6" s="644"/>
      <c r="DD6" s="639" t="s">
        <v>237</v>
      </c>
      <c r="DE6" s="631"/>
      <c r="DF6" s="631"/>
      <c r="DG6" s="631"/>
      <c r="DH6" s="631"/>
      <c r="DI6" s="631"/>
      <c r="DJ6" s="631"/>
      <c r="DK6" s="631"/>
      <c r="DL6" s="631"/>
      <c r="DM6" s="631"/>
      <c r="DN6" s="631"/>
      <c r="DO6" s="631"/>
      <c r="DP6" s="632"/>
      <c r="DQ6" s="639">
        <v>132725</v>
      </c>
      <c r="DR6" s="631"/>
      <c r="DS6" s="631"/>
      <c r="DT6" s="631"/>
      <c r="DU6" s="631"/>
      <c r="DV6" s="631"/>
      <c r="DW6" s="631"/>
      <c r="DX6" s="631"/>
      <c r="DY6" s="631"/>
      <c r="DZ6" s="631"/>
      <c r="EA6" s="631"/>
      <c r="EB6" s="631"/>
      <c r="EC6" s="640"/>
    </row>
    <row r="7" spans="2:143" ht="11.25" customHeight="1" x14ac:dyDescent="0.2">
      <c r="B7" s="627" t="s">
        <v>239</v>
      </c>
      <c r="C7" s="628"/>
      <c r="D7" s="628"/>
      <c r="E7" s="628"/>
      <c r="F7" s="628"/>
      <c r="G7" s="628"/>
      <c r="H7" s="628"/>
      <c r="I7" s="628"/>
      <c r="J7" s="628"/>
      <c r="K7" s="628"/>
      <c r="L7" s="628"/>
      <c r="M7" s="628"/>
      <c r="N7" s="628"/>
      <c r="O7" s="628"/>
      <c r="P7" s="628"/>
      <c r="Q7" s="629"/>
      <c r="R7" s="630">
        <v>1306</v>
      </c>
      <c r="S7" s="631"/>
      <c r="T7" s="631"/>
      <c r="U7" s="631"/>
      <c r="V7" s="631"/>
      <c r="W7" s="631"/>
      <c r="X7" s="631"/>
      <c r="Y7" s="632"/>
      <c r="Z7" s="633">
        <v>0</v>
      </c>
      <c r="AA7" s="633"/>
      <c r="AB7" s="633"/>
      <c r="AC7" s="633"/>
      <c r="AD7" s="634">
        <v>1306</v>
      </c>
      <c r="AE7" s="634"/>
      <c r="AF7" s="634"/>
      <c r="AG7" s="634"/>
      <c r="AH7" s="634"/>
      <c r="AI7" s="634"/>
      <c r="AJ7" s="634"/>
      <c r="AK7" s="634"/>
      <c r="AL7" s="635">
        <v>0</v>
      </c>
      <c r="AM7" s="636"/>
      <c r="AN7" s="636"/>
      <c r="AO7" s="637"/>
      <c r="AP7" s="627" t="s">
        <v>240</v>
      </c>
      <c r="AQ7" s="628"/>
      <c r="AR7" s="628"/>
      <c r="AS7" s="628"/>
      <c r="AT7" s="628"/>
      <c r="AU7" s="628"/>
      <c r="AV7" s="628"/>
      <c r="AW7" s="628"/>
      <c r="AX7" s="628"/>
      <c r="AY7" s="628"/>
      <c r="AZ7" s="628"/>
      <c r="BA7" s="628"/>
      <c r="BB7" s="628"/>
      <c r="BC7" s="628"/>
      <c r="BD7" s="628"/>
      <c r="BE7" s="628"/>
      <c r="BF7" s="629"/>
      <c r="BG7" s="630">
        <v>1124019</v>
      </c>
      <c r="BH7" s="631"/>
      <c r="BI7" s="631"/>
      <c r="BJ7" s="631"/>
      <c r="BK7" s="631"/>
      <c r="BL7" s="631"/>
      <c r="BM7" s="631"/>
      <c r="BN7" s="632"/>
      <c r="BO7" s="633">
        <v>38.299999999999997</v>
      </c>
      <c r="BP7" s="633"/>
      <c r="BQ7" s="633"/>
      <c r="BR7" s="633"/>
      <c r="BS7" s="634" t="s">
        <v>237</v>
      </c>
      <c r="BT7" s="634"/>
      <c r="BU7" s="634"/>
      <c r="BV7" s="634"/>
      <c r="BW7" s="634"/>
      <c r="BX7" s="634"/>
      <c r="BY7" s="634"/>
      <c r="BZ7" s="634"/>
      <c r="CA7" s="634"/>
      <c r="CB7" s="638"/>
      <c r="CD7" s="645" t="s">
        <v>241</v>
      </c>
      <c r="CE7" s="646"/>
      <c r="CF7" s="646"/>
      <c r="CG7" s="646"/>
      <c r="CH7" s="646"/>
      <c r="CI7" s="646"/>
      <c r="CJ7" s="646"/>
      <c r="CK7" s="646"/>
      <c r="CL7" s="646"/>
      <c r="CM7" s="646"/>
      <c r="CN7" s="646"/>
      <c r="CO7" s="646"/>
      <c r="CP7" s="646"/>
      <c r="CQ7" s="647"/>
      <c r="CR7" s="630">
        <v>2344109</v>
      </c>
      <c r="CS7" s="631"/>
      <c r="CT7" s="631"/>
      <c r="CU7" s="631"/>
      <c r="CV7" s="631"/>
      <c r="CW7" s="631"/>
      <c r="CX7" s="631"/>
      <c r="CY7" s="632"/>
      <c r="CZ7" s="633">
        <v>12.6</v>
      </c>
      <c r="DA7" s="633"/>
      <c r="DB7" s="633"/>
      <c r="DC7" s="633"/>
      <c r="DD7" s="639">
        <v>107150</v>
      </c>
      <c r="DE7" s="631"/>
      <c r="DF7" s="631"/>
      <c r="DG7" s="631"/>
      <c r="DH7" s="631"/>
      <c r="DI7" s="631"/>
      <c r="DJ7" s="631"/>
      <c r="DK7" s="631"/>
      <c r="DL7" s="631"/>
      <c r="DM7" s="631"/>
      <c r="DN7" s="631"/>
      <c r="DO7" s="631"/>
      <c r="DP7" s="632"/>
      <c r="DQ7" s="639">
        <v>2134776</v>
      </c>
      <c r="DR7" s="631"/>
      <c r="DS7" s="631"/>
      <c r="DT7" s="631"/>
      <c r="DU7" s="631"/>
      <c r="DV7" s="631"/>
      <c r="DW7" s="631"/>
      <c r="DX7" s="631"/>
      <c r="DY7" s="631"/>
      <c r="DZ7" s="631"/>
      <c r="EA7" s="631"/>
      <c r="EB7" s="631"/>
      <c r="EC7" s="640"/>
    </row>
    <row r="8" spans="2:143" ht="11.25" customHeight="1" x14ac:dyDescent="0.2">
      <c r="B8" s="627" t="s">
        <v>242</v>
      </c>
      <c r="C8" s="628"/>
      <c r="D8" s="628"/>
      <c r="E8" s="628"/>
      <c r="F8" s="628"/>
      <c r="G8" s="628"/>
      <c r="H8" s="628"/>
      <c r="I8" s="628"/>
      <c r="J8" s="628"/>
      <c r="K8" s="628"/>
      <c r="L8" s="628"/>
      <c r="M8" s="628"/>
      <c r="N8" s="628"/>
      <c r="O8" s="628"/>
      <c r="P8" s="628"/>
      <c r="Q8" s="629"/>
      <c r="R8" s="630">
        <v>5954</v>
      </c>
      <c r="S8" s="631"/>
      <c r="T8" s="631"/>
      <c r="U8" s="631"/>
      <c r="V8" s="631"/>
      <c r="W8" s="631"/>
      <c r="X8" s="631"/>
      <c r="Y8" s="632"/>
      <c r="Z8" s="633">
        <v>0</v>
      </c>
      <c r="AA8" s="633"/>
      <c r="AB8" s="633"/>
      <c r="AC8" s="633"/>
      <c r="AD8" s="634">
        <v>5954</v>
      </c>
      <c r="AE8" s="634"/>
      <c r="AF8" s="634"/>
      <c r="AG8" s="634"/>
      <c r="AH8" s="634"/>
      <c r="AI8" s="634"/>
      <c r="AJ8" s="634"/>
      <c r="AK8" s="634"/>
      <c r="AL8" s="635">
        <v>0.1</v>
      </c>
      <c r="AM8" s="636"/>
      <c r="AN8" s="636"/>
      <c r="AO8" s="637"/>
      <c r="AP8" s="627" t="s">
        <v>243</v>
      </c>
      <c r="AQ8" s="628"/>
      <c r="AR8" s="628"/>
      <c r="AS8" s="628"/>
      <c r="AT8" s="628"/>
      <c r="AU8" s="628"/>
      <c r="AV8" s="628"/>
      <c r="AW8" s="628"/>
      <c r="AX8" s="628"/>
      <c r="AY8" s="628"/>
      <c r="AZ8" s="628"/>
      <c r="BA8" s="628"/>
      <c r="BB8" s="628"/>
      <c r="BC8" s="628"/>
      <c r="BD8" s="628"/>
      <c r="BE8" s="628"/>
      <c r="BF8" s="629"/>
      <c r="BG8" s="630">
        <v>43152</v>
      </c>
      <c r="BH8" s="631"/>
      <c r="BI8" s="631"/>
      <c r="BJ8" s="631"/>
      <c r="BK8" s="631"/>
      <c r="BL8" s="631"/>
      <c r="BM8" s="631"/>
      <c r="BN8" s="632"/>
      <c r="BO8" s="633">
        <v>1.5</v>
      </c>
      <c r="BP8" s="633"/>
      <c r="BQ8" s="633"/>
      <c r="BR8" s="633"/>
      <c r="BS8" s="634" t="s">
        <v>158</v>
      </c>
      <c r="BT8" s="634"/>
      <c r="BU8" s="634"/>
      <c r="BV8" s="634"/>
      <c r="BW8" s="634"/>
      <c r="BX8" s="634"/>
      <c r="BY8" s="634"/>
      <c r="BZ8" s="634"/>
      <c r="CA8" s="634"/>
      <c r="CB8" s="638"/>
      <c r="CD8" s="645" t="s">
        <v>244</v>
      </c>
      <c r="CE8" s="646"/>
      <c r="CF8" s="646"/>
      <c r="CG8" s="646"/>
      <c r="CH8" s="646"/>
      <c r="CI8" s="646"/>
      <c r="CJ8" s="646"/>
      <c r="CK8" s="646"/>
      <c r="CL8" s="646"/>
      <c r="CM8" s="646"/>
      <c r="CN8" s="646"/>
      <c r="CO8" s="646"/>
      <c r="CP8" s="646"/>
      <c r="CQ8" s="647"/>
      <c r="CR8" s="630">
        <v>6454634</v>
      </c>
      <c r="CS8" s="631"/>
      <c r="CT8" s="631"/>
      <c r="CU8" s="631"/>
      <c r="CV8" s="631"/>
      <c r="CW8" s="631"/>
      <c r="CX8" s="631"/>
      <c r="CY8" s="632"/>
      <c r="CZ8" s="633">
        <v>34.700000000000003</v>
      </c>
      <c r="DA8" s="633"/>
      <c r="DB8" s="633"/>
      <c r="DC8" s="633"/>
      <c r="DD8" s="639">
        <v>234777</v>
      </c>
      <c r="DE8" s="631"/>
      <c r="DF8" s="631"/>
      <c r="DG8" s="631"/>
      <c r="DH8" s="631"/>
      <c r="DI8" s="631"/>
      <c r="DJ8" s="631"/>
      <c r="DK8" s="631"/>
      <c r="DL8" s="631"/>
      <c r="DM8" s="631"/>
      <c r="DN8" s="631"/>
      <c r="DO8" s="631"/>
      <c r="DP8" s="632"/>
      <c r="DQ8" s="639">
        <v>2931233</v>
      </c>
      <c r="DR8" s="631"/>
      <c r="DS8" s="631"/>
      <c r="DT8" s="631"/>
      <c r="DU8" s="631"/>
      <c r="DV8" s="631"/>
      <c r="DW8" s="631"/>
      <c r="DX8" s="631"/>
      <c r="DY8" s="631"/>
      <c r="DZ8" s="631"/>
      <c r="EA8" s="631"/>
      <c r="EB8" s="631"/>
      <c r="EC8" s="640"/>
    </row>
    <row r="9" spans="2:143" ht="11.25" customHeight="1" x14ac:dyDescent="0.2">
      <c r="B9" s="627" t="s">
        <v>245</v>
      </c>
      <c r="C9" s="628"/>
      <c r="D9" s="628"/>
      <c r="E9" s="628"/>
      <c r="F9" s="628"/>
      <c r="G9" s="628"/>
      <c r="H9" s="628"/>
      <c r="I9" s="628"/>
      <c r="J9" s="628"/>
      <c r="K9" s="628"/>
      <c r="L9" s="628"/>
      <c r="M9" s="628"/>
      <c r="N9" s="628"/>
      <c r="O9" s="628"/>
      <c r="P9" s="628"/>
      <c r="Q9" s="629"/>
      <c r="R9" s="630">
        <v>11963</v>
      </c>
      <c r="S9" s="631"/>
      <c r="T9" s="631"/>
      <c r="U9" s="631"/>
      <c r="V9" s="631"/>
      <c r="W9" s="631"/>
      <c r="X9" s="631"/>
      <c r="Y9" s="632"/>
      <c r="Z9" s="633">
        <v>0.1</v>
      </c>
      <c r="AA9" s="633"/>
      <c r="AB9" s="633"/>
      <c r="AC9" s="633"/>
      <c r="AD9" s="634">
        <v>11963</v>
      </c>
      <c r="AE9" s="634"/>
      <c r="AF9" s="634"/>
      <c r="AG9" s="634"/>
      <c r="AH9" s="634"/>
      <c r="AI9" s="634"/>
      <c r="AJ9" s="634"/>
      <c r="AK9" s="634"/>
      <c r="AL9" s="635">
        <v>0.1</v>
      </c>
      <c r="AM9" s="636"/>
      <c r="AN9" s="636"/>
      <c r="AO9" s="637"/>
      <c r="AP9" s="627" t="s">
        <v>246</v>
      </c>
      <c r="AQ9" s="628"/>
      <c r="AR9" s="628"/>
      <c r="AS9" s="628"/>
      <c r="AT9" s="628"/>
      <c r="AU9" s="628"/>
      <c r="AV9" s="628"/>
      <c r="AW9" s="628"/>
      <c r="AX9" s="628"/>
      <c r="AY9" s="628"/>
      <c r="AZ9" s="628"/>
      <c r="BA9" s="628"/>
      <c r="BB9" s="628"/>
      <c r="BC9" s="628"/>
      <c r="BD9" s="628"/>
      <c r="BE9" s="628"/>
      <c r="BF9" s="629"/>
      <c r="BG9" s="630">
        <v>901224</v>
      </c>
      <c r="BH9" s="631"/>
      <c r="BI9" s="631"/>
      <c r="BJ9" s="631"/>
      <c r="BK9" s="631"/>
      <c r="BL9" s="631"/>
      <c r="BM9" s="631"/>
      <c r="BN9" s="632"/>
      <c r="BO9" s="633">
        <v>30.7</v>
      </c>
      <c r="BP9" s="633"/>
      <c r="BQ9" s="633"/>
      <c r="BR9" s="633"/>
      <c r="BS9" s="634" t="s">
        <v>158</v>
      </c>
      <c r="BT9" s="634"/>
      <c r="BU9" s="634"/>
      <c r="BV9" s="634"/>
      <c r="BW9" s="634"/>
      <c r="BX9" s="634"/>
      <c r="BY9" s="634"/>
      <c r="BZ9" s="634"/>
      <c r="CA9" s="634"/>
      <c r="CB9" s="638"/>
      <c r="CD9" s="645" t="s">
        <v>247</v>
      </c>
      <c r="CE9" s="646"/>
      <c r="CF9" s="646"/>
      <c r="CG9" s="646"/>
      <c r="CH9" s="646"/>
      <c r="CI9" s="646"/>
      <c r="CJ9" s="646"/>
      <c r="CK9" s="646"/>
      <c r="CL9" s="646"/>
      <c r="CM9" s="646"/>
      <c r="CN9" s="646"/>
      <c r="CO9" s="646"/>
      <c r="CP9" s="646"/>
      <c r="CQ9" s="647"/>
      <c r="CR9" s="630">
        <v>1660986</v>
      </c>
      <c r="CS9" s="631"/>
      <c r="CT9" s="631"/>
      <c r="CU9" s="631"/>
      <c r="CV9" s="631"/>
      <c r="CW9" s="631"/>
      <c r="CX9" s="631"/>
      <c r="CY9" s="632"/>
      <c r="CZ9" s="633">
        <v>8.9</v>
      </c>
      <c r="DA9" s="633"/>
      <c r="DB9" s="633"/>
      <c r="DC9" s="633"/>
      <c r="DD9" s="639" t="s">
        <v>237</v>
      </c>
      <c r="DE9" s="631"/>
      <c r="DF9" s="631"/>
      <c r="DG9" s="631"/>
      <c r="DH9" s="631"/>
      <c r="DI9" s="631"/>
      <c r="DJ9" s="631"/>
      <c r="DK9" s="631"/>
      <c r="DL9" s="631"/>
      <c r="DM9" s="631"/>
      <c r="DN9" s="631"/>
      <c r="DO9" s="631"/>
      <c r="DP9" s="632"/>
      <c r="DQ9" s="639">
        <v>1392113</v>
      </c>
      <c r="DR9" s="631"/>
      <c r="DS9" s="631"/>
      <c r="DT9" s="631"/>
      <c r="DU9" s="631"/>
      <c r="DV9" s="631"/>
      <c r="DW9" s="631"/>
      <c r="DX9" s="631"/>
      <c r="DY9" s="631"/>
      <c r="DZ9" s="631"/>
      <c r="EA9" s="631"/>
      <c r="EB9" s="631"/>
      <c r="EC9" s="640"/>
    </row>
    <row r="10" spans="2:143" ht="11.25" customHeight="1" x14ac:dyDescent="0.2">
      <c r="B10" s="627" t="s">
        <v>248</v>
      </c>
      <c r="C10" s="628"/>
      <c r="D10" s="628"/>
      <c r="E10" s="628"/>
      <c r="F10" s="628"/>
      <c r="G10" s="628"/>
      <c r="H10" s="628"/>
      <c r="I10" s="628"/>
      <c r="J10" s="628"/>
      <c r="K10" s="628"/>
      <c r="L10" s="628"/>
      <c r="M10" s="628"/>
      <c r="N10" s="628"/>
      <c r="O10" s="628"/>
      <c r="P10" s="628"/>
      <c r="Q10" s="629"/>
      <c r="R10" s="630" t="s">
        <v>158</v>
      </c>
      <c r="S10" s="631"/>
      <c r="T10" s="631"/>
      <c r="U10" s="631"/>
      <c r="V10" s="631"/>
      <c r="W10" s="631"/>
      <c r="X10" s="631"/>
      <c r="Y10" s="632"/>
      <c r="Z10" s="633" t="s">
        <v>158</v>
      </c>
      <c r="AA10" s="633"/>
      <c r="AB10" s="633"/>
      <c r="AC10" s="633"/>
      <c r="AD10" s="634" t="s">
        <v>158</v>
      </c>
      <c r="AE10" s="634"/>
      <c r="AF10" s="634"/>
      <c r="AG10" s="634"/>
      <c r="AH10" s="634"/>
      <c r="AI10" s="634"/>
      <c r="AJ10" s="634"/>
      <c r="AK10" s="634"/>
      <c r="AL10" s="635" t="s">
        <v>158</v>
      </c>
      <c r="AM10" s="636"/>
      <c r="AN10" s="636"/>
      <c r="AO10" s="637"/>
      <c r="AP10" s="627" t="s">
        <v>249</v>
      </c>
      <c r="AQ10" s="628"/>
      <c r="AR10" s="628"/>
      <c r="AS10" s="628"/>
      <c r="AT10" s="628"/>
      <c r="AU10" s="628"/>
      <c r="AV10" s="628"/>
      <c r="AW10" s="628"/>
      <c r="AX10" s="628"/>
      <c r="AY10" s="628"/>
      <c r="AZ10" s="628"/>
      <c r="BA10" s="628"/>
      <c r="BB10" s="628"/>
      <c r="BC10" s="628"/>
      <c r="BD10" s="628"/>
      <c r="BE10" s="628"/>
      <c r="BF10" s="629"/>
      <c r="BG10" s="630">
        <v>77791</v>
      </c>
      <c r="BH10" s="631"/>
      <c r="BI10" s="631"/>
      <c r="BJ10" s="631"/>
      <c r="BK10" s="631"/>
      <c r="BL10" s="631"/>
      <c r="BM10" s="631"/>
      <c r="BN10" s="632"/>
      <c r="BO10" s="633">
        <v>2.7</v>
      </c>
      <c r="BP10" s="633"/>
      <c r="BQ10" s="633"/>
      <c r="BR10" s="633"/>
      <c r="BS10" s="634" t="s">
        <v>237</v>
      </c>
      <c r="BT10" s="634"/>
      <c r="BU10" s="634"/>
      <c r="BV10" s="634"/>
      <c r="BW10" s="634"/>
      <c r="BX10" s="634"/>
      <c r="BY10" s="634"/>
      <c r="BZ10" s="634"/>
      <c r="CA10" s="634"/>
      <c r="CB10" s="638"/>
      <c r="CD10" s="645" t="s">
        <v>250</v>
      </c>
      <c r="CE10" s="646"/>
      <c r="CF10" s="646"/>
      <c r="CG10" s="646"/>
      <c r="CH10" s="646"/>
      <c r="CI10" s="646"/>
      <c r="CJ10" s="646"/>
      <c r="CK10" s="646"/>
      <c r="CL10" s="646"/>
      <c r="CM10" s="646"/>
      <c r="CN10" s="646"/>
      <c r="CO10" s="646"/>
      <c r="CP10" s="646"/>
      <c r="CQ10" s="647"/>
      <c r="CR10" s="630" t="s">
        <v>158</v>
      </c>
      <c r="CS10" s="631"/>
      <c r="CT10" s="631"/>
      <c r="CU10" s="631"/>
      <c r="CV10" s="631"/>
      <c r="CW10" s="631"/>
      <c r="CX10" s="631"/>
      <c r="CY10" s="632"/>
      <c r="CZ10" s="633" t="s">
        <v>237</v>
      </c>
      <c r="DA10" s="633"/>
      <c r="DB10" s="633"/>
      <c r="DC10" s="633"/>
      <c r="DD10" s="639" t="s">
        <v>158</v>
      </c>
      <c r="DE10" s="631"/>
      <c r="DF10" s="631"/>
      <c r="DG10" s="631"/>
      <c r="DH10" s="631"/>
      <c r="DI10" s="631"/>
      <c r="DJ10" s="631"/>
      <c r="DK10" s="631"/>
      <c r="DL10" s="631"/>
      <c r="DM10" s="631"/>
      <c r="DN10" s="631"/>
      <c r="DO10" s="631"/>
      <c r="DP10" s="632"/>
      <c r="DQ10" s="639" t="s">
        <v>158</v>
      </c>
      <c r="DR10" s="631"/>
      <c r="DS10" s="631"/>
      <c r="DT10" s="631"/>
      <c r="DU10" s="631"/>
      <c r="DV10" s="631"/>
      <c r="DW10" s="631"/>
      <c r="DX10" s="631"/>
      <c r="DY10" s="631"/>
      <c r="DZ10" s="631"/>
      <c r="EA10" s="631"/>
      <c r="EB10" s="631"/>
      <c r="EC10" s="640"/>
    </row>
    <row r="11" spans="2:143" ht="11.25" customHeight="1" x14ac:dyDescent="0.2">
      <c r="B11" s="627" t="s">
        <v>251</v>
      </c>
      <c r="C11" s="628"/>
      <c r="D11" s="628"/>
      <c r="E11" s="628"/>
      <c r="F11" s="628"/>
      <c r="G11" s="628"/>
      <c r="H11" s="628"/>
      <c r="I11" s="628"/>
      <c r="J11" s="628"/>
      <c r="K11" s="628"/>
      <c r="L11" s="628"/>
      <c r="M11" s="628"/>
      <c r="N11" s="628"/>
      <c r="O11" s="628"/>
      <c r="P11" s="628"/>
      <c r="Q11" s="629"/>
      <c r="R11" s="630">
        <v>632256</v>
      </c>
      <c r="S11" s="631"/>
      <c r="T11" s="631"/>
      <c r="U11" s="631"/>
      <c r="V11" s="631"/>
      <c r="W11" s="631"/>
      <c r="X11" s="631"/>
      <c r="Y11" s="632"/>
      <c r="Z11" s="635">
        <v>3.1</v>
      </c>
      <c r="AA11" s="636"/>
      <c r="AB11" s="636"/>
      <c r="AC11" s="648"/>
      <c r="AD11" s="639">
        <v>632256</v>
      </c>
      <c r="AE11" s="631"/>
      <c r="AF11" s="631"/>
      <c r="AG11" s="631"/>
      <c r="AH11" s="631"/>
      <c r="AI11" s="631"/>
      <c r="AJ11" s="631"/>
      <c r="AK11" s="632"/>
      <c r="AL11" s="635">
        <v>6.3</v>
      </c>
      <c r="AM11" s="636"/>
      <c r="AN11" s="636"/>
      <c r="AO11" s="637"/>
      <c r="AP11" s="627" t="s">
        <v>252</v>
      </c>
      <c r="AQ11" s="628"/>
      <c r="AR11" s="628"/>
      <c r="AS11" s="628"/>
      <c r="AT11" s="628"/>
      <c r="AU11" s="628"/>
      <c r="AV11" s="628"/>
      <c r="AW11" s="628"/>
      <c r="AX11" s="628"/>
      <c r="AY11" s="628"/>
      <c r="AZ11" s="628"/>
      <c r="BA11" s="628"/>
      <c r="BB11" s="628"/>
      <c r="BC11" s="628"/>
      <c r="BD11" s="628"/>
      <c r="BE11" s="628"/>
      <c r="BF11" s="629"/>
      <c r="BG11" s="630">
        <v>101852</v>
      </c>
      <c r="BH11" s="631"/>
      <c r="BI11" s="631"/>
      <c r="BJ11" s="631"/>
      <c r="BK11" s="631"/>
      <c r="BL11" s="631"/>
      <c r="BM11" s="631"/>
      <c r="BN11" s="632"/>
      <c r="BO11" s="633">
        <v>3.5</v>
      </c>
      <c r="BP11" s="633"/>
      <c r="BQ11" s="633"/>
      <c r="BR11" s="633"/>
      <c r="BS11" s="634" t="s">
        <v>158</v>
      </c>
      <c r="BT11" s="634"/>
      <c r="BU11" s="634"/>
      <c r="BV11" s="634"/>
      <c r="BW11" s="634"/>
      <c r="BX11" s="634"/>
      <c r="BY11" s="634"/>
      <c r="BZ11" s="634"/>
      <c r="CA11" s="634"/>
      <c r="CB11" s="638"/>
      <c r="CD11" s="645" t="s">
        <v>253</v>
      </c>
      <c r="CE11" s="646"/>
      <c r="CF11" s="646"/>
      <c r="CG11" s="646"/>
      <c r="CH11" s="646"/>
      <c r="CI11" s="646"/>
      <c r="CJ11" s="646"/>
      <c r="CK11" s="646"/>
      <c r="CL11" s="646"/>
      <c r="CM11" s="646"/>
      <c r="CN11" s="646"/>
      <c r="CO11" s="646"/>
      <c r="CP11" s="646"/>
      <c r="CQ11" s="647"/>
      <c r="CR11" s="630">
        <v>1562806</v>
      </c>
      <c r="CS11" s="631"/>
      <c r="CT11" s="631"/>
      <c r="CU11" s="631"/>
      <c r="CV11" s="631"/>
      <c r="CW11" s="631"/>
      <c r="CX11" s="631"/>
      <c r="CY11" s="632"/>
      <c r="CZ11" s="633">
        <v>8.4</v>
      </c>
      <c r="DA11" s="633"/>
      <c r="DB11" s="633"/>
      <c r="DC11" s="633"/>
      <c r="DD11" s="639">
        <v>216106</v>
      </c>
      <c r="DE11" s="631"/>
      <c r="DF11" s="631"/>
      <c r="DG11" s="631"/>
      <c r="DH11" s="631"/>
      <c r="DI11" s="631"/>
      <c r="DJ11" s="631"/>
      <c r="DK11" s="631"/>
      <c r="DL11" s="631"/>
      <c r="DM11" s="631"/>
      <c r="DN11" s="631"/>
      <c r="DO11" s="631"/>
      <c r="DP11" s="632"/>
      <c r="DQ11" s="639">
        <v>525975</v>
      </c>
      <c r="DR11" s="631"/>
      <c r="DS11" s="631"/>
      <c r="DT11" s="631"/>
      <c r="DU11" s="631"/>
      <c r="DV11" s="631"/>
      <c r="DW11" s="631"/>
      <c r="DX11" s="631"/>
      <c r="DY11" s="631"/>
      <c r="DZ11" s="631"/>
      <c r="EA11" s="631"/>
      <c r="EB11" s="631"/>
      <c r="EC11" s="640"/>
    </row>
    <row r="12" spans="2:143" ht="11.25" customHeight="1" x14ac:dyDescent="0.2">
      <c r="B12" s="627" t="s">
        <v>254</v>
      </c>
      <c r="C12" s="628"/>
      <c r="D12" s="628"/>
      <c r="E12" s="628"/>
      <c r="F12" s="628"/>
      <c r="G12" s="628"/>
      <c r="H12" s="628"/>
      <c r="I12" s="628"/>
      <c r="J12" s="628"/>
      <c r="K12" s="628"/>
      <c r="L12" s="628"/>
      <c r="M12" s="628"/>
      <c r="N12" s="628"/>
      <c r="O12" s="628"/>
      <c r="P12" s="628"/>
      <c r="Q12" s="629"/>
      <c r="R12" s="630">
        <v>27199</v>
      </c>
      <c r="S12" s="631"/>
      <c r="T12" s="631"/>
      <c r="U12" s="631"/>
      <c r="V12" s="631"/>
      <c r="W12" s="631"/>
      <c r="X12" s="631"/>
      <c r="Y12" s="632"/>
      <c r="Z12" s="633">
        <v>0.1</v>
      </c>
      <c r="AA12" s="633"/>
      <c r="AB12" s="633"/>
      <c r="AC12" s="633"/>
      <c r="AD12" s="634">
        <v>27199</v>
      </c>
      <c r="AE12" s="634"/>
      <c r="AF12" s="634"/>
      <c r="AG12" s="634"/>
      <c r="AH12" s="634"/>
      <c r="AI12" s="634"/>
      <c r="AJ12" s="634"/>
      <c r="AK12" s="634"/>
      <c r="AL12" s="635">
        <v>0.3</v>
      </c>
      <c r="AM12" s="636"/>
      <c r="AN12" s="636"/>
      <c r="AO12" s="637"/>
      <c r="AP12" s="627" t="s">
        <v>255</v>
      </c>
      <c r="AQ12" s="628"/>
      <c r="AR12" s="628"/>
      <c r="AS12" s="628"/>
      <c r="AT12" s="628"/>
      <c r="AU12" s="628"/>
      <c r="AV12" s="628"/>
      <c r="AW12" s="628"/>
      <c r="AX12" s="628"/>
      <c r="AY12" s="628"/>
      <c r="AZ12" s="628"/>
      <c r="BA12" s="628"/>
      <c r="BB12" s="628"/>
      <c r="BC12" s="628"/>
      <c r="BD12" s="628"/>
      <c r="BE12" s="628"/>
      <c r="BF12" s="629"/>
      <c r="BG12" s="630">
        <v>1477299</v>
      </c>
      <c r="BH12" s="631"/>
      <c r="BI12" s="631"/>
      <c r="BJ12" s="631"/>
      <c r="BK12" s="631"/>
      <c r="BL12" s="631"/>
      <c r="BM12" s="631"/>
      <c r="BN12" s="632"/>
      <c r="BO12" s="633">
        <v>50.4</v>
      </c>
      <c r="BP12" s="633"/>
      <c r="BQ12" s="633"/>
      <c r="BR12" s="633"/>
      <c r="BS12" s="634" t="s">
        <v>158</v>
      </c>
      <c r="BT12" s="634"/>
      <c r="BU12" s="634"/>
      <c r="BV12" s="634"/>
      <c r="BW12" s="634"/>
      <c r="BX12" s="634"/>
      <c r="BY12" s="634"/>
      <c r="BZ12" s="634"/>
      <c r="CA12" s="634"/>
      <c r="CB12" s="638"/>
      <c r="CD12" s="645" t="s">
        <v>256</v>
      </c>
      <c r="CE12" s="646"/>
      <c r="CF12" s="646"/>
      <c r="CG12" s="646"/>
      <c r="CH12" s="646"/>
      <c r="CI12" s="646"/>
      <c r="CJ12" s="646"/>
      <c r="CK12" s="646"/>
      <c r="CL12" s="646"/>
      <c r="CM12" s="646"/>
      <c r="CN12" s="646"/>
      <c r="CO12" s="646"/>
      <c r="CP12" s="646"/>
      <c r="CQ12" s="647"/>
      <c r="CR12" s="630">
        <v>1122752</v>
      </c>
      <c r="CS12" s="631"/>
      <c r="CT12" s="631"/>
      <c r="CU12" s="631"/>
      <c r="CV12" s="631"/>
      <c r="CW12" s="631"/>
      <c r="CX12" s="631"/>
      <c r="CY12" s="632"/>
      <c r="CZ12" s="633">
        <v>6</v>
      </c>
      <c r="DA12" s="633"/>
      <c r="DB12" s="633"/>
      <c r="DC12" s="633"/>
      <c r="DD12" s="639">
        <v>198259</v>
      </c>
      <c r="DE12" s="631"/>
      <c r="DF12" s="631"/>
      <c r="DG12" s="631"/>
      <c r="DH12" s="631"/>
      <c r="DI12" s="631"/>
      <c r="DJ12" s="631"/>
      <c r="DK12" s="631"/>
      <c r="DL12" s="631"/>
      <c r="DM12" s="631"/>
      <c r="DN12" s="631"/>
      <c r="DO12" s="631"/>
      <c r="DP12" s="632"/>
      <c r="DQ12" s="639">
        <v>458165</v>
      </c>
      <c r="DR12" s="631"/>
      <c r="DS12" s="631"/>
      <c r="DT12" s="631"/>
      <c r="DU12" s="631"/>
      <c r="DV12" s="631"/>
      <c r="DW12" s="631"/>
      <c r="DX12" s="631"/>
      <c r="DY12" s="631"/>
      <c r="DZ12" s="631"/>
      <c r="EA12" s="631"/>
      <c r="EB12" s="631"/>
      <c r="EC12" s="640"/>
    </row>
    <row r="13" spans="2:143" ht="11.25" customHeight="1" x14ac:dyDescent="0.2">
      <c r="B13" s="627" t="s">
        <v>257</v>
      </c>
      <c r="C13" s="628"/>
      <c r="D13" s="628"/>
      <c r="E13" s="628"/>
      <c r="F13" s="628"/>
      <c r="G13" s="628"/>
      <c r="H13" s="628"/>
      <c r="I13" s="628"/>
      <c r="J13" s="628"/>
      <c r="K13" s="628"/>
      <c r="L13" s="628"/>
      <c r="M13" s="628"/>
      <c r="N13" s="628"/>
      <c r="O13" s="628"/>
      <c r="P13" s="628"/>
      <c r="Q13" s="629"/>
      <c r="R13" s="630" t="s">
        <v>158</v>
      </c>
      <c r="S13" s="631"/>
      <c r="T13" s="631"/>
      <c r="U13" s="631"/>
      <c r="V13" s="631"/>
      <c r="W13" s="631"/>
      <c r="X13" s="631"/>
      <c r="Y13" s="632"/>
      <c r="Z13" s="633" t="s">
        <v>158</v>
      </c>
      <c r="AA13" s="633"/>
      <c r="AB13" s="633"/>
      <c r="AC13" s="633"/>
      <c r="AD13" s="634" t="s">
        <v>158</v>
      </c>
      <c r="AE13" s="634"/>
      <c r="AF13" s="634"/>
      <c r="AG13" s="634"/>
      <c r="AH13" s="634"/>
      <c r="AI13" s="634"/>
      <c r="AJ13" s="634"/>
      <c r="AK13" s="634"/>
      <c r="AL13" s="635" t="s">
        <v>158</v>
      </c>
      <c r="AM13" s="636"/>
      <c r="AN13" s="636"/>
      <c r="AO13" s="637"/>
      <c r="AP13" s="627" t="s">
        <v>258</v>
      </c>
      <c r="AQ13" s="628"/>
      <c r="AR13" s="628"/>
      <c r="AS13" s="628"/>
      <c r="AT13" s="628"/>
      <c r="AU13" s="628"/>
      <c r="AV13" s="628"/>
      <c r="AW13" s="628"/>
      <c r="AX13" s="628"/>
      <c r="AY13" s="628"/>
      <c r="AZ13" s="628"/>
      <c r="BA13" s="628"/>
      <c r="BB13" s="628"/>
      <c r="BC13" s="628"/>
      <c r="BD13" s="628"/>
      <c r="BE13" s="628"/>
      <c r="BF13" s="629"/>
      <c r="BG13" s="630">
        <v>1472971</v>
      </c>
      <c r="BH13" s="631"/>
      <c r="BI13" s="631"/>
      <c r="BJ13" s="631"/>
      <c r="BK13" s="631"/>
      <c r="BL13" s="631"/>
      <c r="BM13" s="631"/>
      <c r="BN13" s="632"/>
      <c r="BO13" s="633">
        <v>50.2</v>
      </c>
      <c r="BP13" s="633"/>
      <c r="BQ13" s="633"/>
      <c r="BR13" s="633"/>
      <c r="BS13" s="634" t="s">
        <v>158</v>
      </c>
      <c r="BT13" s="634"/>
      <c r="BU13" s="634"/>
      <c r="BV13" s="634"/>
      <c r="BW13" s="634"/>
      <c r="BX13" s="634"/>
      <c r="BY13" s="634"/>
      <c r="BZ13" s="634"/>
      <c r="CA13" s="634"/>
      <c r="CB13" s="638"/>
      <c r="CD13" s="645" t="s">
        <v>259</v>
      </c>
      <c r="CE13" s="646"/>
      <c r="CF13" s="646"/>
      <c r="CG13" s="646"/>
      <c r="CH13" s="646"/>
      <c r="CI13" s="646"/>
      <c r="CJ13" s="646"/>
      <c r="CK13" s="646"/>
      <c r="CL13" s="646"/>
      <c r="CM13" s="646"/>
      <c r="CN13" s="646"/>
      <c r="CO13" s="646"/>
      <c r="CP13" s="646"/>
      <c r="CQ13" s="647"/>
      <c r="CR13" s="630">
        <v>1574172</v>
      </c>
      <c r="CS13" s="631"/>
      <c r="CT13" s="631"/>
      <c r="CU13" s="631"/>
      <c r="CV13" s="631"/>
      <c r="CW13" s="631"/>
      <c r="CX13" s="631"/>
      <c r="CY13" s="632"/>
      <c r="CZ13" s="633">
        <v>8.5</v>
      </c>
      <c r="DA13" s="633"/>
      <c r="DB13" s="633"/>
      <c r="DC13" s="633"/>
      <c r="DD13" s="639">
        <v>1064797</v>
      </c>
      <c r="DE13" s="631"/>
      <c r="DF13" s="631"/>
      <c r="DG13" s="631"/>
      <c r="DH13" s="631"/>
      <c r="DI13" s="631"/>
      <c r="DJ13" s="631"/>
      <c r="DK13" s="631"/>
      <c r="DL13" s="631"/>
      <c r="DM13" s="631"/>
      <c r="DN13" s="631"/>
      <c r="DO13" s="631"/>
      <c r="DP13" s="632"/>
      <c r="DQ13" s="639">
        <v>768656</v>
      </c>
      <c r="DR13" s="631"/>
      <c r="DS13" s="631"/>
      <c r="DT13" s="631"/>
      <c r="DU13" s="631"/>
      <c r="DV13" s="631"/>
      <c r="DW13" s="631"/>
      <c r="DX13" s="631"/>
      <c r="DY13" s="631"/>
      <c r="DZ13" s="631"/>
      <c r="EA13" s="631"/>
      <c r="EB13" s="631"/>
      <c r="EC13" s="640"/>
    </row>
    <row r="14" spans="2:143" ht="11.25" customHeight="1" x14ac:dyDescent="0.2">
      <c r="B14" s="627" t="s">
        <v>260</v>
      </c>
      <c r="C14" s="628"/>
      <c r="D14" s="628"/>
      <c r="E14" s="628"/>
      <c r="F14" s="628"/>
      <c r="G14" s="628"/>
      <c r="H14" s="628"/>
      <c r="I14" s="628"/>
      <c r="J14" s="628"/>
      <c r="K14" s="628"/>
      <c r="L14" s="628"/>
      <c r="M14" s="628"/>
      <c r="N14" s="628"/>
      <c r="O14" s="628"/>
      <c r="P14" s="628"/>
      <c r="Q14" s="629"/>
      <c r="R14" s="630" t="s">
        <v>158</v>
      </c>
      <c r="S14" s="631"/>
      <c r="T14" s="631"/>
      <c r="U14" s="631"/>
      <c r="V14" s="631"/>
      <c r="W14" s="631"/>
      <c r="X14" s="631"/>
      <c r="Y14" s="632"/>
      <c r="Z14" s="633" t="s">
        <v>158</v>
      </c>
      <c r="AA14" s="633"/>
      <c r="AB14" s="633"/>
      <c r="AC14" s="633"/>
      <c r="AD14" s="634" t="s">
        <v>158</v>
      </c>
      <c r="AE14" s="634"/>
      <c r="AF14" s="634"/>
      <c r="AG14" s="634"/>
      <c r="AH14" s="634"/>
      <c r="AI14" s="634"/>
      <c r="AJ14" s="634"/>
      <c r="AK14" s="634"/>
      <c r="AL14" s="635" t="s">
        <v>158</v>
      </c>
      <c r="AM14" s="636"/>
      <c r="AN14" s="636"/>
      <c r="AO14" s="637"/>
      <c r="AP14" s="627" t="s">
        <v>261</v>
      </c>
      <c r="AQ14" s="628"/>
      <c r="AR14" s="628"/>
      <c r="AS14" s="628"/>
      <c r="AT14" s="628"/>
      <c r="AU14" s="628"/>
      <c r="AV14" s="628"/>
      <c r="AW14" s="628"/>
      <c r="AX14" s="628"/>
      <c r="AY14" s="628"/>
      <c r="AZ14" s="628"/>
      <c r="BA14" s="628"/>
      <c r="BB14" s="628"/>
      <c r="BC14" s="628"/>
      <c r="BD14" s="628"/>
      <c r="BE14" s="628"/>
      <c r="BF14" s="629"/>
      <c r="BG14" s="630">
        <v>111876</v>
      </c>
      <c r="BH14" s="631"/>
      <c r="BI14" s="631"/>
      <c r="BJ14" s="631"/>
      <c r="BK14" s="631"/>
      <c r="BL14" s="631"/>
      <c r="BM14" s="631"/>
      <c r="BN14" s="632"/>
      <c r="BO14" s="633">
        <v>3.8</v>
      </c>
      <c r="BP14" s="633"/>
      <c r="BQ14" s="633"/>
      <c r="BR14" s="633"/>
      <c r="BS14" s="634" t="s">
        <v>158</v>
      </c>
      <c r="BT14" s="634"/>
      <c r="BU14" s="634"/>
      <c r="BV14" s="634"/>
      <c r="BW14" s="634"/>
      <c r="BX14" s="634"/>
      <c r="BY14" s="634"/>
      <c r="BZ14" s="634"/>
      <c r="CA14" s="634"/>
      <c r="CB14" s="638"/>
      <c r="CD14" s="645" t="s">
        <v>262</v>
      </c>
      <c r="CE14" s="646"/>
      <c r="CF14" s="646"/>
      <c r="CG14" s="646"/>
      <c r="CH14" s="646"/>
      <c r="CI14" s="646"/>
      <c r="CJ14" s="646"/>
      <c r="CK14" s="646"/>
      <c r="CL14" s="646"/>
      <c r="CM14" s="646"/>
      <c r="CN14" s="646"/>
      <c r="CO14" s="646"/>
      <c r="CP14" s="646"/>
      <c r="CQ14" s="647"/>
      <c r="CR14" s="630">
        <v>600466</v>
      </c>
      <c r="CS14" s="631"/>
      <c r="CT14" s="631"/>
      <c r="CU14" s="631"/>
      <c r="CV14" s="631"/>
      <c r="CW14" s="631"/>
      <c r="CX14" s="631"/>
      <c r="CY14" s="632"/>
      <c r="CZ14" s="633">
        <v>3.2</v>
      </c>
      <c r="DA14" s="633"/>
      <c r="DB14" s="633"/>
      <c r="DC14" s="633"/>
      <c r="DD14" s="639">
        <v>52519</v>
      </c>
      <c r="DE14" s="631"/>
      <c r="DF14" s="631"/>
      <c r="DG14" s="631"/>
      <c r="DH14" s="631"/>
      <c r="DI14" s="631"/>
      <c r="DJ14" s="631"/>
      <c r="DK14" s="631"/>
      <c r="DL14" s="631"/>
      <c r="DM14" s="631"/>
      <c r="DN14" s="631"/>
      <c r="DO14" s="631"/>
      <c r="DP14" s="632"/>
      <c r="DQ14" s="639">
        <v>550873</v>
      </c>
      <c r="DR14" s="631"/>
      <c r="DS14" s="631"/>
      <c r="DT14" s="631"/>
      <c r="DU14" s="631"/>
      <c r="DV14" s="631"/>
      <c r="DW14" s="631"/>
      <c r="DX14" s="631"/>
      <c r="DY14" s="631"/>
      <c r="DZ14" s="631"/>
      <c r="EA14" s="631"/>
      <c r="EB14" s="631"/>
      <c r="EC14" s="640"/>
    </row>
    <row r="15" spans="2:143" ht="11.25" customHeight="1" x14ac:dyDescent="0.2">
      <c r="B15" s="627" t="s">
        <v>263</v>
      </c>
      <c r="C15" s="628"/>
      <c r="D15" s="628"/>
      <c r="E15" s="628"/>
      <c r="F15" s="628"/>
      <c r="G15" s="628"/>
      <c r="H15" s="628"/>
      <c r="I15" s="628"/>
      <c r="J15" s="628"/>
      <c r="K15" s="628"/>
      <c r="L15" s="628"/>
      <c r="M15" s="628"/>
      <c r="N15" s="628"/>
      <c r="O15" s="628"/>
      <c r="P15" s="628"/>
      <c r="Q15" s="629"/>
      <c r="R15" s="630" t="s">
        <v>158</v>
      </c>
      <c r="S15" s="631"/>
      <c r="T15" s="631"/>
      <c r="U15" s="631"/>
      <c r="V15" s="631"/>
      <c r="W15" s="631"/>
      <c r="X15" s="631"/>
      <c r="Y15" s="632"/>
      <c r="Z15" s="633" t="s">
        <v>158</v>
      </c>
      <c r="AA15" s="633"/>
      <c r="AB15" s="633"/>
      <c r="AC15" s="633"/>
      <c r="AD15" s="634" t="s">
        <v>158</v>
      </c>
      <c r="AE15" s="634"/>
      <c r="AF15" s="634"/>
      <c r="AG15" s="634"/>
      <c r="AH15" s="634"/>
      <c r="AI15" s="634"/>
      <c r="AJ15" s="634"/>
      <c r="AK15" s="634"/>
      <c r="AL15" s="635" t="s">
        <v>158</v>
      </c>
      <c r="AM15" s="636"/>
      <c r="AN15" s="636"/>
      <c r="AO15" s="637"/>
      <c r="AP15" s="627" t="s">
        <v>264</v>
      </c>
      <c r="AQ15" s="628"/>
      <c r="AR15" s="628"/>
      <c r="AS15" s="628"/>
      <c r="AT15" s="628"/>
      <c r="AU15" s="628"/>
      <c r="AV15" s="628"/>
      <c r="AW15" s="628"/>
      <c r="AX15" s="628"/>
      <c r="AY15" s="628"/>
      <c r="AZ15" s="628"/>
      <c r="BA15" s="628"/>
      <c r="BB15" s="628"/>
      <c r="BC15" s="628"/>
      <c r="BD15" s="628"/>
      <c r="BE15" s="628"/>
      <c r="BF15" s="629"/>
      <c r="BG15" s="630">
        <v>198790</v>
      </c>
      <c r="BH15" s="631"/>
      <c r="BI15" s="631"/>
      <c r="BJ15" s="631"/>
      <c r="BK15" s="631"/>
      <c r="BL15" s="631"/>
      <c r="BM15" s="631"/>
      <c r="BN15" s="632"/>
      <c r="BO15" s="633">
        <v>6.8</v>
      </c>
      <c r="BP15" s="633"/>
      <c r="BQ15" s="633"/>
      <c r="BR15" s="633"/>
      <c r="BS15" s="634" t="s">
        <v>158</v>
      </c>
      <c r="BT15" s="634"/>
      <c r="BU15" s="634"/>
      <c r="BV15" s="634"/>
      <c r="BW15" s="634"/>
      <c r="BX15" s="634"/>
      <c r="BY15" s="634"/>
      <c r="BZ15" s="634"/>
      <c r="CA15" s="634"/>
      <c r="CB15" s="638"/>
      <c r="CD15" s="645" t="s">
        <v>265</v>
      </c>
      <c r="CE15" s="646"/>
      <c r="CF15" s="646"/>
      <c r="CG15" s="646"/>
      <c r="CH15" s="646"/>
      <c r="CI15" s="646"/>
      <c r="CJ15" s="646"/>
      <c r="CK15" s="646"/>
      <c r="CL15" s="646"/>
      <c r="CM15" s="646"/>
      <c r="CN15" s="646"/>
      <c r="CO15" s="646"/>
      <c r="CP15" s="646"/>
      <c r="CQ15" s="647"/>
      <c r="CR15" s="630">
        <v>1055045</v>
      </c>
      <c r="CS15" s="631"/>
      <c r="CT15" s="631"/>
      <c r="CU15" s="631"/>
      <c r="CV15" s="631"/>
      <c r="CW15" s="631"/>
      <c r="CX15" s="631"/>
      <c r="CY15" s="632"/>
      <c r="CZ15" s="633">
        <v>5.7</v>
      </c>
      <c r="DA15" s="633"/>
      <c r="DB15" s="633"/>
      <c r="DC15" s="633"/>
      <c r="DD15" s="639">
        <v>115956</v>
      </c>
      <c r="DE15" s="631"/>
      <c r="DF15" s="631"/>
      <c r="DG15" s="631"/>
      <c r="DH15" s="631"/>
      <c r="DI15" s="631"/>
      <c r="DJ15" s="631"/>
      <c r="DK15" s="631"/>
      <c r="DL15" s="631"/>
      <c r="DM15" s="631"/>
      <c r="DN15" s="631"/>
      <c r="DO15" s="631"/>
      <c r="DP15" s="632"/>
      <c r="DQ15" s="639">
        <v>951564</v>
      </c>
      <c r="DR15" s="631"/>
      <c r="DS15" s="631"/>
      <c r="DT15" s="631"/>
      <c r="DU15" s="631"/>
      <c r="DV15" s="631"/>
      <c r="DW15" s="631"/>
      <c r="DX15" s="631"/>
      <c r="DY15" s="631"/>
      <c r="DZ15" s="631"/>
      <c r="EA15" s="631"/>
      <c r="EB15" s="631"/>
      <c r="EC15" s="640"/>
    </row>
    <row r="16" spans="2:143" ht="11.25" customHeight="1" x14ac:dyDescent="0.2">
      <c r="B16" s="627" t="s">
        <v>266</v>
      </c>
      <c r="C16" s="628"/>
      <c r="D16" s="628"/>
      <c r="E16" s="628"/>
      <c r="F16" s="628"/>
      <c r="G16" s="628"/>
      <c r="H16" s="628"/>
      <c r="I16" s="628"/>
      <c r="J16" s="628"/>
      <c r="K16" s="628"/>
      <c r="L16" s="628"/>
      <c r="M16" s="628"/>
      <c r="N16" s="628"/>
      <c r="O16" s="628"/>
      <c r="P16" s="628"/>
      <c r="Q16" s="629"/>
      <c r="R16" s="630">
        <v>13295</v>
      </c>
      <c r="S16" s="631"/>
      <c r="T16" s="631"/>
      <c r="U16" s="631"/>
      <c r="V16" s="631"/>
      <c r="W16" s="631"/>
      <c r="X16" s="631"/>
      <c r="Y16" s="632"/>
      <c r="Z16" s="633">
        <v>0.1</v>
      </c>
      <c r="AA16" s="633"/>
      <c r="AB16" s="633"/>
      <c r="AC16" s="633"/>
      <c r="AD16" s="634">
        <v>13295</v>
      </c>
      <c r="AE16" s="634"/>
      <c r="AF16" s="634"/>
      <c r="AG16" s="634"/>
      <c r="AH16" s="634"/>
      <c r="AI16" s="634"/>
      <c r="AJ16" s="634"/>
      <c r="AK16" s="634"/>
      <c r="AL16" s="635">
        <v>0.1</v>
      </c>
      <c r="AM16" s="636"/>
      <c r="AN16" s="636"/>
      <c r="AO16" s="637"/>
      <c r="AP16" s="627" t="s">
        <v>267</v>
      </c>
      <c r="AQ16" s="628"/>
      <c r="AR16" s="628"/>
      <c r="AS16" s="628"/>
      <c r="AT16" s="628"/>
      <c r="AU16" s="628"/>
      <c r="AV16" s="628"/>
      <c r="AW16" s="628"/>
      <c r="AX16" s="628"/>
      <c r="AY16" s="628"/>
      <c r="AZ16" s="628"/>
      <c r="BA16" s="628"/>
      <c r="BB16" s="628"/>
      <c r="BC16" s="628"/>
      <c r="BD16" s="628"/>
      <c r="BE16" s="628"/>
      <c r="BF16" s="629"/>
      <c r="BG16" s="630">
        <v>18</v>
      </c>
      <c r="BH16" s="631"/>
      <c r="BI16" s="631"/>
      <c r="BJ16" s="631"/>
      <c r="BK16" s="631"/>
      <c r="BL16" s="631"/>
      <c r="BM16" s="631"/>
      <c r="BN16" s="632"/>
      <c r="BO16" s="633">
        <v>0</v>
      </c>
      <c r="BP16" s="633"/>
      <c r="BQ16" s="633"/>
      <c r="BR16" s="633"/>
      <c r="BS16" s="634" t="s">
        <v>158</v>
      </c>
      <c r="BT16" s="634"/>
      <c r="BU16" s="634"/>
      <c r="BV16" s="634"/>
      <c r="BW16" s="634"/>
      <c r="BX16" s="634"/>
      <c r="BY16" s="634"/>
      <c r="BZ16" s="634"/>
      <c r="CA16" s="634"/>
      <c r="CB16" s="638"/>
      <c r="CD16" s="645" t="s">
        <v>268</v>
      </c>
      <c r="CE16" s="646"/>
      <c r="CF16" s="646"/>
      <c r="CG16" s="646"/>
      <c r="CH16" s="646"/>
      <c r="CI16" s="646"/>
      <c r="CJ16" s="646"/>
      <c r="CK16" s="646"/>
      <c r="CL16" s="646"/>
      <c r="CM16" s="646"/>
      <c r="CN16" s="646"/>
      <c r="CO16" s="646"/>
      <c r="CP16" s="646"/>
      <c r="CQ16" s="647"/>
      <c r="CR16" s="630">
        <v>177363</v>
      </c>
      <c r="CS16" s="631"/>
      <c r="CT16" s="631"/>
      <c r="CU16" s="631"/>
      <c r="CV16" s="631"/>
      <c r="CW16" s="631"/>
      <c r="CX16" s="631"/>
      <c r="CY16" s="632"/>
      <c r="CZ16" s="633">
        <v>1</v>
      </c>
      <c r="DA16" s="633"/>
      <c r="DB16" s="633"/>
      <c r="DC16" s="633"/>
      <c r="DD16" s="639" t="s">
        <v>158</v>
      </c>
      <c r="DE16" s="631"/>
      <c r="DF16" s="631"/>
      <c r="DG16" s="631"/>
      <c r="DH16" s="631"/>
      <c r="DI16" s="631"/>
      <c r="DJ16" s="631"/>
      <c r="DK16" s="631"/>
      <c r="DL16" s="631"/>
      <c r="DM16" s="631"/>
      <c r="DN16" s="631"/>
      <c r="DO16" s="631"/>
      <c r="DP16" s="632"/>
      <c r="DQ16" s="639">
        <v>16486</v>
      </c>
      <c r="DR16" s="631"/>
      <c r="DS16" s="631"/>
      <c r="DT16" s="631"/>
      <c r="DU16" s="631"/>
      <c r="DV16" s="631"/>
      <c r="DW16" s="631"/>
      <c r="DX16" s="631"/>
      <c r="DY16" s="631"/>
      <c r="DZ16" s="631"/>
      <c r="EA16" s="631"/>
      <c r="EB16" s="631"/>
      <c r="EC16" s="640"/>
    </row>
    <row r="17" spans="2:133" ht="11.25" customHeight="1" x14ac:dyDescent="0.2">
      <c r="B17" s="627" t="s">
        <v>269</v>
      </c>
      <c r="C17" s="628"/>
      <c r="D17" s="628"/>
      <c r="E17" s="628"/>
      <c r="F17" s="628"/>
      <c r="G17" s="628"/>
      <c r="H17" s="628"/>
      <c r="I17" s="628"/>
      <c r="J17" s="628"/>
      <c r="K17" s="628"/>
      <c r="L17" s="628"/>
      <c r="M17" s="628"/>
      <c r="N17" s="628"/>
      <c r="O17" s="628"/>
      <c r="P17" s="628"/>
      <c r="Q17" s="629"/>
      <c r="R17" s="630">
        <v>38219</v>
      </c>
      <c r="S17" s="631"/>
      <c r="T17" s="631"/>
      <c r="U17" s="631"/>
      <c r="V17" s="631"/>
      <c r="W17" s="631"/>
      <c r="X17" s="631"/>
      <c r="Y17" s="632"/>
      <c r="Z17" s="633">
        <v>0.2</v>
      </c>
      <c r="AA17" s="633"/>
      <c r="AB17" s="633"/>
      <c r="AC17" s="633"/>
      <c r="AD17" s="634">
        <v>38219</v>
      </c>
      <c r="AE17" s="634"/>
      <c r="AF17" s="634"/>
      <c r="AG17" s="634"/>
      <c r="AH17" s="634"/>
      <c r="AI17" s="634"/>
      <c r="AJ17" s="634"/>
      <c r="AK17" s="634"/>
      <c r="AL17" s="635">
        <v>0.4</v>
      </c>
      <c r="AM17" s="636"/>
      <c r="AN17" s="636"/>
      <c r="AO17" s="637"/>
      <c r="AP17" s="627" t="s">
        <v>270</v>
      </c>
      <c r="AQ17" s="628"/>
      <c r="AR17" s="628"/>
      <c r="AS17" s="628"/>
      <c r="AT17" s="628"/>
      <c r="AU17" s="628"/>
      <c r="AV17" s="628"/>
      <c r="AW17" s="628"/>
      <c r="AX17" s="628"/>
      <c r="AY17" s="628"/>
      <c r="AZ17" s="628"/>
      <c r="BA17" s="628"/>
      <c r="BB17" s="628"/>
      <c r="BC17" s="628"/>
      <c r="BD17" s="628"/>
      <c r="BE17" s="628"/>
      <c r="BF17" s="629"/>
      <c r="BG17" s="630" t="s">
        <v>158</v>
      </c>
      <c r="BH17" s="631"/>
      <c r="BI17" s="631"/>
      <c r="BJ17" s="631"/>
      <c r="BK17" s="631"/>
      <c r="BL17" s="631"/>
      <c r="BM17" s="631"/>
      <c r="BN17" s="632"/>
      <c r="BO17" s="633" t="s">
        <v>158</v>
      </c>
      <c r="BP17" s="633"/>
      <c r="BQ17" s="633"/>
      <c r="BR17" s="633"/>
      <c r="BS17" s="634" t="s">
        <v>158</v>
      </c>
      <c r="BT17" s="634"/>
      <c r="BU17" s="634"/>
      <c r="BV17" s="634"/>
      <c r="BW17" s="634"/>
      <c r="BX17" s="634"/>
      <c r="BY17" s="634"/>
      <c r="BZ17" s="634"/>
      <c r="CA17" s="634"/>
      <c r="CB17" s="638"/>
      <c r="CD17" s="645" t="s">
        <v>271</v>
      </c>
      <c r="CE17" s="646"/>
      <c r="CF17" s="646"/>
      <c r="CG17" s="646"/>
      <c r="CH17" s="646"/>
      <c r="CI17" s="646"/>
      <c r="CJ17" s="646"/>
      <c r="CK17" s="646"/>
      <c r="CL17" s="646"/>
      <c r="CM17" s="646"/>
      <c r="CN17" s="646"/>
      <c r="CO17" s="646"/>
      <c r="CP17" s="646"/>
      <c r="CQ17" s="647"/>
      <c r="CR17" s="630">
        <v>1939669</v>
      </c>
      <c r="CS17" s="631"/>
      <c r="CT17" s="631"/>
      <c r="CU17" s="631"/>
      <c r="CV17" s="631"/>
      <c r="CW17" s="631"/>
      <c r="CX17" s="631"/>
      <c r="CY17" s="632"/>
      <c r="CZ17" s="633">
        <v>10.4</v>
      </c>
      <c r="DA17" s="633"/>
      <c r="DB17" s="633"/>
      <c r="DC17" s="633"/>
      <c r="DD17" s="639" t="s">
        <v>158</v>
      </c>
      <c r="DE17" s="631"/>
      <c r="DF17" s="631"/>
      <c r="DG17" s="631"/>
      <c r="DH17" s="631"/>
      <c r="DI17" s="631"/>
      <c r="DJ17" s="631"/>
      <c r="DK17" s="631"/>
      <c r="DL17" s="631"/>
      <c r="DM17" s="631"/>
      <c r="DN17" s="631"/>
      <c r="DO17" s="631"/>
      <c r="DP17" s="632"/>
      <c r="DQ17" s="639">
        <v>1840574</v>
      </c>
      <c r="DR17" s="631"/>
      <c r="DS17" s="631"/>
      <c r="DT17" s="631"/>
      <c r="DU17" s="631"/>
      <c r="DV17" s="631"/>
      <c r="DW17" s="631"/>
      <c r="DX17" s="631"/>
      <c r="DY17" s="631"/>
      <c r="DZ17" s="631"/>
      <c r="EA17" s="631"/>
      <c r="EB17" s="631"/>
      <c r="EC17" s="640"/>
    </row>
    <row r="18" spans="2:133" ht="11.25" customHeight="1" x14ac:dyDescent="0.2">
      <c r="B18" s="627" t="s">
        <v>272</v>
      </c>
      <c r="C18" s="628"/>
      <c r="D18" s="628"/>
      <c r="E18" s="628"/>
      <c r="F18" s="628"/>
      <c r="G18" s="628"/>
      <c r="H18" s="628"/>
      <c r="I18" s="628"/>
      <c r="J18" s="628"/>
      <c r="K18" s="628"/>
      <c r="L18" s="628"/>
      <c r="M18" s="628"/>
      <c r="N18" s="628"/>
      <c r="O18" s="628"/>
      <c r="P18" s="628"/>
      <c r="Q18" s="629"/>
      <c r="R18" s="630">
        <v>134484</v>
      </c>
      <c r="S18" s="631"/>
      <c r="T18" s="631"/>
      <c r="U18" s="631"/>
      <c r="V18" s="631"/>
      <c r="W18" s="631"/>
      <c r="X18" s="631"/>
      <c r="Y18" s="632"/>
      <c r="Z18" s="633">
        <v>0.7</v>
      </c>
      <c r="AA18" s="633"/>
      <c r="AB18" s="633"/>
      <c r="AC18" s="633"/>
      <c r="AD18" s="634">
        <v>134484</v>
      </c>
      <c r="AE18" s="634"/>
      <c r="AF18" s="634"/>
      <c r="AG18" s="634"/>
      <c r="AH18" s="634"/>
      <c r="AI18" s="634"/>
      <c r="AJ18" s="634"/>
      <c r="AK18" s="634"/>
      <c r="AL18" s="635">
        <v>1.2999999523162842</v>
      </c>
      <c r="AM18" s="636"/>
      <c r="AN18" s="636"/>
      <c r="AO18" s="637"/>
      <c r="AP18" s="627" t="s">
        <v>273</v>
      </c>
      <c r="AQ18" s="628"/>
      <c r="AR18" s="628"/>
      <c r="AS18" s="628"/>
      <c r="AT18" s="628"/>
      <c r="AU18" s="628"/>
      <c r="AV18" s="628"/>
      <c r="AW18" s="628"/>
      <c r="AX18" s="628"/>
      <c r="AY18" s="628"/>
      <c r="AZ18" s="628"/>
      <c r="BA18" s="628"/>
      <c r="BB18" s="628"/>
      <c r="BC18" s="628"/>
      <c r="BD18" s="628"/>
      <c r="BE18" s="628"/>
      <c r="BF18" s="629"/>
      <c r="BG18" s="630" t="s">
        <v>158</v>
      </c>
      <c r="BH18" s="631"/>
      <c r="BI18" s="631"/>
      <c r="BJ18" s="631"/>
      <c r="BK18" s="631"/>
      <c r="BL18" s="631"/>
      <c r="BM18" s="631"/>
      <c r="BN18" s="632"/>
      <c r="BO18" s="633" t="s">
        <v>158</v>
      </c>
      <c r="BP18" s="633"/>
      <c r="BQ18" s="633"/>
      <c r="BR18" s="633"/>
      <c r="BS18" s="634" t="s">
        <v>237</v>
      </c>
      <c r="BT18" s="634"/>
      <c r="BU18" s="634"/>
      <c r="BV18" s="634"/>
      <c r="BW18" s="634"/>
      <c r="BX18" s="634"/>
      <c r="BY18" s="634"/>
      <c r="BZ18" s="634"/>
      <c r="CA18" s="634"/>
      <c r="CB18" s="638"/>
      <c r="CD18" s="645" t="s">
        <v>274</v>
      </c>
      <c r="CE18" s="646"/>
      <c r="CF18" s="646"/>
      <c r="CG18" s="646"/>
      <c r="CH18" s="646"/>
      <c r="CI18" s="646"/>
      <c r="CJ18" s="646"/>
      <c r="CK18" s="646"/>
      <c r="CL18" s="646"/>
      <c r="CM18" s="646"/>
      <c r="CN18" s="646"/>
      <c r="CO18" s="646"/>
      <c r="CP18" s="646"/>
      <c r="CQ18" s="647"/>
      <c r="CR18" s="630" t="s">
        <v>158</v>
      </c>
      <c r="CS18" s="631"/>
      <c r="CT18" s="631"/>
      <c r="CU18" s="631"/>
      <c r="CV18" s="631"/>
      <c r="CW18" s="631"/>
      <c r="CX18" s="631"/>
      <c r="CY18" s="632"/>
      <c r="CZ18" s="633" t="s">
        <v>158</v>
      </c>
      <c r="DA18" s="633"/>
      <c r="DB18" s="633"/>
      <c r="DC18" s="633"/>
      <c r="DD18" s="639" t="s">
        <v>158</v>
      </c>
      <c r="DE18" s="631"/>
      <c r="DF18" s="631"/>
      <c r="DG18" s="631"/>
      <c r="DH18" s="631"/>
      <c r="DI18" s="631"/>
      <c r="DJ18" s="631"/>
      <c r="DK18" s="631"/>
      <c r="DL18" s="631"/>
      <c r="DM18" s="631"/>
      <c r="DN18" s="631"/>
      <c r="DO18" s="631"/>
      <c r="DP18" s="632"/>
      <c r="DQ18" s="639" t="s">
        <v>158</v>
      </c>
      <c r="DR18" s="631"/>
      <c r="DS18" s="631"/>
      <c r="DT18" s="631"/>
      <c r="DU18" s="631"/>
      <c r="DV18" s="631"/>
      <c r="DW18" s="631"/>
      <c r="DX18" s="631"/>
      <c r="DY18" s="631"/>
      <c r="DZ18" s="631"/>
      <c r="EA18" s="631"/>
      <c r="EB18" s="631"/>
      <c r="EC18" s="640"/>
    </row>
    <row r="19" spans="2:133" ht="11.25" customHeight="1" x14ac:dyDescent="0.2">
      <c r="B19" s="627" t="s">
        <v>275</v>
      </c>
      <c r="C19" s="628"/>
      <c r="D19" s="628"/>
      <c r="E19" s="628"/>
      <c r="F19" s="628"/>
      <c r="G19" s="628"/>
      <c r="H19" s="628"/>
      <c r="I19" s="628"/>
      <c r="J19" s="628"/>
      <c r="K19" s="628"/>
      <c r="L19" s="628"/>
      <c r="M19" s="628"/>
      <c r="N19" s="628"/>
      <c r="O19" s="628"/>
      <c r="P19" s="628"/>
      <c r="Q19" s="629"/>
      <c r="R19" s="630">
        <v>15610</v>
      </c>
      <c r="S19" s="631"/>
      <c r="T19" s="631"/>
      <c r="U19" s="631"/>
      <c r="V19" s="631"/>
      <c r="W19" s="631"/>
      <c r="X19" s="631"/>
      <c r="Y19" s="632"/>
      <c r="Z19" s="633">
        <v>0.1</v>
      </c>
      <c r="AA19" s="633"/>
      <c r="AB19" s="633"/>
      <c r="AC19" s="633"/>
      <c r="AD19" s="634">
        <v>15610</v>
      </c>
      <c r="AE19" s="634"/>
      <c r="AF19" s="634"/>
      <c r="AG19" s="634"/>
      <c r="AH19" s="634"/>
      <c r="AI19" s="634"/>
      <c r="AJ19" s="634"/>
      <c r="AK19" s="634"/>
      <c r="AL19" s="635">
        <v>0.2</v>
      </c>
      <c r="AM19" s="636"/>
      <c r="AN19" s="636"/>
      <c r="AO19" s="637"/>
      <c r="AP19" s="627" t="s">
        <v>276</v>
      </c>
      <c r="AQ19" s="628"/>
      <c r="AR19" s="628"/>
      <c r="AS19" s="628"/>
      <c r="AT19" s="628"/>
      <c r="AU19" s="628"/>
      <c r="AV19" s="628"/>
      <c r="AW19" s="628"/>
      <c r="AX19" s="628"/>
      <c r="AY19" s="628"/>
      <c r="AZ19" s="628"/>
      <c r="BA19" s="628"/>
      <c r="BB19" s="628"/>
      <c r="BC19" s="628"/>
      <c r="BD19" s="628"/>
      <c r="BE19" s="628"/>
      <c r="BF19" s="629"/>
      <c r="BG19" s="630">
        <v>20339</v>
      </c>
      <c r="BH19" s="631"/>
      <c r="BI19" s="631"/>
      <c r="BJ19" s="631"/>
      <c r="BK19" s="631"/>
      <c r="BL19" s="631"/>
      <c r="BM19" s="631"/>
      <c r="BN19" s="632"/>
      <c r="BO19" s="633">
        <v>0.7</v>
      </c>
      <c r="BP19" s="633"/>
      <c r="BQ19" s="633"/>
      <c r="BR19" s="633"/>
      <c r="BS19" s="634" t="s">
        <v>158</v>
      </c>
      <c r="BT19" s="634"/>
      <c r="BU19" s="634"/>
      <c r="BV19" s="634"/>
      <c r="BW19" s="634"/>
      <c r="BX19" s="634"/>
      <c r="BY19" s="634"/>
      <c r="BZ19" s="634"/>
      <c r="CA19" s="634"/>
      <c r="CB19" s="638"/>
      <c r="CD19" s="645" t="s">
        <v>277</v>
      </c>
      <c r="CE19" s="646"/>
      <c r="CF19" s="646"/>
      <c r="CG19" s="646"/>
      <c r="CH19" s="646"/>
      <c r="CI19" s="646"/>
      <c r="CJ19" s="646"/>
      <c r="CK19" s="646"/>
      <c r="CL19" s="646"/>
      <c r="CM19" s="646"/>
      <c r="CN19" s="646"/>
      <c r="CO19" s="646"/>
      <c r="CP19" s="646"/>
      <c r="CQ19" s="647"/>
      <c r="CR19" s="630" t="s">
        <v>158</v>
      </c>
      <c r="CS19" s="631"/>
      <c r="CT19" s="631"/>
      <c r="CU19" s="631"/>
      <c r="CV19" s="631"/>
      <c r="CW19" s="631"/>
      <c r="CX19" s="631"/>
      <c r="CY19" s="632"/>
      <c r="CZ19" s="633" t="s">
        <v>158</v>
      </c>
      <c r="DA19" s="633"/>
      <c r="DB19" s="633"/>
      <c r="DC19" s="633"/>
      <c r="DD19" s="639" t="s">
        <v>158</v>
      </c>
      <c r="DE19" s="631"/>
      <c r="DF19" s="631"/>
      <c r="DG19" s="631"/>
      <c r="DH19" s="631"/>
      <c r="DI19" s="631"/>
      <c r="DJ19" s="631"/>
      <c r="DK19" s="631"/>
      <c r="DL19" s="631"/>
      <c r="DM19" s="631"/>
      <c r="DN19" s="631"/>
      <c r="DO19" s="631"/>
      <c r="DP19" s="632"/>
      <c r="DQ19" s="639" t="s">
        <v>158</v>
      </c>
      <c r="DR19" s="631"/>
      <c r="DS19" s="631"/>
      <c r="DT19" s="631"/>
      <c r="DU19" s="631"/>
      <c r="DV19" s="631"/>
      <c r="DW19" s="631"/>
      <c r="DX19" s="631"/>
      <c r="DY19" s="631"/>
      <c r="DZ19" s="631"/>
      <c r="EA19" s="631"/>
      <c r="EB19" s="631"/>
      <c r="EC19" s="640"/>
    </row>
    <row r="20" spans="2:133" ht="11.25" customHeight="1" x14ac:dyDescent="0.2">
      <c r="B20" s="627" t="s">
        <v>278</v>
      </c>
      <c r="C20" s="628"/>
      <c r="D20" s="628"/>
      <c r="E20" s="628"/>
      <c r="F20" s="628"/>
      <c r="G20" s="628"/>
      <c r="H20" s="628"/>
      <c r="I20" s="628"/>
      <c r="J20" s="628"/>
      <c r="K20" s="628"/>
      <c r="L20" s="628"/>
      <c r="M20" s="628"/>
      <c r="N20" s="628"/>
      <c r="O20" s="628"/>
      <c r="P20" s="628"/>
      <c r="Q20" s="629"/>
      <c r="R20" s="630">
        <v>4231</v>
      </c>
      <c r="S20" s="631"/>
      <c r="T20" s="631"/>
      <c r="U20" s="631"/>
      <c r="V20" s="631"/>
      <c r="W20" s="631"/>
      <c r="X20" s="631"/>
      <c r="Y20" s="632"/>
      <c r="Z20" s="633">
        <v>0</v>
      </c>
      <c r="AA20" s="633"/>
      <c r="AB20" s="633"/>
      <c r="AC20" s="633"/>
      <c r="AD20" s="634">
        <v>4231</v>
      </c>
      <c r="AE20" s="634"/>
      <c r="AF20" s="634"/>
      <c r="AG20" s="634"/>
      <c r="AH20" s="634"/>
      <c r="AI20" s="634"/>
      <c r="AJ20" s="634"/>
      <c r="AK20" s="634"/>
      <c r="AL20" s="635">
        <v>0</v>
      </c>
      <c r="AM20" s="636"/>
      <c r="AN20" s="636"/>
      <c r="AO20" s="637"/>
      <c r="AP20" s="627" t="s">
        <v>279</v>
      </c>
      <c r="AQ20" s="628"/>
      <c r="AR20" s="628"/>
      <c r="AS20" s="628"/>
      <c r="AT20" s="628"/>
      <c r="AU20" s="628"/>
      <c r="AV20" s="628"/>
      <c r="AW20" s="628"/>
      <c r="AX20" s="628"/>
      <c r="AY20" s="628"/>
      <c r="AZ20" s="628"/>
      <c r="BA20" s="628"/>
      <c r="BB20" s="628"/>
      <c r="BC20" s="628"/>
      <c r="BD20" s="628"/>
      <c r="BE20" s="628"/>
      <c r="BF20" s="629"/>
      <c r="BG20" s="630">
        <v>20339</v>
      </c>
      <c r="BH20" s="631"/>
      <c r="BI20" s="631"/>
      <c r="BJ20" s="631"/>
      <c r="BK20" s="631"/>
      <c r="BL20" s="631"/>
      <c r="BM20" s="631"/>
      <c r="BN20" s="632"/>
      <c r="BO20" s="633">
        <v>0.7</v>
      </c>
      <c r="BP20" s="633"/>
      <c r="BQ20" s="633"/>
      <c r="BR20" s="633"/>
      <c r="BS20" s="634" t="s">
        <v>158</v>
      </c>
      <c r="BT20" s="634"/>
      <c r="BU20" s="634"/>
      <c r="BV20" s="634"/>
      <c r="BW20" s="634"/>
      <c r="BX20" s="634"/>
      <c r="BY20" s="634"/>
      <c r="BZ20" s="634"/>
      <c r="CA20" s="634"/>
      <c r="CB20" s="638"/>
      <c r="CD20" s="645" t="s">
        <v>280</v>
      </c>
      <c r="CE20" s="646"/>
      <c r="CF20" s="646"/>
      <c r="CG20" s="646"/>
      <c r="CH20" s="646"/>
      <c r="CI20" s="646"/>
      <c r="CJ20" s="646"/>
      <c r="CK20" s="646"/>
      <c r="CL20" s="646"/>
      <c r="CM20" s="646"/>
      <c r="CN20" s="646"/>
      <c r="CO20" s="646"/>
      <c r="CP20" s="646"/>
      <c r="CQ20" s="647"/>
      <c r="CR20" s="630">
        <v>18624727</v>
      </c>
      <c r="CS20" s="631"/>
      <c r="CT20" s="631"/>
      <c r="CU20" s="631"/>
      <c r="CV20" s="631"/>
      <c r="CW20" s="631"/>
      <c r="CX20" s="631"/>
      <c r="CY20" s="632"/>
      <c r="CZ20" s="633">
        <v>100</v>
      </c>
      <c r="DA20" s="633"/>
      <c r="DB20" s="633"/>
      <c r="DC20" s="633"/>
      <c r="DD20" s="639">
        <v>1989564</v>
      </c>
      <c r="DE20" s="631"/>
      <c r="DF20" s="631"/>
      <c r="DG20" s="631"/>
      <c r="DH20" s="631"/>
      <c r="DI20" s="631"/>
      <c r="DJ20" s="631"/>
      <c r="DK20" s="631"/>
      <c r="DL20" s="631"/>
      <c r="DM20" s="631"/>
      <c r="DN20" s="631"/>
      <c r="DO20" s="631"/>
      <c r="DP20" s="632"/>
      <c r="DQ20" s="639">
        <v>11703140</v>
      </c>
      <c r="DR20" s="631"/>
      <c r="DS20" s="631"/>
      <c r="DT20" s="631"/>
      <c r="DU20" s="631"/>
      <c r="DV20" s="631"/>
      <c r="DW20" s="631"/>
      <c r="DX20" s="631"/>
      <c r="DY20" s="631"/>
      <c r="DZ20" s="631"/>
      <c r="EA20" s="631"/>
      <c r="EB20" s="631"/>
      <c r="EC20" s="640"/>
    </row>
    <row r="21" spans="2:133" ht="11.25" customHeight="1" x14ac:dyDescent="0.2">
      <c r="B21" s="627" t="s">
        <v>281</v>
      </c>
      <c r="C21" s="628"/>
      <c r="D21" s="628"/>
      <c r="E21" s="628"/>
      <c r="F21" s="628"/>
      <c r="G21" s="628"/>
      <c r="H21" s="628"/>
      <c r="I21" s="628"/>
      <c r="J21" s="628"/>
      <c r="K21" s="628"/>
      <c r="L21" s="628"/>
      <c r="M21" s="628"/>
      <c r="N21" s="628"/>
      <c r="O21" s="628"/>
      <c r="P21" s="628"/>
      <c r="Q21" s="629"/>
      <c r="R21" s="630">
        <v>1372</v>
      </c>
      <c r="S21" s="631"/>
      <c r="T21" s="631"/>
      <c r="U21" s="631"/>
      <c r="V21" s="631"/>
      <c r="W21" s="631"/>
      <c r="X21" s="631"/>
      <c r="Y21" s="632"/>
      <c r="Z21" s="633">
        <v>0</v>
      </c>
      <c r="AA21" s="633"/>
      <c r="AB21" s="633"/>
      <c r="AC21" s="633"/>
      <c r="AD21" s="634">
        <v>1372</v>
      </c>
      <c r="AE21" s="634"/>
      <c r="AF21" s="634"/>
      <c r="AG21" s="634"/>
      <c r="AH21" s="634"/>
      <c r="AI21" s="634"/>
      <c r="AJ21" s="634"/>
      <c r="AK21" s="634"/>
      <c r="AL21" s="635">
        <v>0</v>
      </c>
      <c r="AM21" s="636"/>
      <c r="AN21" s="636"/>
      <c r="AO21" s="637"/>
      <c r="AP21" s="649" t="s">
        <v>282</v>
      </c>
      <c r="AQ21" s="650"/>
      <c r="AR21" s="650"/>
      <c r="AS21" s="650"/>
      <c r="AT21" s="650"/>
      <c r="AU21" s="650"/>
      <c r="AV21" s="650"/>
      <c r="AW21" s="650"/>
      <c r="AX21" s="650"/>
      <c r="AY21" s="650"/>
      <c r="AZ21" s="650"/>
      <c r="BA21" s="650"/>
      <c r="BB21" s="650"/>
      <c r="BC21" s="650"/>
      <c r="BD21" s="650"/>
      <c r="BE21" s="650"/>
      <c r="BF21" s="651"/>
      <c r="BG21" s="630">
        <v>20339</v>
      </c>
      <c r="BH21" s="631"/>
      <c r="BI21" s="631"/>
      <c r="BJ21" s="631"/>
      <c r="BK21" s="631"/>
      <c r="BL21" s="631"/>
      <c r="BM21" s="631"/>
      <c r="BN21" s="632"/>
      <c r="BO21" s="633">
        <v>0.7</v>
      </c>
      <c r="BP21" s="633"/>
      <c r="BQ21" s="633"/>
      <c r="BR21" s="633"/>
      <c r="BS21" s="634" t="s">
        <v>158</v>
      </c>
      <c r="BT21" s="634"/>
      <c r="BU21" s="634"/>
      <c r="BV21" s="634"/>
      <c r="BW21" s="634"/>
      <c r="BX21" s="634"/>
      <c r="BY21" s="634"/>
      <c r="BZ21" s="634"/>
      <c r="CA21" s="634"/>
      <c r="CB21" s="638"/>
      <c r="CD21" s="655"/>
      <c r="CE21" s="656"/>
      <c r="CF21" s="656"/>
      <c r="CG21" s="656"/>
      <c r="CH21" s="656"/>
      <c r="CI21" s="656"/>
      <c r="CJ21" s="656"/>
      <c r="CK21" s="656"/>
      <c r="CL21" s="656"/>
      <c r="CM21" s="656"/>
      <c r="CN21" s="656"/>
      <c r="CO21" s="656"/>
      <c r="CP21" s="656"/>
      <c r="CQ21" s="657"/>
      <c r="CR21" s="658"/>
      <c r="CS21" s="653"/>
      <c r="CT21" s="653"/>
      <c r="CU21" s="653"/>
      <c r="CV21" s="653"/>
      <c r="CW21" s="653"/>
      <c r="CX21" s="653"/>
      <c r="CY21" s="659"/>
      <c r="CZ21" s="660"/>
      <c r="DA21" s="660"/>
      <c r="DB21" s="660"/>
      <c r="DC21" s="660"/>
      <c r="DD21" s="652"/>
      <c r="DE21" s="653"/>
      <c r="DF21" s="653"/>
      <c r="DG21" s="653"/>
      <c r="DH21" s="653"/>
      <c r="DI21" s="653"/>
      <c r="DJ21" s="653"/>
      <c r="DK21" s="653"/>
      <c r="DL21" s="653"/>
      <c r="DM21" s="653"/>
      <c r="DN21" s="653"/>
      <c r="DO21" s="653"/>
      <c r="DP21" s="659"/>
      <c r="DQ21" s="652"/>
      <c r="DR21" s="653"/>
      <c r="DS21" s="653"/>
      <c r="DT21" s="653"/>
      <c r="DU21" s="653"/>
      <c r="DV21" s="653"/>
      <c r="DW21" s="653"/>
      <c r="DX21" s="653"/>
      <c r="DY21" s="653"/>
      <c r="DZ21" s="653"/>
      <c r="EA21" s="653"/>
      <c r="EB21" s="653"/>
      <c r="EC21" s="654"/>
    </row>
    <row r="22" spans="2:133" ht="11.25" customHeight="1" x14ac:dyDescent="0.2">
      <c r="B22" s="666" t="s">
        <v>283</v>
      </c>
      <c r="C22" s="667"/>
      <c r="D22" s="667"/>
      <c r="E22" s="667"/>
      <c r="F22" s="667"/>
      <c r="G22" s="667"/>
      <c r="H22" s="667"/>
      <c r="I22" s="667"/>
      <c r="J22" s="667"/>
      <c r="K22" s="667"/>
      <c r="L22" s="667"/>
      <c r="M22" s="667"/>
      <c r="N22" s="667"/>
      <c r="O22" s="667"/>
      <c r="P22" s="667"/>
      <c r="Q22" s="668"/>
      <c r="R22" s="630">
        <v>113271</v>
      </c>
      <c r="S22" s="631"/>
      <c r="T22" s="631"/>
      <c r="U22" s="631"/>
      <c r="V22" s="631"/>
      <c r="W22" s="631"/>
      <c r="X22" s="631"/>
      <c r="Y22" s="632"/>
      <c r="Z22" s="633">
        <v>0.6</v>
      </c>
      <c r="AA22" s="633"/>
      <c r="AB22" s="633"/>
      <c r="AC22" s="633"/>
      <c r="AD22" s="634">
        <v>113271</v>
      </c>
      <c r="AE22" s="634"/>
      <c r="AF22" s="634"/>
      <c r="AG22" s="634"/>
      <c r="AH22" s="634"/>
      <c r="AI22" s="634"/>
      <c r="AJ22" s="634"/>
      <c r="AK22" s="634"/>
      <c r="AL22" s="635">
        <v>1.1000000238418579</v>
      </c>
      <c r="AM22" s="636"/>
      <c r="AN22" s="636"/>
      <c r="AO22" s="637"/>
      <c r="AP22" s="649" t="s">
        <v>284</v>
      </c>
      <c r="AQ22" s="650"/>
      <c r="AR22" s="650"/>
      <c r="AS22" s="650"/>
      <c r="AT22" s="650"/>
      <c r="AU22" s="650"/>
      <c r="AV22" s="650"/>
      <c r="AW22" s="650"/>
      <c r="AX22" s="650"/>
      <c r="AY22" s="650"/>
      <c r="AZ22" s="650"/>
      <c r="BA22" s="650"/>
      <c r="BB22" s="650"/>
      <c r="BC22" s="650"/>
      <c r="BD22" s="650"/>
      <c r="BE22" s="650"/>
      <c r="BF22" s="651"/>
      <c r="BG22" s="630" t="s">
        <v>158</v>
      </c>
      <c r="BH22" s="631"/>
      <c r="BI22" s="631"/>
      <c r="BJ22" s="631"/>
      <c r="BK22" s="631"/>
      <c r="BL22" s="631"/>
      <c r="BM22" s="631"/>
      <c r="BN22" s="632"/>
      <c r="BO22" s="633" t="s">
        <v>237</v>
      </c>
      <c r="BP22" s="633"/>
      <c r="BQ22" s="633"/>
      <c r="BR22" s="633"/>
      <c r="BS22" s="634" t="s">
        <v>158</v>
      </c>
      <c r="BT22" s="634"/>
      <c r="BU22" s="634"/>
      <c r="BV22" s="634"/>
      <c r="BW22" s="634"/>
      <c r="BX22" s="634"/>
      <c r="BY22" s="634"/>
      <c r="BZ22" s="634"/>
      <c r="CA22" s="634"/>
      <c r="CB22" s="638"/>
      <c r="CD22" s="612" t="s">
        <v>285</v>
      </c>
      <c r="CE22" s="613"/>
      <c r="CF22" s="613"/>
      <c r="CG22" s="613"/>
      <c r="CH22" s="613"/>
      <c r="CI22" s="613"/>
      <c r="CJ22" s="613"/>
      <c r="CK22" s="613"/>
      <c r="CL22" s="613"/>
      <c r="CM22" s="613"/>
      <c r="CN22" s="613"/>
      <c r="CO22" s="613"/>
      <c r="CP22" s="613"/>
      <c r="CQ22" s="613"/>
      <c r="CR22" s="613"/>
      <c r="CS22" s="613"/>
      <c r="CT22" s="613"/>
      <c r="CU22" s="613"/>
      <c r="CV22" s="613"/>
      <c r="CW22" s="613"/>
      <c r="CX22" s="613"/>
      <c r="CY22" s="613"/>
      <c r="CZ22" s="613"/>
      <c r="DA22" s="613"/>
      <c r="DB22" s="613"/>
      <c r="DC22" s="613"/>
      <c r="DD22" s="613"/>
      <c r="DE22" s="613"/>
      <c r="DF22" s="613"/>
      <c r="DG22" s="613"/>
      <c r="DH22" s="613"/>
      <c r="DI22" s="613"/>
      <c r="DJ22" s="613"/>
      <c r="DK22" s="613"/>
      <c r="DL22" s="613"/>
      <c r="DM22" s="613"/>
      <c r="DN22" s="613"/>
      <c r="DO22" s="613"/>
      <c r="DP22" s="613"/>
      <c r="DQ22" s="613"/>
      <c r="DR22" s="613"/>
      <c r="DS22" s="613"/>
      <c r="DT22" s="613"/>
      <c r="DU22" s="613"/>
      <c r="DV22" s="613"/>
      <c r="DW22" s="613"/>
      <c r="DX22" s="613"/>
      <c r="DY22" s="613"/>
      <c r="DZ22" s="613"/>
      <c r="EA22" s="613"/>
      <c r="EB22" s="613"/>
      <c r="EC22" s="614"/>
    </row>
    <row r="23" spans="2:133" ht="11.25" customHeight="1" x14ac:dyDescent="0.2">
      <c r="B23" s="627" t="s">
        <v>286</v>
      </c>
      <c r="C23" s="628"/>
      <c r="D23" s="628"/>
      <c r="E23" s="628"/>
      <c r="F23" s="628"/>
      <c r="G23" s="628"/>
      <c r="H23" s="628"/>
      <c r="I23" s="628"/>
      <c r="J23" s="628"/>
      <c r="K23" s="628"/>
      <c r="L23" s="628"/>
      <c r="M23" s="628"/>
      <c r="N23" s="628"/>
      <c r="O23" s="628"/>
      <c r="P23" s="628"/>
      <c r="Q23" s="629"/>
      <c r="R23" s="630">
        <v>6970853</v>
      </c>
      <c r="S23" s="631"/>
      <c r="T23" s="631"/>
      <c r="U23" s="631"/>
      <c r="V23" s="631"/>
      <c r="W23" s="631"/>
      <c r="X23" s="631"/>
      <c r="Y23" s="632"/>
      <c r="Z23" s="633">
        <v>34.299999999999997</v>
      </c>
      <c r="AA23" s="633"/>
      <c r="AB23" s="633"/>
      <c r="AC23" s="633"/>
      <c r="AD23" s="634">
        <v>6090375</v>
      </c>
      <c r="AE23" s="634"/>
      <c r="AF23" s="634"/>
      <c r="AG23" s="634"/>
      <c r="AH23" s="634"/>
      <c r="AI23" s="634"/>
      <c r="AJ23" s="634"/>
      <c r="AK23" s="634"/>
      <c r="AL23" s="635">
        <v>60.2</v>
      </c>
      <c r="AM23" s="636"/>
      <c r="AN23" s="636"/>
      <c r="AO23" s="637"/>
      <c r="AP23" s="649" t="s">
        <v>287</v>
      </c>
      <c r="AQ23" s="650"/>
      <c r="AR23" s="650"/>
      <c r="AS23" s="650"/>
      <c r="AT23" s="650"/>
      <c r="AU23" s="650"/>
      <c r="AV23" s="650"/>
      <c r="AW23" s="650"/>
      <c r="AX23" s="650"/>
      <c r="AY23" s="650"/>
      <c r="AZ23" s="650"/>
      <c r="BA23" s="650"/>
      <c r="BB23" s="650"/>
      <c r="BC23" s="650"/>
      <c r="BD23" s="650"/>
      <c r="BE23" s="650"/>
      <c r="BF23" s="651"/>
      <c r="BG23" s="630" t="s">
        <v>158</v>
      </c>
      <c r="BH23" s="631"/>
      <c r="BI23" s="631"/>
      <c r="BJ23" s="631"/>
      <c r="BK23" s="631"/>
      <c r="BL23" s="631"/>
      <c r="BM23" s="631"/>
      <c r="BN23" s="632"/>
      <c r="BO23" s="633" t="s">
        <v>158</v>
      </c>
      <c r="BP23" s="633"/>
      <c r="BQ23" s="633"/>
      <c r="BR23" s="633"/>
      <c r="BS23" s="634" t="s">
        <v>158</v>
      </c>
      <c r="BT23" s="634"/>
      <c r="BU23" s="634"/>
      <c r="BV23" s="634"/>
      <c r="BW23" s="634"/>
      <c r="BX23" s="634"/>
      <c r="BY23" s="634"/>
      <c r="BZ23" s="634"/>
      <c r="CA23" s="634"/>
      <c r="CB23" s="638"/>
      <c r="CD23" s="612" t="s">
        <v>226</v>
      </c>
      <c r="CE23" s="613"/>
      <c r="CF23" s="613"/>
      <c r="CG23" s="613"/>
      <c r="CH23" s="613"/>
      <c r="CI23" s="613"/>
      <c r="CJ23" s="613"/>
      <c r="CK23" s="613"/>
      <c r="CL23" s="613"/>
      <c r="CM23" s="613"/>
      <c r="CN23" s="613"/>
      <c r="CO23" s="613"/>
      <c r="CP23" s="613"/>
      <c r="CQ23" s="614"/>
      <c r="CR23" s="612" t="s">
        <v>288</v>
      </c>
      <c r="CS23" s="613"/>
      <c r="CT23" s="613"/>
      <c r="CU23" s="613"/>
      <c r="CV23" s="613"/>
      <c r="CW23" s="613"/>
      <c r="CX23" s="613"/>
      <c r="CY23" s="614"/>
      <c r="CZ23" s="612" t="s">
        <v>289</v>
      </c>
      <c r="DA23" s="613"/>
      <c r="DB23" s="613"/>
      <c r="DC23" s="614"/>
      <c r="DD23" s="612" t="s">
        <v>290</v>
      </c>
      <c r="DE23" s="613"/>
      <c r="DF23" s="613"/>
      <c r="DG23" s="613"/>
      <c r="DH23" s="613"/>
      <c r="DI23" s="613"/>
      <c r="DJ23" s="613"/>
      <c r="DK23" s="614"/>
      <c r="DL23" s="661" t="s">
        <v>291</v>
      </c>
      <c r="DM23" s="662"/>
      <c r="DN23" s="662"/>
      <c r="DO23" s="662"/>
      <c r="DP23" s="662"/>
      <c r="DQ23" s="662"/>
      <c r="DR23" s="662"/>
      <c r="DS23" s="662"/>
      <c r="DT23" s="662"/>
      <c r="DU23" s="662"/>
      <c r="DV23" s="663"/>
      <c r="DW23" s="612" t="s">
        <v>292</v>
      </c>
      <c r="DX23" s="613"/>
      <c r="DY23" s="613"/>
      <c r="DZ23" s="613"/>
      <c r="EA23" s="613"/>
      <c r="EB23" s="613"/>
      <c r="EC23" s="614"/>
    </row>
    <row r="24" spans="2:133" ht="11.25" customHeight="1" x14ac:dyDescent="0.2">
      <c r="B24" s="627" t="s">
        <v>293</v>
      </c>
      <c r="C24" s="628"/>
      <c r="D24" s="628"/>
      <c r="E24" s="628"/>
      <c r="F24" s="628"/>
      <c r="G24" s="628"/>
      <c r="H24" s="628"/>
      <c r="I24" s="628"/>
      <c r="J24" s="628"/>
      <c r="K24" s="628"/>
      <c r="L24" s="628"/>
      <c r="M24" s="628"/>
      <c r="N24" s="628"/>
      <c r="O24" s="628"/>
      <c r="P24" s="628"/>
      <c r="Q24" s="629"/>
      <c r="R24" s="630">
        <v>6090375</v>
      </c>
      <c r="S24" s="631"/>
      <c r="T24" s="631"/>
      <c r="U24" s="631"/>
      <c r="V24" s="631"/>
      <c r="W24" s="631"/>
      <c r="X24" s="631"/>
      <c r="Y24" s="632"/>
      <c r="Z24" s="633">
        <v>29.9</v>
      </c>
      <c r="AA24" s="633"/>
      <c r="AB24" s="633"/>
      <c r="AC24" s="633"/>
      <c r="AD24" s="634">
        <v>6090375</v>
      </c>
      <c r="AE24" s="634"/>
      <c r="AF24" s="634"/>
      <c r="AG24" s="634"/>
      <c r="AH24" s="634"/>
      <c r="AI24" s="634"/>
      <c r="AJ24" s="634"/>
      <c r="AK24" s="634"/>
      <c r="AL24" s="635">
        <v>60.2</v>
      </c>
      <c r="AM24" s="636"/>
      <c r="AN24" s="636"/>
      <c r="AO24" s="637"/>
      <c r="AP24" s="649" t="s">
        <v>294</v>
      </c>
      <c r="AQ24" s="650"/>
      <c r="AR24" s="650"/>
      <c r="AS24" s="650"/>
      <c r="AT24" s="650"/>
      <c r="AU24" s="650"/>
      <c r="AV24" s="650"/>
      <c r="AW24" s="650"/>
      <c r="AX24" s="650"/>
      <c r="AY24" s="650"/>
      <c r="AZ24" s="650"/>
      <c r="BA24" s="650"/>
      <c r="BB24" s="650"/>
      <c r="BC24" s="650"/>
      <c r="BD24" s="650"/>
      <c r="BE24" s="650"/>
      <c r="BF24" s="651"/>
      <c r="BG24" s="630" t="s">
        <v>237</v>
      </c>
      <c r="BH24" s="631"/>
      <c r="BI24" s="631"/>
      <c r="BJ24" s="631"/>
      <c r="BK24" s="631"/>
      <c r="BL24" s="631"/>
      <c r="BM24" s="631"/>
      <c r="BN24" s="632"/>
      <c r="BO24" s="633" t="s">
        <v>158</v>
      </c>
      <c r="BP24" s="633"/>
      <c r="BQ24" s="633"/>
      <c r="BR24" s="633"/>
      <c r="BS24" s="634" t="s">
        <v>158</v>
      </c>
      <c r="BT24" s="634"/>
      <c r="BU24" s="634"/>
      <c r="BV24" s="634"/>
      <c r="BW24" s="634"/>
      <c r="BX24" s="634"/>
      <c r="BY24" s="634"/>
      <c r="BZ24" s="634"/>
      <c r="CA24" s="634"/>
      <c r="CB24" s="638"/>
      <c r="CD24" s="641" t="s">
        <v>295</v>
      </c>
      <c r="CE24" s="642"/>
      <c r="CF24" s="642"/>
      <c r="CG24" s="642"/>
      <c r="CH24" s="642"/>
      <c r="CI24" s="642"/>
      <c r="CJ24" s="642"/>
      <c r="CK24" s="642"/>
      <c r="CL24" s="642"/>
      <c r="CM24" s="642"/>
      <c r="CN24" s="642"/>
      <c r="CO24" s="642"/>
      <c r="CP24" s="642"/>
      <c r="CQ24" s="643"/>
      <c r="CR24" s="619">
        <v>8057603</v>
      </c>
      <c r="CS24" s="620"/>
      <c r="CT24" s="620"/>
      <c r="CU24" s="620"/>
      <c r="CV24" s="620"/>
      <c r="CW24" s="620"/>
      <c r="CX24" s="620"/>
      <c r="CY24" s="621"/>
      <c r="CZ24" s="624">
        <v>43.3</v>
      </c>
      <c r="DA24" s="625"/>
      <c r="DB24" s="625"/>
      <c r="DC24" s="644"/>
      <c r="DD24" s="672">
        <v>5136931</v>
      </c>
      <c r="DE24" s="620"/>
      <c r="DF24" s="620"/>
      <c r="DG24" s="620"/>
      <c r="DH24" s="620"/>
      <c r="DI24" s="620"/>
      <c r="DJ24" s="620"/>
      <c r="DK24" s="621"/>
      <c r="DL24" s="672">
        <v>5079936</v>
      </c>
      <c r="DM24" s="620"/>
      <c r="DN24" s="620"/>
      <c r="DO24" s="620"/>
      <c r="DP24" s="620"/>
      <c r="DQ24" s="620"/>
      <c r="DR24" s="620"/>
      <c r="DS24" s="620"/>
      <c r="DT24" s="620"/>
      <c r="DU24" s="620"/>
      <c r="DV24" s="621"/>
      <c r="DW24" s="624">
        <v>48.7</v>
      </c>
      <c r="DX24" s="625"/>
      <c r="DY24" s="625"/>
      <c r="DZ24" s="625"/>
      <c r="EA24" s="625"/>
      <c r="EB24" s="625"/>
      <c r="EC24" s="626"/>
    </row>
    <row r="25" spans="2:133" ht="11.25" customHeight="1" x14ac:dyDescent="0.2">
      <c r="B25" s="627" t="s">
        <v>296</v>
      </c>
      <c r="C25" s="628"/>
      <c r="D25" s="628"/>
      <c r="E25" s="628"/>
      <c r="F25" s="628"/>
      <c r="G25" s="628"/>
      <c r="H25" s="628"/>
      <c r="I25" s="628"/>
      <c r="J25" s="628"/>
      <c r="K25" s="628"/>
      <c r="L25" s="628"/>
      <c r="M25" s="628"/>
      <c r="N25" s="628"/>
      <c r="O25" s="628"/>
      <c r="P25" s="628"/>
      <c r="Q25" s="629"/>
      <c r="R25" s="630">
        <v>880478</v>
      </c>
      <c r="S25" s="631"/>
      <c r="T25" s="631"/>
      <c r="U25" s="631"/>
      <c r="V25" s="631"/>
      <c r="W25" s="631"/>
      <c r="X25" s="631"/>
      <c r="Y25" s="632"/>
      <c r="Z25" s="633">
        <v>4.3</v>
      </c>
      <c r="AA25" s="633"/>
      <c r="AB25" s="633"/>
      <c r="AC25" s="633"/>
      <c r="AD25" s="634" t="s">
        <v>158</v>
      </c>
      <c r="AE25" s="634"/>
      <c r="AF25" s="634"/>
      <c r="AG25" s="634"/>
      <c r="AH25" s="634"/>
      <c r="AI25" s="634"/>
      <c r="AJ25" s="634"/>
      <c r="AK25" s="634"/>
      <c r="AL25" s="635" t="s">
        <v>158</v>
      </c>
      <c r="AM25" s="636"/>
      <c r="AN25" s="636"/>
      <c r="AO25" s="637"/>
      <c r="AP25" s="649" t="s">
        <v>297</v>
      </c>
      <c r="AQ25" s="650"/>
      <c r="AR25" s="650"/>
      <c r="AS25" s="650"/>
      <c r="AT25" s="650"/>
      <c r="AU25" s="650"/>
      <c r="AV25" s="650"/>
      <c r="AW25" s="650"/>
      <c r="AX25" s="650"/>
      <c r="AY25" s="650"/>
      <c r="AZ25" s="650"/>
      <c r="BA25" s="650"/>
      <c r="BB25" s="650"/>
      <c r="BC25" s="650"/>
      <c r="BD25" s="650"/>
      <c r="BE25" s="650"/>
      <c r="BF25" s="651"/>
      <c r="BG25" s="630" t="s">
        <v>158</v>
      </c>
      <c r="BH25" s="631"/>
      <c r="BI25" s="631"/>
      <c r="BJ25" s="631"/>
      <c r="BK25" s="631"/>
      <c r="BL25" s="631"/>
      <c r="BM25" s="631"/>
      <c r="BN25" s="632"/>
      <c r="BO25" s="633" t="s">
        <v>158</v>
      </c>
      <c r="BP25" s="633"/>
      <c r="BQ25" s="633"/>
      <c r="BR25" s="633"/>
      <c r="BS25" s="634" t="s">
        <v>158</v>
      </c>
      <c r="BT25" s="634"/>
      <c r="BU25" s="634"/>
      <c r="BV25" s="634"/>
      <c r="BW25" s="634"/>
      <c r="BX25" s="634"/>
      <c r="BY25" s="634"/>
      <c r="BZ25" s="634"/>
      <c r="CA25" s="634"/>
      <c r="CB25" s="638"/>
      <c r="CD25" s="645" t="s">
        <v>298</v>
      </c>
      <c r="CE25" s="646"/>
      <c r="CF25" s="646"/>
      <c r="CG25" s="646"/>
      <c r="CH25" s="646"/>
      <c r="CI25" s="646"/>
      <c r="CJ25" s="646"/>
      <c r="CK25" s="646"/>
      <c r="CL25" s="646"/>
      <c r="CM25" s="646"/>
      <c r="CN25" s="646"/>
      <c r="CO25" s="646"/>
      <c r="CP25" s="646"/>
      <c r="CQ25" s="647"/>
      <c r="CR25" s="630">
        <v>2510965</v>
      </c>
      <c r="CS25" s="669"/>
      <c r="CT25" s="669"/>
      <c r="CU25" s="669"/>
      <c r="CV25" s="669"/>
      <c r="CW25" s="669"/>
      <c r="CX25" s="669"/>
      <c r="CY25" s="670"/>
      <c r="CZ25" s="635">
        <v>13.5</v>
      </c>
      <c r="DA25" s="664"/>
      <c r="DB25" s="664"/>
      <c r="DC25" s="671"/>
      <c r="DD25" s="639">
        <v>2363642</v>
      </c>
      <c r="DE25" s="669"/>
      <c r="DF25" s="669"/>
      <c r="DG25" s="669"/>
      <c r="DH25" s="669"/>
      <c r="DI25" s="669"/>
      <c r="DJ25" s="669"/>
      <c r="DK25" s="670"/>
      <c r="DL25" s="639">
        <v>2347867</v>
      </c>
      <c r="DM25" s="669"/>
      <c r="DN25" s="669"/>
      <c r="DO25" s="669"/>
      <c r="DP25" s="669"/>
      <c r="DQ25" s="669"/>
      <c r="DR25" s="669"/>
      <c r="DS25" s="669"/>
      <c r="DT25" s="669"/>
      <c r="DU25" s="669"/>
      <c r="DV25" s="670"/>
      <c r="DW25" s="635">
        <v>22.5</v>
      </c>
      <c r="DX25" s="664"/>
      <c r="DY25" s="664"/>
      <c r="DZ25" s="664"/>
      <c r="EA25" s="664"/>
      <c r="EB25" s="664"/>
      <c r="EC25" s="665"/>
    </row>
    <row r="26" spans="2:133" ht="11.25" customHeight="1" x14ac:dyDescent="0.2">
      <c r="B26" s="627" t="s">
        <v>299</v>
      </c>
      <c r="C26" s="628"/>
      <c r="D26" s="628"/>
      <c r="E26" s="628"/>
      <c r="F26" s="628"/>
      <c r="G26" s="628"/>
      <c r="H26" s="628"/>
      <c r="I26" s="628"/>
      <c r="J26" s="628"/>
      <c r="K26" s="628"/>
      <c r="L26" s="628"/>
      <c r="M26" s="628"/>
      <c r="N26" s="628"/>
      <c r="O26" s="628"/>
      <c r="P26" s="628"/>
      <c r="Q26" s="629"/>
      <c r="R26" s="630" t="s">
        <v>237</v>
      </c>
      <c r="S26" s="631"/>
      <c r="T26" s="631"/>
      <c r="U26" s="631"/>
      <c r="V26" s="631"/>
      <c r="W26" s="631"/>
      <c r="X26" s="631"/>
      <c r="Y26" s="632"/>
      <c r="Z26" s="633" t="s">
        <v>158</v>
      </c>
      <c r="AA26" s="633"/>
      <c r="AB26" s="633"/>
      <c r="AC26" s="633"/>
      <c r="AD26" s="634" t="s">
        <v>158</v>
      </c>
      <c r="AE26" s="634"/>
      <c r="AF26" s="634"/>
      <c r="AG26" s="634"/>
      <c r="AH26" s="634"/>
      <c r="AI26" s="634"/>
      <c r="AJ26" s="634"/>
      <c r="AK26" s="634"/>
      <c r="AL26" s="635" t="s">
        <v>237</v>
      </c>
      <c r="AM26" s="636"/>
      <c r="AN26" s="636"/>
      <c r="AO26" s="637"/>
      <c r="AP26" s="649" t="s">
        <v>300</v>
      </c>
      <c r="AQ26" s="673"/>
      <c r="AR26" s="673"/>
      <c r="AS26" s="673"/>
      <c r="AT26" s="673"/>
      <c r="AU26" s="673"/>
      <c r="AV26" s="673"/>
      <c r="AW26" s="673"/>
      <c r="AX26" s="673"/>
      <c r="AY26" s="673"/>
      <c r="AZ26" s="673"/>
      <c r="BA26" s="673"/>
      <c r="BB26" s="673"/>
      <c r="BC26" s="673"/>
      <c r="BD26" s="673"/>
      <c r="BE26" s="673"/>
      <c r="BF26" s="651"/>
      <c r="BG26" s="630" t="s">
        <v>237</v>
      </c>
      <c r="BH26" s="631"/>
      <c r="BI26" s="631"/>
      <c r="BJ26" s="631"/>
      <c r="BK26" s="631"/>
      <c r="BL26" s="631"/>
      <c r="BM26" s="631"/>
      <c r="BN26" s="632"/>
      <c r="BO26" s="633" t="s">
        <v>158</v>
      </c>
      <c r="BP26" s="633"/>
      <c r="BQ26" s="633"/>
      <c r="BR26" s="633"/>
      <c r="BS26" s="634" t="s">
        <v>237</v>
      </c>
      <c r="BT26" s="634"/>
      <c r="BU26" s="634"/>
      <c r="BV26" s="634"/>
      <c r="BW26" s="634"/>
      <c r="BX26" s="634"/>
      <c r="BY26" s="634"/>
      <c r="BZ26" s="634"/>
      <c r="CA26" s="634"/>
      <c r="CB26" s="638"/>
      <c r="CD26" s="645" t="s">
        <v>301</v>
      </c>
      <c r="CE26" s="646"/>
      <c r="CF26" s="646"/>
      <c r="CG26" s="646"/>
      <c r="CH26" s="646"/>
      <c r="CI26" s="646"/>
      <c r="CJ26" s="646"/>
      <c r="CK26" s="646"/>
      <c r="CL26" s="646"/>
      <c r="CM26" s="646"/>
      <c r="CN26" s="646"/>
      <c r="CO26" s="646"/>
      <c r="CP26" s="646"/>
      <c r="CQ26" s="647"/>
      <c r="CR26" s="630">
        <v>1546274</v>
      </c>
      <c r="CS26" s="631"/>
      <c r="CT26" s="631"/>
      <c r="CU26" s="631"/>
      <c r="CV26" s="631"/>
      <c r="CW26" s="631"/>
      <c r="CX26" s="631"/>
      <c r="CY26" s="632"/>
      <c r="CZ26" s="635">
        <v>8.3000000000000007</v>
      </c>
      <c r="DA26" s="664"/>
      <c r="DB26" s="664"/>
      <c r="DC26" s="671"/>
      <c r="DD26" s="639">
        <v>1498468</v>
      </c>
      <c r="DE26" s="631"/>
      <c r="DF26" s="631"/>
      <c r="DG26" s="631"/>
      <c r="DH26" s="631"/>
      <c r="DI26" s="631"/>
      <c r="DJ26" s="631"/>
      <c r="DK26" s="632"/>
      <c r="DL26" s="639" t="s">
        <v>158</v>
      </c>
      <c r="DM26" s="631"/>
      <c r="DN26" s="631"/>
      <c r="DO26" s="631"/>
      <c r="DP26" s="631"/>
      <c r="DQ26" s="631"/>
      <c r="DR26" s="631"/>
      <c r="DS26" s="631"/>
      <c r="DT26" s="631"/>
      <c r="DU26" s="631"/>
      <c r="DV26" s="632"/>
      <c r="DW26" s="635" t="s">
        <v>158</v>
      </c>
      <c r="DX26" s="664"/>
      <c r="DY26" s="664"/>
      <c r="DZ26" s="664"/>
      <c r="EA26" s="664"/>
      <c r="EB26" s="664"/>
      <c r="EC26" s="665"/>
    </row>
    <row r="27" spans="2:133" ht="11.25" customHeight="1" x14ac:dyDescent="0.2">
      <c r="B27" s="627" t="s">
        <v>302</v>
      </c>
      <c r="C27" s="628"/>
      <c r="D27" s="628"/>
      <c r="E27" s="628"/>
      <c r="F27" s="628"/>
      <c r="G27" s="628"/>
      <c r="H27" s="628"/>
      <c r="I27" s="628"/>
      <c r="J27" s="628"/>
      <c r="K27" s="628"/>
      <c r="L27" s="628"/>
      <c r="M27" s="628"/>
      <c r="N27" s="628"/>
      <c r="O27" s="628"/>
      <c r="P27" s="628"/>
      <c r="Q27" s="629"/>
      <c r="R27" s="630">
        <v>10989446</v>
      </c>
      <c r="S27" s="631"/>
      <c r="T27" s="631"/>
      <c r="U27" s="631"/>
      <c r="V27" s="631"/>
      <c r="W27" s="631"/>
      <c r="X27" s="631"/>
      <c r="Y27" s="632"/>
      <c r="Z27" s="633">
        <v>54</v>
      </c>
      <c r="AA27" s="633"/>
      <c r="AB27" s="633"/>
      <c r="AC27" s="633"/>
      <c r="AD27" s="634">
        <v>10108968</v>
      </c>
      <c r="AE27" s="634"/>
      <c r="AF27" s="634"/>
      <c r="AG27" s="634"/>
      <c r="AH27" s="634"/>
      <c r="AI27" s="634"/>
      <c r="AJ27" s="634"/>
      <c r="AK27" s="634"/>
      <c r="AL27" s="635">
        <v>100</v>
      </c>
      <c r="AM27" s="636"/>
      <c r="AN27" s="636"/>
      <c r="AO27" s="637"/>
      <c r="AP27" s="627" t="s">
        <v>303</v>
      </c>
      <c r="AQ27" s="628"/>
      <c r="AR27" s="628"/>
      <c r="AS27" s="628"/>
      <c r="AT27" s="628"/>
      <c r="AU27" s="628"/>
      <c r="AV27" s="628"/>
      <c r="AW27" s="628"/>
      <c r="AX27" s="628"/>
      <c r="AY27" s="628"/>
      <c r="AZ27" s="628"/>
      <c r="BA27" s="628"/>
      <c r="BB27" s="628"/>
      <c r="BC27" s="628"/>
      <c r="BD27" s="628"/>
      <c r="BE27" s="628"/>
      <c r="BF27" s="629"/>
      <c r="BG27" s="630">
        <v>2932341</v>
      </c>
      <c r="BH27" s="631"/>
      <c r="BI27" s="631"/>
      <c r="BJ27" s="631"/>
      <c r="BK27" s="631"/>
      <c r="BL27" s="631"/>
      <c r="BM27" s="631"/>
      <c r="BN27" s="632"/>
      <c r="BO27" s="633">
        <v>100</v>
      </c>
      <c r="BP27" s="633"/>
      <c r="BQ27" s="633"/>
      <c r="BR27" s="633"/>
      <c r="BS27" s="634" t="s">
        <v>158</v>
      </c>
      <c r="BT27" s="634"/>
      <c r="BU27" s="634"/>
      <c r="BV27" s="634"/>
      <c r="BW27" s="634"/>
      <c r="BX27" s="634"/>
      <c r="BY27" s="634"/>
      <c r="BZ27" s="634"/>
      <c r="CA27" s="634"/>
      <c r="CB27" s="638"/>
      <c r="CD27" s="645" t="s">
        <v>304</v>
      </c>
      <c r="CE27" s="646"/>
      <c r="CF27" s="646"/>
      <c r="CG27" s="646"/>
      <c r="CH27" s="646"/>
      <c r="CI27" s="646"/>
      <c r="CJ27" s="646"/>
      <c r="CK27" s="646"/>
      <c r="CL27" s="646"/>
      <c r="CM27" s="646"/>
      <c r="CN27" s="646"/>
      <c r="CO27" s="646"/>
      <c r="CP27" s="646"/>
      <c r="CQ27" s="647"/>
      <c r="CR27" s="630">
        <v>3606969</v>
      </c>
      <c r="CS27" s="669"/>
      <c r="CT27" s="669"/>
      <c r="CU27" s="669"/>
      <c r="CV27" s="669"/>
      <c r="CW27" s="669"/>
      <c r="CX27" s="669"/>
      <c r="CY27" s="670"/>
      <c r="CZ27" s="635">
        <v>19.399999999999999</v>
      </c>
      <c r="DA27" s="664"/>
      <c r="DB27" s="664"/>
      <c r="DC27" s="671"/>
      <c r="DD27" s="639">
        <v>932715</v>
      </c>
      <c r="DE27" s="669"/>
      <c r="DF27" s="669"/>
      <c r="DG27" s="669"/>
      <c r="DH27" s="669"/>
      <c r="DI27" s="669"/>
      <c r="DJ27" s="669"/>
      <c r="DK27" s="670"/>
      <c r="DL27" s="639">
        <v>891495</v>
      </c>
      <c r="DM27" s="669"/>
      <c r="DN27" s="669"/>
      <c r="DO27" s="669"/>
      <c r="DP27" s="669"/>
      <c r="DQ27" s="669"/>
      <c r="DR27" s="669"/>
      <c r="DS27" s="669"/>
      <c r="DT27" s="669"/>
      <c r="DU27" s="669"/>
      <c r="DV27" s="670"/>
      <c r="DW27" s="635">
        <v>8.5</v>
      </c>
      <c r="DX27" s="664"/>
      <c r="DY27" s="664"/>
      <c r="DZ27" s="664"/>
      <c r="EA27" s="664"/>
      <c r="EB27" s="664"/>
      <c r="EC27" s="665"/>
    </row>
    <row r="28" spans="2:133" ht="11.25" customHeight="1" x14ac:dyDescent="0.2">
      <c r="B28" s="627" t="s">
        <v>305</v>
      </c>
      <c r="C28" s="628"/>
      <c r="D28" s="628"/>
      <c r="E28" s="628"/>
      <c r="F28" s="628"/>
      <c r="G28" s="628"/>
      <c r="H28" s="628"/>
      <c r="I28" s="628"/>
      <c r="J28" s="628"/>
      <c r="K28" s="628"/>
      <c r="L28" s="628"/>
      <c r="M28" s="628"/>
      <c r="N28" s="628"/>
      <c r="O28" s="628"/>
      <c r="P28" s="628"/>
      <c r="Q28" s="629"/>
      <c r="R28" s="630">
        <v>3282</v>
      </c>
      <c r="S28" s="631"/>
      <c r="T28" s="631"/>
      <c r="U28" s="631"/>
      <c r="V28" s="631"/>
      <c r="W28" s="631"/>
      <c r="X28" s="631"/>
      <c r="Y28" s="632"/>
      <c r="Z28" s="633">
        <v>0</v>
      </c>
      <c r="AA28" s="633"/>
      <c r="AB28" s="633"/>
      <c r="AC28" s="633"/>
      <c r="AD28" s="634">
        <v>3282</v>
      </c>
      <c r="AE28" s="634"/>
      <c r="AF28" s="634"/>
      <c r="AG28" s="634"/>
      <c r="AH28" s="634"/>
      <c r="AI28" s="634"/>
      <c r="AJ28" s="634"/>
      <c r="AK28" s="634"/>
      <c r="AL28" s="635">
        <v>0</v>
      </c>
      <c r="AM28" s="636"/>
      <c r="AN28" s="636"/>
      <c r="AO28" s="637"/>
      <c r="AP28" s="627"/>
      <c r="AQ28" s="628"/>
      <c r="AR28" s="628"/>
      <c r="AS28" s="628"/>
      <c r="AT28" s="628"/>
      <c r="AU28" s="628"/>
      <c r="AV28" s="628"/>
      <c r="AW28" s="628"/>
      <c r="AX28" s="628"/>
      <c r="AY28" s="628"/>
      <c r="AZ28" s="628"/>
      <c r="BA28" s="628"/>
      <c r="BB28" s="628"/>
      <c r="BC28" s="628"/>
      <c r="BD28" s="628"/>
      <c r="BE28" s="628"/>
      <c r="BF28" s="629"/>
      <c r="BG28" s="630"/>
      <c r="BH28" s="631"/>
      <c r="BI28" s="631"/>
      <c r="BJ28" s="631"/>
      <c r="BK28" s="631"/>
      <c r="BL28" s="631"/>
      <c r="BM28" s="631"/>
      <c r="BN28" s="632"/>
      <c r="BO28" s="633"/>
      <c r="BP28" s="633"/>
      <c r="BQ28" s="633"/>
      <c r="BR28" s="633"/>
      <c r="BS28" s="639"/>
      <c r="BT28" s="631"/>
      <c r="BU28" s="631"/>
      <c r="BV28" s="631"/>
      <c r="BW28" s="631"/>
      <c r="BX28" s="631"/>
      <c r="BY28" s="631"/>
      <c r="BZ28" s="631"/>
      <c r="CA28" s="631"/>
      <c r="CB28" s="640"/>
      <c r="CD28" s="645" t="s">
        <v>306</v>
      </c>
      <c r="CE28" s="646"/>
      <c r="CF28" s="646"/>
      <c r="CG28" s="646"/>
      <c r="CH28" s="646"/>
      <c r="CI28" s="646"/>
      <c r="CJ28" s="646"/>
      <c r="CK28" s="646"/>
      <c r="CL28" s="646"/>
      <c r="CM28" s="646"/>
      <c r="CN28" s="646"/>
      <c r="CO28" s="646"/>
      <c r="CP28" s="646"/>
      <c r="CQ28" s="647"/>
      <c r="CR28" s="630">
        <v>1939669</v>
      </c>
      <c r="CS28" s="631"/>
      <c r="CT28" s="631"/>
      <c r="CU28" s="631"/>
      <c r="CV28" s="631"/>
      <c r="CW28" s="631"/>
      <c r="CX28" s="631"/>
      <c r="CY28" s="632"/>
      <c r="CZ28" s="635">
        <v>10.4</v>
      </c>
      <c r="DA28" s="664"/>
      <c r="DB28" s="664"/>
      <c r="DC28" s="671"/>
      <c r="DD28" s="639">
        <v>1840574</v>
      </c>
      <c r="DE28" s="631"/>
      <c r="DF28" s="631"/>
      <c r="DG28" s="631"/>
      <c r="DH28" s="631"/>
      <c r="DI28" s="631"/>
      <c r="DJ28" s="631"/>
      <c r="DK28" s="632"/>
      <c r="DL28" s="639">
        <v>1840574</v>
      </c>
      <c r="DM28" s="631"/>
      <c r="DN28" s="631"/>
      <c r="DO28" s="631"/>
      <c r="DP28" s="631"/>
      <c r="DQ28" s="631"/>
      <c r="DR28" s="631"/>
      <c r="DS28" s="631"/>
      <c r="DT28" s="631"/>
      <c r="DU28" s="631"/>
      <c r="DV28" s="632"/>
      <c r="DW28" s="635">
        <v>17.600000000000001</v>
      </c>
      <c r="DX28" s="664"/>
      <c r="DY28" s="664"/>
      <c r="DZ28" s="664"/>
      <c r="EA28" s="664"/>
      <c r="EB28" s="664"/>
      <c r="EC28" s="665"/>
    </row>
    <row r="29" spans="2:133" ht="11.25" customHeight="1" x14ac:dyDescent="0.2">
      <c r="B29" s="627" t="s">
        <v>307</v>
      </c>
      <c r="C29" s="628"/>
      <c r="D29" s="628"/>
      <c r="E29" s="628"/>
      <c r="F29" s="628"/>
      <c r="G29" s="628"/>
      <c r="H29" s="628"/>
      <c r="I29" s="628"/>
      <c r="J29" s="628"/>
      <c r="K29" s="628"/>
      <c r="L29" s="628"/>
      <c r="M29" s="628"/>
      <c r="N29" s="628"/>
      <c r="O29" s="628"/>
      <c r="P29" s="628"/>
      <c r="Q29" s="629"/>
      <c r="R29" s="630">
        <v>60979</v>
      </c>
      <c r="S29" s="631"/>
      <c r="T29" s="631"/>
      <c r="U29" s="631"/>
      <c r="V29" s="631"/>
      <c r="W29" s="631"/>
      <c r="X29" s="631"/>
      <c r="Y29" s="632"/>
      <c r="Z29" s="633">
        <v>0.3</v>
      </c>
      <c r="AA29" s="633"/>
      <c r="AB29" s="633"/>
      <c r="AC29" s="633"/>
      <c r="AD29" s="634" t="s">
        <v>158</v>
      </c>
      <c r="AE29" s="634"/>
      <c r="AF29" s="634"/>
      <c r="AG29" s="634"/>
      <c r="AH29" s="634"/>
      <c r="AI29" s="634"/>
      <c r="AJ29" s="634"/>
      <c r="AK29" s="634"/>
      <c r="AL29" s="635" t="s">
        <v>158</v>
      </c>
      <c r="AM29" s="636"/>
      <c r="AN29" s="636"/>
      <c r="AO29" s="637"/>
      <c r="AP29" s="674"/>
      <c r="AQ29" s="675"/>
      <c r="AR29" s="675"/>
      <c r="AS29" s="675"/>
      <c r="AT29" s="675"/>
      <c r="AU29" s="675"/>
      <c r="AV29" s="675"/>
      <c r="AW29" s="675"/>
      <c r="AX29" s="675"/>
      <c r="AY29" s="675"/>
      <c r="AZ29" s="675"/>
      <c r="BA29" s="675"/>
      <c r="BB29" s="675"/>
      <c r="BC29" s="675"/>
      <c r="BD29" s="675"/>
      <c r="BE29" s="675"/>
      <c r="BF29" s="676"/>
      <c r="BG29" s="630"/>
      <c r="BH29" s="631"/>
      <c r="BI29" s="631"/>
      <c r="BJ29" s="631"/>
      <c r="BK29" s="631"/>
      <c r="BL29" s="631"/>
      <c r="BM29" s="631"/>
      <c r="BN29" s="632"/>
      <c r="BO29" s="633"/>
      <c r="BP29" s="633"/>
      <c r="BQ29" s="633"/>
      <c r="BR29" s="633"/>
      <c r="BS29" s="634"/>
      <c r="BT29" s="634"/>
      <c r="BU29" s="634"/>
      <c r="BV29" s="634"/>
      <c r="BW29" s="634"/>
      <c r="BX29" s="634"/>
      <c r="BY29" s="634"/>
      <c r="BZ29" s="634"/>
      <c r="CA29" s="634"/>
      <c r="CB29" s="638"/>
      <c r="CD29" s="677" t="s">
        <v>308</v>
      </c>
      <c r="CE29" s="678"/>
      <c r="CF29" s="645" t="s">
        <v>73</v>
      </c>
      <c r="CG29" s="646"/>
      <c r="CH29" s="646"/>
      <c r="CI29" s="646"/>
      <c r="CJ29" s="646"/>
      <c r="CK29" s="646"/>
      <c r="CL29" s="646"/>
      <c r="CM29" s="646"/>
      <c r="CN29" s="646"/>
      <c r="CO29" s="646"/>
      <c r="CP29" s="646"/>
      <c r="CQ29" s="647"/>
      <c r="CR29" s="630">
        <v>1939669</v>
      </c>
      <c r="CS29" s="669"/>
      <c r="CT29" s="669"/>
      <c r="CU29" s="669"/>
      <c r="CV29" s="669"/>
      <c r="CW29" s="669"/>
      <c r="CX29" s="669"/>
      <c r="CY29" s="670"/>
      <c r="CZ29" s="635">
        <v>10.4</v>
      </c>
      <c r="DA29" s="664"/>
      <c r="DB29" s="664"/>
      <c r="DC29" s="671"/>
      <c r="DD29" s="639">
        <v>1840574</v>
      </c>
      <c r="DE29" s="669"/>
      <c r="DF29" s="669"/>
      <c r="DG29" s="669"/>
      <c r="DH29" s="669"/>
      <c r="DI29" s="669"/>
      <c r="DJ29" s="669"/>
      <c r="DK29" s="670"/>
      <c r="DL29" s="639">
        <v>1840574</v>
      </c>
      <c r="DM29" s="669"/>
      <c r="DN29" s="669"/>
      <c r="DO29" s="669"/>
      <c r="DP29" s="669"/>
      <c r="DQ29" s="669"/>
      <c r="DR29" s="669"/>
      <c r="DS29" s="669"/>
      <c r="DT29" s="669"/>
      <c r="DU29" s="669"/>
      <c r="DV29" s="670"/>
      <c r="DW29" s="635">
        <v>17.600000000000001</v>
      </c>
      <c r="DX29" s="664"/>
      <c r="DY29" s="664"/>
      <c r="DZ29" s="664"/>
      <c r="EA29" s="664"/>
      <c r="EB29" s="664"/>
      <c r="EC29" s="665"/>
    </row>
    <row r="30" spans="2:133" ht="11.25" customHeight="1" x14ac:dyDescent="0.2">
      <c r="B30" s="627" t="s">
        <v>309</v>
      </c>
      <c r="C30" s="628"/>
      <c r="D30" s="628"/>
      <c r="E30" s="628"/>
      <c r="F30" s="628"/>
      <c r="G30" s="628"/>
      <c r="H30" s="628"/>
      <c r="I30" s="628"/>
      <c r="J30" s="628"/>
      <c r="K30" s="628"/>
      <c r="L30" s="628"/>
      <c r="M30" s="628"/>
      <c r="N30" s="628"/>
      <c r="O30" s="628"/>
      <c r="P30" s="628"/>
      <c r="Q30" s="629"/>
      <c r="R30" s="630">
        <v>200701</v>
      </c>
      <c r="S30" s="631"/>
      <c r="T30" s="631"/>
      <c r="U30" s="631"/>
      <c r="V30" s="631"/>
      <c r="W30" s="631"/>
      <c r="X30" s="631"/>
      <c r="Y30" s="632"/>
      <c r="Z30" s="633">
        <v>1</v>
      </c>
      <c r="AA30" s="633"/>
      <c r="AB30" s="633"/>
      <c r="AC30" s="633"/>
      <c r="AD30" s="634" t="s">
        <v>237</v>
      </c>
      <c r="AE30" s="634"/>
      <c r="AF30" s="634"/>
      <c r="AG30" s="634"/>
      <c r="AH30" s="634"/>
      <c r="AI30" s="634"/>
      <c r="AJ30" s="634"/>
      <c r="AK30" s="634"/>
      <c r="AL30" s="635" t="s">
        <v>158</v>
      </c>
      <c r="AM30" s="636"/>
      <c r="AN30" s="636"/>
      <c r="AO30" s="637"/>
      <c r="AP30" s="609" t="s">
        <v>226</v>
      </c>
      <c r="AQ30" s="610"/>
      <c r="AR30" s="610"/>
      <c r="AS30" s="610"/>
      <c r="AT30" s="610"/>
      <c r="AU30" s="610"/>
      <c r="AV30" s="610"/>
      <c r="AW30" s="610"/>
      <c r="AX30" s="610"/>
      <c r="AY30" s="610"/>
      <c r="AZ30" s="610"/>
      <c r="BA30" s="610"/>
      <c r="BB30" s="610"/>
      <c r="BC30" s="610"/>
      <c r="BD30" s="610"/>
      <c r="BE30" s="610"/>
      <c r="BF30" s="611"/>
      <c r="BG30" s="609" t="s">
        <v>310</v>
      </c>
      <c r="BH30" s="683"/>
      <c r="BI30" s="683"/>
      <c r="BJ30" s="683"/>
      <c r="BK30" s="683"/>
      <c r="BL30" s="683"/>
      <c r="BM30" s="683"/>
      <c r="BN30" s="683"/>
      <c r="BO30" s="683"/>
      <c r="BP30" s="683"/>
      <c r="BQ30" s="684"/>
      <c r="BR30" s="609" t="s">
        <v>311</v>
      </c>
      <c r="BS30" s="683"/>
      <c r="BT30" s="683"/>
      <c r="BU30" s="683"/>
      <c r="BV30" s="683"/>
      <c r="BW30" s="683"/>
      <c r="BX30" s="683"/>
      <c r="BY30" s="683"/>
      <c r="BZ30" s="683"/>
      <c r="CA30" s="683"/>
      <c r="CB30" s="684"/>
      <c r="CD30" s="679"/>
      <c r="CE30" s="680"/>
      <c r="CF30" s="645" t="s">
        <v>312</v>
      </c>
      <c r="CG30" s="646"/>
      <c r="CH30" s="646"/>
      <c r="CI30" s="646"/>
      <c r="CJ30" s="646"/>
      <c r="CK30" s="646"/>
      <c r="CL30" s="646"/>
      <c r="CM30" s="646"/>
      <c r="CN30" s="646"/>
      <c r="CO30" s="646"/>
      <c r="CP30" s="646"/>
      <c r="CQ30" s="647"/>
      <c r="CR30" s="630">
        <v>1846013</v>
      </c>
      <c r="CS30" s="631"/>
      <c r="CT30" s="631"/>
      <c r="CU30" s="631"/>
      <c r="CV30" s="631"/>
      <c r="CW30" s="631"/>
      <c r="CX30" s="631"/>
      <c r="CY30" s="632"/>
      <c r="CZ30" s="635">
        <v>9.9</v>
      </c>
      <c r="DA30" s="664"/>
      <c r="DB30" s="664"/>
      <c r="DC30" s="671"/>
      <c r="DD30" s="639">
        <v>1764676</v>
      </c>
      <c r="DE30" s="631"/>
      <c r="DF30" s="631"/>
      <c r="DG30" s="631"/>
      <c r="DH30" s="631"/>
      <c r="DI30" s="631"/>
      <c r="DJ30" s="631"/>
      <c r="DK30" s="632"/>
      <c r="DL30" s="639">
        <v>1764676</v>
      </c>
      <c r="DM30" s="631"/>
      <c r="DN30" s="631"/>
      <c r="DO30" s="631"/>
      <c r="DP30" s="631"/>
      <c r="DQ30" s="631"/>
      <c r="DR30" s="631"/>
      <c r="DS30" s="631"/>
      <c r="DT30" s="631"/>
      <c r="DU30" s="631"/>
      <c r="DV30" s="632"/>
      <c r="DW30" s="635">
        <v>16.899999999999999</v>
      </c>
      <c r="DX30" s="664"/>
      <c r="DY30" s="664"/>
      <c r="DZ30" s="664"/>
      <c r="EA30" s="664"/>
      <c r="EB30" s="664"/>
      <c r="EC30" s="665"/>
    </row>
    <row r="31" spans="2:133" ht="11.25" customHeight="1" x14ac:dyDescent="0.2">
      <c r="B31" s="627" t="s">
        <v>313</v>
      </c>
      <c r="C31" s="628"/>
      <c r="D31" s="628"/>
      <c r="E31" s="628"/>
      <c r="F31" s="628"/>
      <c r="G31" s="628"/>
      <c r="H31" s="628"/>
      <c r="I31" s="628"/>
      <c r="J31" s="628"/>
      <c r="K31" s="628"/>
      <c r="L31" s="628"/>
      <c r="M31" s="628"/>
      <c r="N31" s="628"/>
      <c r="O31" s="628"/>
      <c r="P31" s="628"/>
      <c r="Q31" s="629"/>
      <c r="R31" s="630">
        <v>17692</v>
      </c>
      <c r="S31" s="631"/>
      <c r="T31" s="631"/>
      <c r="U31" s="631"/>
      <c r="V31" s="631"/>
      <c r="W31" s="631"/>
      <c r="X31" s="631"/>
      <c r="Y31" s="632"/>
      <c r="Z31" s="633">
        <v>0.1</v>
      </c>
      <c r="AA31" s="633"/>
      <c r="AB31" s="633"/>
      <c r="AC31" s="633"/>
      <c r="AD31" s="634" t="s">
        <v>158</v>
      </c>
      <c r="AE31" s="634"/>
      <c r="AF31" s="634"/>
      <c r="AG31" s="634"/>
      <c r="AH31" s="634"/>
      <c r="AI31" s="634"/>
      <c r="AJ31" s="634"/>
      <c r="AK31" s="634"/>
      <c r="AL31" s="635" t="s">
        <v>237</v>
      </c>
      <c r="AM31" s="636"/>
      <c r="AN31" s="636"/>
      <c r="AO31" s="637"/>
      <c r="AP31" s="687" t="s">
        <v>314</v>
      </c>
      <c r="AQ31" s="688"/>
      <c r="AR31" s="688"/>
      <c r="AS31" s="688"/>
      <c r="AT31" s="693" t="s">
        <v>315</v>
      </c>
      <c r="AU31" s="217"/>
      <c r="AV31" s="217"/>
      <c r="AW31" s="217"/>
      <c r="AX31" s="616" t="s">
        <v>193</v>
      </c>
      <c r="AY31" s="617"/>
      <c r="AZ31" s="617"/>
      <c r="BA31" s="617"/>
      <c r="BB31" s="617"/>
      <c r="BC31" s="617"/>
      <c r="BD31" s="617"/>
      <c r="BE31" s="617"/>
      <c r="BF31" s="618"/>
      <c r="BG31" s="698">
        <v>98.8</v>
      </c>
      <c r="BH31" s="685"/>
      <c r="BI31" s="685"/>
      <c r="BJ31" s="685"/>
      <c r="BK31" s="685"/>
      <c r="BL31" s="685"/>
      <c r="BM31" s="625">
        <v>92.5</v>
      </c>
      <c r="BN31" s="685"/>
      <c r="BO31" s="685"/>
      <c r="BP31" s="685"/>
      <c r="BQ31" s="686"/>
      <c r="BR31" s="698">
        <v>96.3</v>
      </c>
      <c r="BS31" s="685"/>
      <c r="BT31" s="685"/>
      <c r="BU31" s="685"/>
      <c r="BV31" s="685"/>
      <c r="BW31" s="685"/>
      <c r="BX31" s="625">
        <v>90.3</v>
      </c>
      <c r="BY31" s="685"/>
      <c r="BZ31" s="685"/>
      <c r="CA31" s="685"/>
      <c r="CB31" s="686"/>
      <c r="CD31" s="679"/>
      <c r="CE31" s="680"/>
      <c r="CF31" s="645" t="s">
        <v>316</v>
      </c>
      <c r="CG31" s="646"/>
      <c r="CH31" s="646"/>
      <c r="CI31" s="646"/>
      <c r="CJ31" s="646"/>
      <c r="CK31" s="646"/>
      <c r="CL31" s="646"/>
      <c r="CM31" s="646"/>
      <c r="CN31" s="646"/>
      <c r="CO31" s="646"/>
      <c r="CP31" s="646"/>
      <c r="CQ31" s="647"/>
      <c r="CR31" s="630">
        <v>93656</v>
      </c>
      <c r="CS31" s="669"/>
      <c r="CT31" s="669"/>
      <c r="CU31" s="669"/>
      <c r="CV31" s="669"/>
      <c r="CW31" s="669"/>
      <c r="CX31" s="669"/>
      <c r="CY31" s="670"/>
      <c r="CZ31" s="635">
        <v>0.5</v>
      </c>
      <c r="DA31" s="664"/>
      <c r="DB31" s="664"/>
      <c r="DC31" s="671"/>
      <c r="DD31" s="639">
        <v>75898</v>
      </c>
      <c r="DE31" s="669"/>
      <c r="DF31" s="669"/>
      <c r="DG31" s="669"/>
      <c r="DH31" s="669"/>
      <c r="DI31" s="669"/>
      <c r="DJ31" s="669"/>
      <c r="DK31" s="670"/>
      <c r="DL31" s="639">
        <v>75898</v>
      </c>
      <c r="DM31" s="669"/>
      <c r="DN31" s="669"/>
      <c r="DO31" s="669"/>
      <c r="DP31" s="669"/>
      <c r="DQ31" s="669"/>
      <c r="DR31" s="669"/>
      <c r="DS31" s="669"/>
      <c r="DT31" s="669"/>
      <c r="DU31" s="669"/>
      <c r="DV31" s="670"/>
      <c r="DW31" s="635">
        <v>0.7</v>
      </c>
      <c r="DX31" s="664"/>
      <c r="DY31" s="664"/>
      <c r="DZ31" s="664"/>
      <c r="EA31" s="664"/>
      <c r="EB31" s="664"/>
      <c r="EC31" s="665"/>
    </row>
    <row r="32" spans="2:133" ht="11.25" customHeight="1" x14ac:dyDescent="0.2">
      <c r="B32" s="627" t="s">
        <v>317</v>
      </c>
      <c r="C32" s="628"/>
      <c r="D32" s="628"/>
      <c r="E32" s="628"/>
      <c r="F32" s="628"/>
      <c r="G32" s="628"/>
      <c r="H32" s="628"/>
      <c r="I32" s="628"/>
      <c r="J32" s="628"/>
      <c r="K32" s="628"/>
      <c r="L32" s="628"/>
      <c r="M32" s="628"/>
      <c r="N32" s="628"/>
      <c r="O32" s="628"/>
      <c r="P32" s="628"/>
      <c r="Q32" s="629"/>
      <c r="R32" s="630">
        <v>3615577</v>
      </c>
      <c r="S32" s="631"/>
      <c r="T32" s="631"/>
      <c r="U32" s="631"/>
      <c r="V32" s="631"/>
      <c r="W32" s="631"/>
      <c r="X32" s="631"/>
      <c r="Y32" s="632"/>
      <c r="Z32" s="633">
        <v>17.8</v>
      </c>
      <c r="AA32" s="633"/>
      <c r="AB32" s="633"/>
      <c r="AC32" s="633"/>
      <c r="AD32" s="634" t="s">
        <v>158</v>
      </c>
      <c r="AE32" s="634"/>
      <c r="AF32" s="634"/>
      <c r="AG32" s="634"/>
      <c r="AH32" s="634"/>
      <c r="AI32" s="634"/>
      <c r="AJ32" s="634"/>
      <c r="AK32" s="634"/>
      <c r="AL32" s="635" t="s">
        <v>158</v>
      </c>
      <c r="AM32" s="636"/>
      <c r="AN32" s="636"/>
      <c r="AO32" s="637"/>
      <c r="AP32" s="689"/>
      <c r="AQ32" s="690"/>
      <c r="AR32" s="690"/>
      <c r="AS32" s="690"/>
      <c r="AT32" s="694"/>
      <c r="AU32" s="216" t="s">
        <v>318</v>
      </c>
      <c r="AV32" s="216"/>
      <c r="AW32" s="216"/>
      <c r="AX32" s="627" t="s">
        <v>319</v>
      </c>
      <c r="AY32" s="628"/>
      <c r="AZ32" s="628"/>
      <c r="BA32" s="628"/>
      <c r="BB32" s="628"/>
      <c r="BC32" s="628"/>
      <c r="BD32" s="628"/>
      <c r="BE32" s="628"/>
      <c r="BF32" s="629"/>
      <c r="BG32" s="699">
        <v>99.1</v>
      </c>
      <c r="BH32" s="669"/>
      <c r="BI32" s="669"/>
      <c r="BJ32" s="669"/>
      <c r="BK32" s="669"/>
      <c r="BL32" s="669"/>
      <c r="BM32" s="636">
        <v>94.5</v>
      </c>
      <c r="BN32" s="696"/>
      <c r="BO32" s="696"/>
      <c r="BP32" s="696"/>
      <c r="BQ32" s="697"/>
      <c r="BR32" s="699">
        <v>98.6</v>
      </c>
      <c r="BS32" s="669"/>
      <c r="BT32" s="669"/>
      <c r="BU32" s="669"/>
      <c r="BV32" s="669"/>
      <c r="BW32" s="669"/>
      <c r="BX32" s="636">
        <v>93.8</v>
      </c>
      <c r="BY32" s="696"/>
      <c r="BZ32" s="696"/>
      <c r="CA32" s="696"/>
      <c r="CB32" s="697"/>
      <c r="CD32" s="681"/>
      <c r="CE32" s="682"/>
      <c r="CF32" s="645" t="s">
        <v>320</v>
      </c>
      <c r="CG32" s="646"/>
      <c r="CH32" s="646"/>
      <c r="CI32" s="646"/>
      <c r="CJ32" s="646"/>
      <c r="CK32" s="646"/>
      <c r="CL32" s="646"/>
      <c r="CM32" s="646"/>
      <c r="CN32" s="646"/>
      <c r="CO32" s="646"/>
      <c r="CP32" s="646"/>
      <c r="CQ32" s="647"/>
      <c r="CR32" s="630" t="s">
        <v>158</v>
      </c>
      <c r="CS32" s="631"/>
      <c r="CT32" s="631"/>
      <c r="CU32" s="631"/>
      <c r="CV32" s="631"/>
      <c r="CW32" s="631"/>
      <c r="CX32" s="631"/>
      <c r="CY32" s="632"/>
      <c r="CZ32" s="635" t="s">
        <v>158</v>
      </c>
      <c r="DA32" s="664"/>
      <c r="DB32" s="664"/>
      <c r="DC32" s="671"/>
      <c r="DD32" s="639" t="s">
        <v>158</v>
      </c>
      <c r="DE32" s="631"/>
      <c r="DF32" s="631"/>
      <c r="DG32" s="631"/>
      <c r="DH32" s="631"/>
      <c r="DI32" s="631"/>
      <c r="DJ32" s="631"/>
      <c r="DK32" s="632"/>
      <c r="DL32" s="639" t="s">
        <v>158</v>
      </c>
      <c r="DM32" s="631"/>
      <c r="DN32" s="631"/>
      <c r="DO32" s="631"/>
      <c r="DP32" s="631"/>
      <c r="DQ32" s="631"/>
      <c r="DR32" s="631"/>
      <c r="DS32" s="631"/>
      <c r="DT32" s="631"/>
      <c r="DU32" s="631"/>
      <c r="DV32" s="632"/>
      <c r="DW32" s="635" t="s">
        <v>158</v>
      </c>
      <c r="DX32" s="664"/>
      <c r="DY32" s="664"/>
      <c r="DZ32" s="664"/>
      <c r="EA32" s="664"/>
      <c r="EB32" s="664"/>
      <c r="EC32" s="665"/>
    </row>
    <row r="33" spans="2:133" ht="11.25" customHeight="1" x14ac:dyDescent="0.2">
      <c r="B33" s="666" t="s">
        <v>321</v>
      </c>
      <c r="C33" s="667"/>
      <c r="D33" s="667"/>
      <c r="E33" s="667"/>
      <c r="F33" s="667"/>
      <c r="G33" s="667"/>
      <c r="H33" s="667"/>
      <c r="I33" s="667"/>
      <c r="J33" s="667"/>
      <c r="K33" s="667"/>
      <c r="L33" s="667"/>
      <c r="M33" s="667"/>
      <c r="N33" s="667"/>
      <c r="O33" s="667"/>
      <c r="P33" s="667"/>
      <c r="Q33" s="668"/>
      <c r="R33" s="630" t="s">
        <v>158</v>
      </c>
      <c r="S33" s="631"/>
      <c r="T33" s="631"/>
      <c r="U33" s="631"/>
      <c r="V33" s="631"/>
      <c r="W33" s="631"/>
      <c r="X33" s="631"/>
      <c r="Y33" s="632"/>
      <c r="Z33" s="633" t="s">
        <v>158</v>
      </c>
      <c r="AA33" s="633"/>
      <c r="AB33" s="633"/>
      <c r="AC33" s="633"/>
      <c r="AD33" s="634" t="s">
        <v>158</v>
      </c>
      <c r="AE33" s="634"/>
      <c r="AF33" s="634"/>
      <c r="AG33" s="634"/>
      <c r="AH33" s="634"/>
      <c r="AI33" s="634"/>
      <c r="AJ33" s="634"/>
      <c r="AK33" s="634"/>
      <c r="AL33" s="635" t="s">
        <v>158</v>
      </c>
      <c r="AM33" s="636"/>
      <c r="AN33" s="636"/>
      <c r="AO33" s="637"/>
      <c r="AP33" s="691"/>
      <c r="AQ33" s="692"/>
      <c r="AR33" s="692"/>
      <c r="AS33" s="692"/>
      <c r="AT33" s="695"/>
      <c r="AU33" s="218"/>
      <c r="AV33" s="218"/>
      <c r="AW33" s="218"/>
      <c r="AX33" s="674" t="s">
        <v>322</v>
      </c>
      <c r="AY33" s="675"/>
      <c r="AZ33" s="675"/>
      <c r="BA33" s="675"/>
      <c r="BB33" s="675"/>
      <c r="BC33" s="675"/>
      <c r="BD33" s="675"/>
      <c r="BE33" s="675"/>
      <c r="BF33" s="676"/>
      <c r="BG33" s="700">
        <v>98.5</v>
      </c>
      <c r="BH33" s="701"/>
      <c r="BI33" s="701"/>
      <c r="BJ33" s="701"/>
      <c r="BK33" s="701"/>
      <c r="BL33" s="701"/>
      <c r="BM33" s="702">
        <v>89.9</v>
      </c>
      <c r="BN33" s="701"/>
      <c r="BO33" s="701"/>
      <c r="BP33" s="701"/>
      <c r="BQ33" s="703"/>
      <c r="BR33" s="700">
        <v>94.1</v>
      </c>
      <c r="BS33" s="701"/>
      <c r="BT33" s="701"/>
      <c r="BU33" s="701"/>
      <c r="BV33" s="701"/>
      <c r="BW33" s="701"/>
      <c r="BX33" s="702">
        <v>86.4</v>
      </c>
      <c r="BY33" s="701"/>
      <c r="BZ33" s="701"/>
      <c r="CA33" s="701"/>
      <c r="CB33" s="703"/>
      <c r="CD33" s="645" t="s">
        <v>323</v>
      </c>
      <c r="CE33" s="646"/>
      <c r="CF33" s="646"/>
      <c r="CG33" s="646"/>
      <c r="CH33" s="646"/>
      <c r="CI33" s="646"/>
      <c r="CJ33" s="646"/>
      <c r="CK33" s="646"/>
      <c r="CL33" s="646"/>
      <c r="CM33" s="646"/>
      <c r="CN33" s="646"/>
      <c r="CO33" s="646"/>
      <c r="CP33" s="646"/>
      <c r="CQ33" s="647"/>
      <c r="CR33" s="630">
        <v>8400197</v>
      </c>
      <c r="CS33" s="669"/>
      <c r="CT33" s="669"/>
      <c r="CU33" s="669"/>
      <c r="CV33" s="669"/>
      <c r="CW33" s="669"/>
      <c r="CX33" s="669"/>
      <c r="CY33" s="670"/>
      <c r="CZ33" s="635">
        <v>45.1</v>
      </c>
      <c r="DA33" s="664"/>
      <c r="DB33" s="664"/>
      <c r="DC33" s="671"/>
      <c r="DD33" s="639">
        <v>5871781</v>
      </c>
      <c r="DE33" s="669"/>
      <c r="DF33" s="669"/>
      <c r="DG33" s="669"/>
      <c r="DH33" s="669"/>
      <c r="DI33" s="669"/>
      <c r="DJ33" s="669"/>
      <c r="DK33" s="670"/>
      <c r="DL33" s="639">
        <v>4515550</v>
      </c>
      <c r="DM33" s="669"/>
      <c r="DN33" s="669"/>
      <c r="DO33" s="669"/>
      <c r="DP33" s="669"/>
      <c r="DQ33" s="669"/>
      <c r="DR33" s="669"/>
      <c r="DS33" s="669"/>
      <c r="DT33" s="669"/>
      <c r="DU33" s="669"/>
      <c r="DV33" s="670"/>
      <c r="DW33" s="635">
        <v>43.3</v>
      </c>
      <c r="DX33" s="664"/>
      <c r="DY33" s="664"/>
      <c r="DZ33" s="664"/>
      <c r="EA33" s="664"/>
      <c r="EB33" s="664"/>
      <c r="EC33" s="665"/>
    </row>
    <row r="34" spans="2:133" ht="11.25" customHeight="1" x14ac:dyDescent="0.2">
      <c r="B34" s="627" t="s">
        <v>324</v>
      </c>
      <c r="C34" s="628"/>
      <c r="D34" s="628"/>
      <c r="E34" s="628"/>
      <c r="F34" s="628"/>
      <c r="G34" s="628"/>
      <c r="H34" s="628"/>
      <c r="I34" s="628"/>
      <c r="J34" s="628"/>
      <c r="K34" s="628"/>
      <c r="L34" s="628"/>
      <c r="M34" s="628"/>
      <c r="N34" s="628"/>
      <c r="O34" s="628"/>
      <c r="P34" s="628"/>
      <c r="Q34" s="629"/>
      <c r="R34" s="630">
        <v>1879521</v>
      </c>
      <c r="S34" s="631"/>
      <c r="T34" s="631"/>
      <c r="U34" s="631"/>
      <c r="V34" s="631"/>
      <c r="W34" s="631"/>
      <c r="X34" s="631"/>
      <c r="Y34" s="632"/>
      <c r="Z34" s="633">
        <v>9.1999999999999993</v>
      </c>
      <c r="AA34" s="633"/>
      <c r="AB34" s="633"/>
      <c r="AC34" s="633"/>
      <c r="AD34" s="634" t="s">
        <v>158</v>
      </c>
      <c r="AE34" s="634"/>
      <c r="AF34" s="634"/>
      <c r="AG34" s="634"/>
      <c r="AH34" s="634"/>
      <c r="AI34" s="634"/>
      <c r="AJ34" s="634"/>
      <c r="AK34" s="634"/>
      <c r="AL34" s="635" t="s">
        <v>158</v>
      </c>
      <c r="AM34" s="636"/>
      <c r="AN34" s="636"/>
      <c r="AO34" s="637"/>
      <c r="AP34" s="219"/>
      <c r="AQ34" s="220"/>
      <c r="AR34" s="216"/>
      <c r="AS34" s="217"/>
      <c r="AT34" s="217"/>
      <c r="AU34" s="217"/>
      <c r="AV34" s="217"/>
      <c r="AW34" s="217"/>
      <c r="AX34" s="217"/>
      <c r="AY34" s="217"/>
      <c r="AZ34" s="217"/>
      <c r="BA34" s="217"/>
      <c r="BB34" s="217"/>
      <c r="BC34" s="217"/>
      <c r="BD34" s="217"/>
      <c r="BE34" s="217"/>
      <c r="BF34" s="217"/>
      <c r="BG34" s="220"/>
      <c r="BH34" s="220"/>
      <c r="BI34" s="220"/>
      <c r="BJ34" s="220"/>
      <c r="BK34" s="220"/>
      <c r="BL34" s="220"/>
      <c r="BM34" s="220"/>
      <c r="BN34" s="220"/>
      <c r="BO34" s="220"/>
      <c r="BP34" s="220"/>
      <c r="BQ34" s="220"/>
      <c r="BR34" s="220"/>
      <c r="BS34" s="220"/>
      <c r="BT34" s="220"/>
      <c r="BU34" s="220"/>
      <c r="BV34" s="220"/>
      <c r="BW34" s="220"/>
      <c r="BX34" s="220"/>
      <c r="BY34" s="220"/>
      <c r="BZ34" s="220"/>
      <c r="CA34" s="220"/>
      <c r="CB34" s="220"/>
      <c r="CD34" s="645" t="s">
        <v>325</v>
      </c>
      <c r="CE34" s="646"/>
      <c r="CF34" s="646"/>
      <c r="CG34" s="646"/>
      <c r="CH34" s="646"/>
      <c r="CI34" s="646"/>
      <c r="CJ34" s="646"/>
      <c r="CK34" s="646"/>
      <c r="CL34" s="646"/>
      <c r="CM34" s="646"/>
      <c r="CN34" s="646"/>
      <c r="CO34" s="646"/>
      <c r="CP34" s="646"/>
      <c r="CQ34" s="647"/>
      <c r="CR34" s="630">
        <v>2019306</v>
      </c>
      <c r="CS34" s="631"/>
      <c r="CT34" s="631"/>
      <c r="CU34" s="631"/>
      <c r="CV34" s="631"/>
      <c r="CW34" s="631"/>
      <c r="CX34" s="631"/>
      <c r="CY34" s="632"/>
      <c r="CZ34" s="635">
        <v>10.8</v>
      </c>
      <c r="DA34" s="664"/>
      <c r="DB34" s="664"/>
      <c r="DC34" s="671"/>
      <c r="DD34" s="639">
        <v>1314189</v>
      </c>
      <c r="DE34" s="631"/>
      <c r="DF34" s="631"/>
      <c r="DG34" s="631"/>
      <c r="DH34" s="631"/>
      <c r="DI34" s="631"/>
      <c r="DJ34" s="631"/>
      <c r="DK34" s="632"/>
      <c r="DL34" s="639">
        <v>1169253</v>
      </c>
      <c r="DM34" s="631"/>
      <c r="DN34" s="631"/>
      <c r="DO34" s="631"/>
      <c r="DP34" s="631"/>
      <c r="DQ34" s="631"/>
      <c r="DR34" s="631"/>
      <c r="DS34" s="631"/>
      <c r="DT34" s="631"/>
      <c r="DU34" s="631"/>
      <c r="DV34" s="632"/>
      <c r="DW34" s="635">
        <v>11.2</v>
      </c>
      <c r="DX34" s="664"/>
      <c r="DY34" s="664"/>
      <c r="DZ34" s="664"/>
      <c r="EA34" s="664"/>
      <c r="EB34" s="664"/>
      <c r="EC34" s="665"/>
    </row>
    <row r="35" spans="2:133" ht="11.25" customHeight="1" x14ac:dyDescent="0.2">
      <c r="B35" s="627" t="s">
        <v>326</v>
      </c>
      <c r="C35" s="628"/>
      <c r="D35" s="628"/>
      <c r="E35" s="628"/>
      <c r="F35" s="628"/>
      <c r="G35" s="628"/>
      <c r="H35" s="628"/>
      <c r="I35" s="628"/>
      <c r="J35" s="628"/>
      <c r="K35" s="628"/>
      <c r="L35" s="628"/>
      <c r="M35" s="628"/>
      <c r="N35" s="628"/>
      <c r="O35" s="628"/>
      <c r="P35" s="628"/>
      <c r="Q35" s="629"/>
      <c r="R35" s="630">
        <v>69181</v>
      </c>
      <c r="S35" s="631"/>
      <c r="T35" s="631"/>
      <c r="U35" s="631"/>
      <c r="V35" s="631"/>
      <c r="W35" s="631"/>
      <c r="X35" s="631"/>
      <c r="Y35" s="632"/>
      <c r="Z35" s="633">
        <v>0.3</v>
      </c>
      <c r="AA35" s="633"/>
      <c r="AB35" s="633"/>
      <c r="AC35" s="633"/>
      <c r="AD35" s="634" t="s">
        <v>158</v>
      </c>
      <c r="AE35" s="634"/>
      <c r="AF35" s="634"/>
      <c r="AG35" s="634"/>
      <c r="AH35" s="634"/>
      <c r="AI35" s="634"/>
      <c r="AJ35" s="634"/>
      <c r="AK35" s="634"/>
      <c r="AL35" s="635" t="s">
        <v>158</v>
      </c>
      <c r="AM35" s="636"/>
      <c r="AN35" s="636"/>
      <c r="AO35" s="637"/>
      <c r="AP35" s="221"/>
      <c r="AQ35" s="609" t="s">
        <v>327</v>
      </c>
      <c r="AR35" s="610"/>
      <c r="AS35" s="610"/>
      <c r="AT35" s="610"/>
      <c r="AU35" s="610"/>
      <c r="AV35" s="610"/>
      <c r="AW35" s="610"/>
      <c r="AX35" s="610"/>
      <c r="AY35" s="610"/>
      <c r="AZ35" s="610"/>
      <c r="BA35" s="610"/>
      <c r="BB35" s="610"/>
      <c r="BC35" s="610"/>
      <c r="BD35" s="610"/>
      <c r="BE35" s="610"/>
      <c r="BF35" s="611"/>
      <c r="BG35" s="609" t="s">
        <v>328</v>
      </c>
      <c r="BH35" s="610"/>
      <c r="BI35" s="610"/>
      <c r="BJ35" s="610"/>
      <c r="BK35" s="610"/>
      <c r="BL35" s="610"/>
      <c r="BM35" s="610"/>
      <c r="BN35" s="610"/>
      <c r="BO35" s="610"/>
      <c r="BP35" s="610"/>
      <c r="BQ35" s="610"/>
      <c r="BR35" s="610"/>
      <c r="BS35" s="610"/>
      <c r="BT35" s="610"/>
      <c r="BU35" s="610"/>
      <c r="BV35" s="610"/>
      <c r="BW35" s="610"/>
      <c r="BX35" s="610"/>
      <c r="BY35" s="610"/>
      <c r="BZ35" s="610"/>
      <c r="CA35" s="610"/>
      <c r="CB35" s="611"/>
      <c r="CD35" s="645" t="s">
        <v>329</v>
      </c>
      <c r="CE35" s="646"/>
      <c r="CF35" s="646"/>
      <c r="CG35" s="646"/>
      <c r="CH35" s="646"/>
      <c r="CI35" s="646"/>
      <c r="CJ35" s="646"/>
      <c r="CK35" s="646"/>
      <c r="CL35" s="646"/>
      <c r="CM35" s="646"/>
      <c r="CN35" s="646"/>
      <c r="CO35" s="646"/>
      <c r="CP35" s="646"/>
      <c r="CQ35" s="647"/>
      <c r="CR35" s="630">
        <v>20687</v>
      </c>
      <c r="CS35" s="669"/>
      <c r="CT35" s="669"/>
      <c r="CU35" s="669"/>
      <c r="CV35" s="669"/>
      <c r="CW35" s="669"/>
      <c r="CX35" s="669"/>
      <c r="CY35" s="670"/>
      <c r="CZ35" s="635">
        <v>0.1</v>
      </c>
      <c r="DA35" s="664"/>
      <c r="DB35" s="664"/>
      <c r="DC35" s="671"/>
      <c r="DD35" s="639">
        <v>15661</v>
      </c>
      <c r="DE35" s="669"/>
      <c r="DF35" s="669"/>
      <c r="DG35" s="669"/>
      <c r="DH35" s="669"/>
      <c r="DI35" s="669"/>
      <c r="DJ35" s="669"/>
      <c r="DK35" s="670"/>
      <c r="DL35" s="639">
        <v>4733</v>
      </c>
      <c r="DM35" s="669"/>
      <c r="DN35" s="669"/>
      <c r="DO35" s="669"/>
      <c r="DP35" s="669"/>
      <c r="DQ35" s="669"/>
      <c r="DR35" s="669"/>
      <c r="DS35" s="669"/>
      <c r="DT35" s="669"/>
      <c r="DU35" s="669"/>
      <c r="DV35" s="670"/>
      <c r="DW35" s="635">
        <v>0</v>
      </c>
      <c r="DX35" s="664"/>
      <c r="DY35" s="664"/>
      <c r="DZ35" s="664"/>
      <c r="EA35" s="664"/>
      <c r="EB35" s="664"/>
      <c r="EC35" s="665"/>
    </row>
    <row r="36" spans="2:133" ht="11.25" customHeight="1" x14ac:dyDescent="0.2">
      <c r="B36" s="627" t="s">
        <v>330</v>
      </c>
      <c r="C36" s="628"/>
      <c r="D36" s="628"/>
      <c r="E36" s="628"/>
      <c r="F36" s="628"/>
      <c r="G36" s="628"/>
      <c r="H36" s="628"/>
      <c r="I36" s="628"/>
      <c r="J36" s="628"/>
      <c r="K36" s="628"/>
      <c r="L36" s="628"/>
      <c r="M36" s="628"/>
      <c r="N36" s="628"/>
      <c r="O36" s="628"/>
      <c r="P36" s="628"/>
      <c r="Q36" s="629"/>
      <c r="R36" s="630">
        <v>239055</v>
      </c>
      <c r="S36" s="631"/>
      <c r="T36" s="631"/>
      <c r="U36" s="631"/>
      <c r="V36" s="631"/>
      <c r="W36" s="631"/>
      <c r="X36" s="631"/>
      <c r="Y36" s="632"/>
      <c r="Z36" s="633">
        <v>1.2</v>
      </c>
      <c r="AA36" s="633"/>
      <c r="AB36" s="633"/>
      <c r="AC36" s="633"/>
      <c r="AD36" s="634" t="s">
        <v>158</v>
      </c>
      <c r="AE36" s="634"/>
      <c r="AF36" s="634"/>
      <c r="AG36" s="634"/>
      <c r="AH36" s="634"/>
      <c r="AI36" s="634"/>
      <c r="AJ36" s="634"/>
      <c r="AK36" s="634"/>
      <c r="AL36" s="635" t="s">
        <v>158</v>
      </c>
      <c r="AM36" s="636"/>
      <c r="AN36" s="636"/>
      <c r="AO36" s="637"/>
      <c r="AP36" s="221"/>
      <c r="AQ36" s="704" t="s">
        <v>331</v>
      </c>
      <c r="AR36" s="705"/>
      <c r="AS36" s="705"/>
      <c r="AT36" s="705"/>
      <c r="AU36" s="705"/>
      <c r="AV36" s="705"/>
      <c r="AW36" s="705"/>
      <c r="AX36" s="705"/>
      <c r="AY36" s="706"/>
      <c r="AZ36" s="619">
        <v>2287816</v>
      </c>
      <c r="BA36" s="620"/>
      <c r="BB36" s="620"/>
      <c r="BC36" s="620"/>
      <c r="BD36" s="620"/>
      <c r="BE36" s="620"/>
      <c r="BF36" s="707"/>
      <c r="BG36" s="641" t="s">
        <v>332</v>
      </c>
      <c r="BH36" s="642"/>
      <c r="BI36" s="642"/>
      <c r="BJ36" s="642"/>
      <c r="BK36" s="642"/>
      <c r="BL36" s="642"/>
      <c r="BM36" s="642"/>
      <c r="BN36" s="642"/>
      <c r="BO36" s="642"/>
      <c r="BP36" s="642"/>
      <c r="BQ36" s="642"/>
      <c r="BR36" s="642"/>
      <c r="BS36" s="642"/>
      <c r="BT36" s="642"/>
      <c r="BU36" s="643"/>
      <c r="BV36" s="619">
        <v>83226</v>
      </c>
      <c r="BW36" s="620"/>
      <c r="BX36" s="620"/>
      <c r="BY36" s="620"/>
      <c r="BZ36" s="620"/>
      <c r="CA36" s="620"/>
      <c r="CB36" s="707"/>
      <c r="CD36" s="645" t="s">
        <v>333</v>
      </c>
      <c r="CE36" s="646"/>
      <c r="CF36" s="646"/>
      <c r="CG36" s="646"/>
      <c r="CH36" s="646"/>
      <c r="CI36" s="646"/>
      <c r="CJ36" s="646"/>
      <c r="CK36" s="646"/>
      <c r="CL36" s="646"/>
      <c r="CM36" s="646"/>
      <c r="CN36" s="646"/>
      <c r="CO36" s="646"/>
      <c r="CP36" s="646"/>
      <c r="CQ36" s="647"/>
      <c r="CR36" s="630">
        <v>4096167</v>
      </c>
      <c r="CS36" s="631"/>
      <c r="CT36" s="631"/>
      <c r="CU36" s="631"/>
      <c r="CV36" s="631"/>
      <c r="CW36" s="631"/>
      <c r="CX36" s="631"/>
      <c r="CY36" s="632"/>
      <c r="CZ36" s="635">
        <v>22</v>
      </c>
      <c r="DA36" s="664"/>
      <c r="DB36" s="664"/>
      <c r="DC36" s="671"/>
      <c r="DD36" s="639">
        <v>2588442</v>
      </c>
      <c r="DE36" s="631"/>
      <c r="DF36" s="631"/>
      <c r="DG36" s="631"/>
      <c r="DH36" s="631"/>
      <c r="DI36" s="631"/>
      <c r="DJ36" s="631"/>
      <c r="DK36" s="632"/>
      <c r="DL36" s="639">
        <v>1912818</v>
      </c>
      <c r="DM36" s="631"/>
      <c r="DN36" s="631"/>
      <c r="DO36" s="631"/>
      <c r="DP36" s="631"/>
      <c r="DQ36" s="631"/>
      <c r="DR36" s="631"/>
      <c r="DS36" s="631"/>
      <c r="DT36" s="631"/>
      <c r="DU36" s="631"/>
      <c r="DV36" s="632"/>
      <c r="DW36" s="635">
        <v>18.3</v>
      </c>
      <c r="DX36" s="664"/>
      <c r="DY36" s="664"/>
      <c r="DZ36" s="664"/>
      <c r="EA36" s="664"/>
      <c r="EB36" s="664"/>
      <c r="EC36" s="665"/>
    </row>
    <row r="37" spans="2:133" ht="11.25" customHeight="1" x14ac:dyDescent="0.2">
      <c r="B37" s="627" t="s">
        <v>334</v>
      </c>
      <c r="C37" s="628"/>
      <c r="D37" s="628"/>
      <c r="E37" s="628"/>
      <c r="F37" s="628"/>
      <c r="G37" s="628"/>
      <c r="H37" s="628"/>
      <c r="I37" s="628"/>
      <c r="J37" s="628"/>
      <c r="K37" s="628"/>
      <c r="L37" s="628"/>
      <c r="M37" s="628"/>
      <c r="N37" s="628"/>
      <c r="O37" s="628"/>
      <c r="P37" s="628"/>
      <c r="Q37" s="629"/>
      <c r="R37" s="630">
        <v>587321</v>
      </c>
      <c r="S37" s="631"/>
      <c r="T37" s="631"/>
      <c r="U37" s="631"/>
      <c r="V37" s="631"/>
      <c r="W37" s="631"/>
      <c r="X37" s="631"/>
      <c r="Y37" s="632"/>
      <c r="Z37" s="633">
        <v>2.9</v>
      </c>
      <c r="AA37" s="633"/>
      <c r="AB37" s="633"/>
      <c r="AC37" s="633"/>
      <c r="AD37" s="634" t="s">
        <v>237</v>
      </c>
      <c r="AE37" s="634"/>
      <c r="AF37" s="634"/>
      <c r="AG37" s="634"/>
      <c r="AH37" s="634"/>
      <c r="AI37" s="634"/>
      <c r="AJ37" s="634"/>
      <c r="AK37" s="634"/>
      <c r="AL37" s="635" t="s">
        <v>158</v>
      </c>
      <c r="AM37" s="636"/>
      <c r="AN37" s="636"/>
      <c r="AO37" s="637"/>
      <c r="AQ37" s="708" t="s">
        <v>335</v>
      </c>
      <c r="AR37" s="709"/>
      <c r="AS37" s="709"/>
      <c r="AT37" s="709"/>
      <c r="AU37" s="709"/>
      <c r="AV37" s="709"/>
      <c r="AW37" s="709"/>
      <c r="AX37" s="709"/>
      <c r="AY37" s="710"/>
      <c r="AZ37" s="630">
        <v>442158</v>
      </c>
      <c r="BA37" s="631"/>
      <c r="BB37" s="631"/>
      <c r="BC37" s="631"/>
      <c r="BD37" s="669"/>
      <c r="BE37" s="669"/>
      <c r="BF37" s="697"/>
      <c r="BG37" s="645" t="s">
        <v>336</v>
      </c>
      <c r="BH37" s="646"/>
      <c r="BI37" s="646"/>
      <c r="BJ37" s="646"/>
      <c r="BK37" s="646"/>
      <c r="BL37" s="646"/>
      <c r="BM37" s="646"/>
      <c r="BN37" s="646"/>
      <c r="BO37" s="646"/>
      <c r="BP37" s="646"/>
      <c r="BQ37" s="646"/>
      <c r="BR37" s="646"/>
      <c r="BS37" s="646"/>
      <c r="BT37" s="646"/>
      <c r="BU37" s="647"/>
      <c r="BV37" s="630">
        <v>117406</v>
      </c>
      <c r="BW37" s="631"/>
      <c r="BX37" s="631"/>
      <c r="BY37" s="631"/>
      <c r="BZ37" s="631"/>
      <c r="CA37" s="631"/>
      <c r="CB37" s="640"/>
      <c r="CD37" s="645" t="s">
        <v>337</v>
      </c>
      <c r="CE37" s="646"/>
      <c r="CF37" s="646"/>
      <c r="CG37" s="646"/>
      <c r="CH37" s="646"/>
      <c r="CI37" s="646"/>
      <c r="CJ37" s="646"/>
      <c r="CK37" s="646"/>
      <c r="CL37" s="646"/>
      <c r="CM37" s="646"/>
      <c r="CN37" s="646"/>
      <c r="CO37" s="646"/>
      <c r="CP37" s="646"/>
      <c r="CQ37" s="647"/>
      <c r="CR37" s="630">
        <v>1114879</v>
      </c>
      <c r="CS37" s="669"/>
      <c r="CT37" s="669"/>
      <c r="CU37" s="669"/>
      <c r="CV37" s="669"/>
      <c r="CW37" s="669"/>
      <c r="CX37" s="669"/>
      <c r="CY37" s="670"/>
      <c r="CZ37" s="635">
        <v>6</v>
      </c>
      <c r="DA37" s="664"/>
      <c r="DB37" s="664"/>
      <c r="DC37" s="671"/>
      <c r="DD37" s="639">
        <v>1113951</v>
      </c>
      <c r="DE37" s="669"/>
      <c r="DF37" s="669"/>
      <c r="DG37" s="669"/>
      <c r="DH37" s="669"/>
      <c r="DI37" s="669"/>
      <c r="DJ37" s="669"/>
      <c r="DK37" s="670"/>
      <c r="DL37" s="639">
        <v>964380</v>
      </c>
      <c r="DM37" s="669"/>
      <c r="DN37" s="669"/>
      <c r="DO37" s="669"/>
      <c r="DP37" s="669"/>
      <c r="DQ37" s="669"/>
      <c r="DR37" s="669"/>
      <c r="DS37" s="669"/>
      <c r="DT37" s="669"/>
      <c r="DU37" s="669"/>
      <c r="DV37" s="670"/>
      <c r="DW37" s="635">
        <v>9.1999999999999993</v>
      </c>
      <c r="DX37" s="664"/>
      <c r="DY37" s="664"/>
      <c r="DZ37" s="664"/>
      <c r="EA37" s="664"/>
      <c r="EB37" s="664"/>
      <c r="EC37" s="665"/>
    </row>
    <row r="38" spans="2:133" ht="11.25" customHeight="1" x14ac:dyDescent="0.2">
      <c r="B38" s="627" t="s">
        <v>338</v>
      </c>
      <c r="C38" s="628"/>
      <c r="D38" s="628"/>
      <c r="E38" s="628"/>
      <c r="F38" s="628"/>
      <c r="G38" s="628"/>
      <c r="H38" s="628"/>
      <c r="I38" s="628"/>
      <c r="J38" s="628"/>
      <c r="K38" s="628"/>
      <c r="L38" s="628"/>
      <c r="M38" s="628"/>
      <c r="N38" s="628"/>
      <c r="O38" s="628"/>
      <c r="P38" s="628"/>
      <c r="Q38" s="629"/>
      <c r="R38" s="630">
        <v>1337126</v>
      </c>
      <c r="S38" s="631"/>
      <c r="T38" s="631"/>
      <c r="U38" s="631"/>
      <c r="V38" s="631"/>
      <c r="W38" s="631"/>
      <c r="X38" s="631"/>
      <c r="Y38" s="632"/>
      <c r="Z38" s="633">
        <v>6.6</v>
      </c>
      <c r="AA38" s="633"/>
      <c r="AB38" s="633"/>
      <c r="AC38" s="633"/>
      <c r="AD38" s="634" t="s">
        <v>158</v>
      </c>
      <c r="AE38" s="634"/>
      <c r="AF38" s="634"/>
      <c r="AG38" s="634"/>
      <c r="AH38" s="634"/>
      <c r="AI38" s="634"/>
      <c r="AJ38" s="634"/>
      <c r="AK38" s="634"/>
      <c r="AL38" s="635" t="s">
        <v>237</v>
      </c>
      <c r="AM38" s="636"/>
      <c r="AN38" s="636"/>
      <c r="AO38" s="637"/>
      <c r="AQ38" s="708" t="s">
        <v>339</v>
      </c>
      <c r="AR38" s="709"/>
      <c r="AS38" s="709"/>
      <c r="AT38" s="709"/>
      <c r="AU38" s="709"/>
      <c r="AV38" s="709"/>
      <c r="AW38" s="709"/>
      <c r="AX38" s="709"/>
      <c r="AY38" s="710"/>
      <c r="AZ38" s="630">
        <v>323298</v>
      </c>
      <c r="BA38" s="631"/>
      <c r="BB38" s="631"/>
      <c r="BC38" s="631"/>
      <c r="BD38" s="669"/>
      <c r="BE38" s="669"/>
      <c r="BF38" s="697"/>
      <c r="BG38" s="645" t="s">
        <v>340</v>
      </c>
      <c r="BH38" s="646"/>
      <c r="BI38" s="646"/>
      <c r="BJ38" s="646"/>
      <c r="BK38" s="646"/>
      <c r="BL38" s="646"/>
      <c r="BM38" s="646"/>
      <c r="BN38" s="646"/>
      <c r="BO38" s="646"/>
      <c r="BP38" s="646"/>
      <c r="BQ38" s="646"/>
      <c r="BR38" s="646"/>
      <c r="BS38" s="646"/>
      <c r="BT38" s="646"/>
      <c r="BU38" s="647"/>
      <c r="BV38" s="630">
        <v>3961</v>
      </c>
      <c r="BW38" s="631"/>
      <c r="BX38" s="631"/>
      <c r="BY38" s="631"/>
      <c r="BZ38" s="631"/>
      <c r="CA38" s="631"/>
      <c r="CB38" s="640"/>
      <c r="CD38" s="645" t="s">
        <v>341</v>
      </c>
      <c r="CE38" s="646"/>
      <c r="CF38" s="646"/>
      <c r="CG38" s="646"/>
      <c r="CH38" s="646"/>
      <c r="CI38" s="646"/>
      <c r="CJ38" s="646"/>
      <c r="CK38" s="646"/>
      <c r="CL38" s="646"/>
      <c r="CM38" s="646"/>
      <c r="CN38" s="646"/>
      <c r="CO38" s="646"/>
      <c r="CP38" s="646"/>
      <c r="CQ38" s="647"/>
      <c r="CR38" s="630">
        <v>1787995</v>
      </c>
      <c r="CS38" s="631"/>
      <c r="CT38" s="631"/>
      <c r="CU38" s="631"/>
      <c r="CV38" s="631"/>
      <c r="CW38" s="631"/>
      <c r="CX38" s="631"/>
      <c r="CY38" s="632"/>
      <c r="CZ38" s="635">
        <v>9.6</v>
      </c>
      <c r="DA38" s="664"/>
      <c r="DB38" s="664"/>
      <c r="DC38" s="671"/>
      <c r="DD38" s="639">
        <v>1482955</v>
      </c>
      <c r="DE38" s="631"/>
      <c r="DF38" s="631"/>
      <c r="DG38" s="631"/>
      <c r="DH38" s="631"/>
      <c r="DI38" s="631"/>
      <c r="DJ38" s="631"/>
      <c r="DK38" s="632"/>
      <c r="DL38" s="639">
        <v>1428746</v>
      </c>
      <c r="DM38" s="631"/>
      <c r="DN38" s="631"/>
      <c r="DO38" s="631"/>
      <c r="DP38" s="631"/>
      <c r="DQ38" s="631"/>
      <c r="DR38" s="631"/>
      <c r="DS38" s="631"/>
      <c r="DT38" s="631"/>
      <c r="DU38" s="631"/>
      <c r="DV38" s="632"/>
      <c r="DW38" s="635">
        <v>13.7</v>
      </c>
      <c r="DX38" s="664"/>
      <c r="DY38" s="664"/>
      <c r="DZ38" s="664"/>
      <c r="EA38" s="664"/>
      <c r="EB38" s="664"/>
      <c r="EC38" s="665"/>
    </row>
    <row r="39" spans="2:133" ht="11.25" customHeight="1" x14ac:dyDescent="0.2">
      <c r="B39" s="627" t="s">
        <v>342</v>
      </c>
      <c r="C39" s="628"/>
      <c r="D39" s="628"/>
      <c r="E39" s="628"/>
      <c r="F39" s="628"/>
      <c r="G39" s="628"/>
      <c r="H39" s="628"/>
      <c r="I39" s="628"/>
      <c r="J39" s="628"/>
      <c r="K39" s="628"/>
      <c r="L39" s="628"/>
      <c r="M39" s="628"/>
      <c r="N39" s="628"/>
      <c r="O39" s="628"/>
      <c r="P39" s="628"/>
      <c r="Q39" s="629"/>
      <c r="R39" s="630">
        <v>287184</v>
      </c>
      <c r="S39" s="631"/>
      <c r="T39" s="631"/>
      <c r="U39" s="631"/>
      <c r="V39" s="631"/>
      <c r="W39" s="631"/>
      <c r="X39" s="631"/>
      <c r="Y39" s="632"/>
      <c r="Z39" s="633">
        <v>1.4</v>
      </c>
      <c r="AA39" s="633"/>
      <c r="AB39" s="633"/>
      <c r="AC39" s="633"/>
      <c r="AD39" s="634">
        <v>27</v>
      </c>
      <c r="AE39" s="634"/>
      <c r="AF39" s="634"/>
      <c r="AG39" s="634"/>
      <c r="AH39" s="634"/>
      <c r="AI39" s="634"/>
      <c r="AJ39" s="634"/>
      <c r="AK39" s="634"/>
      <c r="AL39" s="635">
        <v>0</v>
      </c>
      <c r="AM39" s="636"/>
      <c r="AN39" s="636"/>
      <c r="AO39" s="637"/>
      <c r="AQ39" s="708" t="s">
        <v>343</v>
      </c>
      <c r="AR39" s="709"/>
      <c r="AS39" s="709"/>
      <c r="AT39" s="709"/>
      <c r="AU39" s="709"/>
      <c r="AV39" s="709"/>
      <c r="AW39" s="709"/>
      <c r="AX39" s="709"/>
      <c r="AY39" s="710"/>
      <c r="AZ39" s="630">
        <v>57663</v>
      </c>
      <c r="BA39" s="631"/>
      <c r="BB39" s="631"/>
      <c r="BC39" s="631"/>
      <c r="BD39" s="669"/>
      <c r="BE39" s="669"/>
      <c r="BF39" s="697"/>
      <c r="BG39" s="645" t="s">
        <v>344</v>
      </c>
      <c r="BH39" s="646"/>
      <c r="BI39" s="646"/>
      <c r="BJ39" s="646"/>
      <c r="BK39" s="646"/>
      <c r="BL39" s="646"/>
      <c r="BM39" s="646"/>
      <c r="BN39" s="646"/>
      <c r="BO39" s="646"/>
      <c r="BP39" s="646"/>
      <c r="BQ39" s="646"/>
      <c r="BR39" s="646"/>
      <c r="BS39" s="646"/>
      <c r="BT39" s="646"/>
      <c r="BU39" s="647"/>
      <c r="BV39" s="630">
        <v>6218</v>
      </c>
      <c r="BW39" s="631"/>
      <c r="BX39" s="631"/>
      <c r="BY39" s="631"/>
      <c r="BZ39" s="631"/>
      <c r="CA39" s="631"/>
      <c r="CB39" s="640"/>
      <c r="CD39" s="645" t="s">
        <v>345</v>
      </c>
      <c r="CE39" s="646"/>
      <c r="CF39" s="646"/>
      <c r="CG39" s="646"/>
      <c r="CH39" s="646"/>
      <c r="CI39" s="646"/>
      <c r="CJ39" s="646"/>
      <c r="CK39" s="646"/>
      <c r="CL39" s="646"/>
      <c r="CM39" s="646"/>
      <c r="CN39" s="646"/>
      <c r="CO39" s="646"/>
      <c r="CP39" s="646"/>
      <c r="CQ39" s="647"/>
      <c r="CR39" s="630">
        <v>476042</v>
      </c>
      <c r="CS39" s="669"/>
      <c r="CT39" s="669"/>
      <c r="CU39" s="669"/>
      <c r="CV39" s="669"/>
      <c r="CW39" s="669"/>
      <c r="CX39" s="669"/>
      <c r="CY39" s="670"/>
      <c r="CZ39" s="635">
        <v>2.6</v>
      </c>
      <c r="DA39" s="664"/>
      <c r="DB39" s="664"/>
      <c r="DC39" s="671"/>
      <c r="DD39" s="639">
        <v>470534</v>
      </c>
      <c r="DE39" s="669"/>
      <c r="DF39" s="669"/>
      <c r="DG39" s="669"/>
      <c r="DH39" s="669"/>
      <c r="DI39" s="669"/>
      <c r="DJ39" s="669"/>
      <c r="DK39" s="670"/>
      <c r="DL39" s="639" t="s">
        <v>158</v>
      </c>
      <c r="DM39" s="669"/>
      <c r="DN39" s="669"/>
      <c r="DO39" s="669"/>
      <c r="DP39" s="669"/>
      <c r="DQ39" s="669"/>
      <c r="DR39" s="669"/>
      <c r="DS39" s="669"/>
      <c r="DT39" s="669"/>
      <c r="DU39" s="669"/>
      <c r="DV39" s="670"/>
      <c r="DW39" s="635" t="s">
        <v>237</v>
      </c>
      <c r="DX39" s="664"/>
      <c r="DY39" s="664"/>
      <c r="DZ39" s="664"/>
      <c r="EA39" s="664"/>
      <c r="EB39" s="664"/>
      <c r="EC39" s="665"/>
    </row>
    <row r="40" spans="2:133" ht="11.25" customHeight="1" x14ac:dyDescent="0.2">
      <c r="B40" s="627" t="s">
        <v>346</v>
      </c>
      <c r="C40" s="628"/>
      <c r="D40" s="628"/>
      <c r="E40" s="628"/>
      <c r="F40" s="628"/>
      <c r="G40" s="628"/>
      <c r="H40" s="628"/>
      <c r="I40" s="628"/>
      <c r="J40" s="628"/>
      <c r="K40" s="628"/>
      <c r="L40" s="628"/>
      <c r="M40" s="628"/>
      <c r="N40" s="628"/>
      <c r="O40" s="628"/>
      <c r="P40" s="628"/>
      <c r="Q40" s="629"/>
      <c r="R40" s="630">
        <v>1064400</v>
      </c>
      <c r="S40" s="631"/>
      <c r="T40" s="631"/>
      <c r="U40" s="631"/>
      <c r="V40" s="631"/>
      <c r="W40" s="631"/>
      <c r="X40" s="631"/>
      <c r="Y40" s="632"/>
      <c r="Z40" s="633">
        <v>5.2</v>
      </c>
      <c r="AA40" s="633"/>
      <c r="AB40" s="633"/>
      <c r="AC40" s="633"/>
      <c r="AD40" s="634" t="s">
        <v>158</v>
      </c>
      <c r="AE40" s="634"/>
      <c r="AF40" s="634"/>
      <c r="AG40" s="634"/>
      <c r="AH40" s="634"/>
      <c r="AI40" s="634"/>
      <c r="AJ40" s="634"/>
      <c r="AK40" s="634"/>
      <c r="AL40" s="635" t="s">
        <v>158</v>
      </c>
      <c r="AM40" s="636"/>
      <c r="AN40" s="636"/>
      <c r="AO40" s="637"/>
      <c r="AQ40" s="708" t="s">
        <v>347</v>
      </c>
      <c r="AR40" s="709"/>
      <c r="AS40" s="709"/>
      <c r="AT40" s="709"/>
      <c r="AU40" s="709"/>
      <c r="AV40" s="709"/>
      <c r="AW40" s="709"/>
      <c r="AX40" s="709"/>
      <c r="AY40" s="710"/>
      <c r="AZ40" s="630">
        <v>4152</v>
      </c>
      <c r="BA40" s="631"/>
      <c r="BB40" s="631"/>
      <c r="BC40" s="631"/>
      <c r="BD40" s="669"/>
      <c r="BE40" s="669"/>
      <c r="BF40" s="697"/>
      <c r="BG40" s="711" t="s">
        <v>348</v>
      </c>
      <c r="BH40" s="712"/>
      <c r="BI40" s="712"/>
      <c r="BJ40" s="712"/>
      <c r="BK40" s="712"/>
      <c r="BL40" s="222"/>
      <c r="BM40" s="646" t="s">
        <v>349</v>
      </c>
      <c r="BN40" s="646"/>
      <c r="BO40" s="646"/>
      <c r="BP40" s="646"/>
      <c r="BQ40" s="646"/>
      <c r="BR40" s="646"/>
      <c r="BS40" s="646"/>
      <c r="BT40" s="646"/>
      <c r="BU40" s="647"/>
      <c r="BV40" s="630">
        <v>117</v>
      </c>
      <c r="BW40" s="631"/>
      <c r="BX40" s="631"/>
      <c r="BY40" s="631"/>
      <c r="BZ40" s="631"/>
      <c r="CA40" s="631"/>
      <c r="CB40" s="640"/>
      <c r="CD40" s="645" t="s">
        <v>350</v>
      </c>
      <c r="CE40" s="646"/>
      <c r="CF40" s="646"/>
      <c r="CG40" s="646"/>
      <c r="CH40" s="646"/>
      <c r="CI40" s="646"/>
      <c r="CJ40" s="646"/>
      <c r="CK40" s="646"/>
      <c r="CL40" s="646"/>
      <c r="CM40" s="646"/>
      <c r="CN40" s="646"/>
      <c r="CO40" s="646"/>
      <c r="CP40" s="646"/>
      <c r="CQ40" s="647"/>
      <c r="CR40" s="630" t="s">
        <v>158</v>
      </c>
      <c r="CS40" s="631"/>
      <c r="CT40" s="631"/>
      <c r="CU40" s="631"/>
      <c r="CV40" s="631"/>
      <c r="CW40" s="631"/>
      <c r="CX40" s="631"/>
      <c r="CY40" s="632"/>
      <c r="CZ40" s="635" t="s">
        <v>158</v>
      </c>
      <c r="DA40" s="664"/>
      <c r="DB40" s="664"/>
      <c r="DC40" s="671"/>
      <c r="DD40" s="639" t="s">
        <v>237</v>
      </c>
      <c r="DE40" s="631"/>
      <c r="DF40" s="631"/>
      <c r="DG40" s="631"/>
      <c r="DH40" s="631"/>
      <c r="DI40" s="631"/>
      <c r="DJ40" s="631"/>
      <c r="DK40" s="632"/>
      <c r="DL40" s="639" t="s">
        <v>158</v>
      </c>
      <c r="DM40" s="631"/>
      <c r="DN40" s="631"/>
      <c r="DO40" s="631"/>
      <c r="DP40" s="631"/>
      <c r="DQ40" s="631"/>
      <c r="DR40" s="631"/>
      <c r="DS40" s="631"/>
      <c r="DT40" s="631"/>
      <c r="DU40" s="631"/>
      <c r="DV40" s="632"/>
      <c r="DW40" s="635" t="s">
        <v>158</v>
      </c>
      <c r="DX40" s="664"/>
      <c r="DY40" s="664"/>
      <c r="DZ40" s="664"/>
      <c r="EA40" s="664"/>
      <c r="EB40" s="664"/>
      <c r="EC40" s="665"/>
    </row>
    <row r="41" spans="2:133" ht="11.25" customHeight="1" x14ac:dyDescent="0.2">
      <c r="B41" s="627" t="s">
        <v>351</v>
      </c>
      <c r="C41" s="628"/>
      <c r="D41" s="628"/>
      <c r="E41" s="628"/>
      <c r="F41" s="628"/>
      <c r="G41" s="628"/>
      <c r="H41" s="628"/>
      <c r="I41" s="628"/>
      <c r="J41" s="628"/>
      <c r="K41" s="628"/>
      <c r="L41" s="628"/>
      <c r="M41" s="628"/>
      <c r="N41" s="628"/>
      <c r="O41" s="628"/>
      <c r="P41" s="628"/>
      <c r="Q41" s="629"/>
      <c r="R41" s="630" t="s">
        <v>158</v>
      </c>
      <c r="S41" s="631"/>
      <c r="T41" s="631"/>
      <c r="U41" s="631"/>
      <c r="V41" s="631"/>
      <c r="W41" s="631"/>
      <c r="X41" s="631"/>
      <c r="Y41" s="632"/>
      <c r="Z41" s="633" t="s">
        <v>158</v>
      </c>
      <c r="AA41" s="633"/>
      <c r="AB41" s="633"/>
      <c r="AC41" s="633"/>
      <c r="AD41" s="634" t="s">
        <v>158</v>
      </c>
      <c r="AE41" s="634"/>
      <c r="AF41" s="634"/>
      <c r="AG41" s="634"/>
      <c r="AH41" s="634"/>
      <c r="AI41" s="634"/>
      <c r="AJ41" s="634"/>
      <c r="AK41" s="634"/>
      <c r="AL41" s="635" t="s">
        <v>237</v>
      </c>
      <c r="AM41" s="636"/>
      <c r="AN41" s="636"/>
      <c r="AO41" s="637"/>
      <c r="AQ41" s="708" t="s">
        <v>352</v>
      </c>
      <c r="AR41" s="709"/>
      <c r="AS41" s="709"/>
      <c r="AT41" s="709"/>
      <c r="AU41" s="709"/>
      <c r="AV41" s="709"/>
      <c r="AW41" s="709"/>
      <c r="AX41" s="709"/>
      <c r="AY41" s="710"/>
      <c r="AZ41" s="630">
        <v>272813</v>
      </c>
      <c r="BA41" s="631"/>
      <c r="BB41" s="631"/>
      <c r="BC41" s="631"/>
      <c r="BD41" s="669"/>
      <c r="BE41" s="669"/>
      <c r="BF41" s="697"/>
      <c r="BG41" s="711"/>
      <c r="BH41" s="712"/>
      <c r="BI41" s="712"/>
      <c r="BJ41" s="712"/>
      <c r="BK41" s="712"/>
      <c r="BL41" s="222"/>
      <c r="BM41" s="646" t="s">
        <v>353</v>
      </c>
      <c r="BN41" s="646"/>
      <c r="BO41" s="646"/>
      <c r="BP41" s="646"/>
      <c r="BQ41" s="646"/>
      <c r="BR41" s="646"/>
      <c r="BS41" s="646"/>
      <c r="BT41" s="646"/>
      <c r="BU41" s="647"/>
      <c r="BV41" s="630" t="s">
        <v>158</v>
      </c>
      <c r="BW41" s="631"/>
      <c r="BX41" s="631"/>
      <c r="BY41" s="631"/>
      <c r="BZ41" s="631"/>
      <c r="CA41" s="631"/>
      <c r="CB41" s="640"/>
      <c r="CD41" s="645" t="s">
        <v>354</v>
      </c>
      <c r="CE41" s="646"/>
      <c r="CF41" s="646"/>
      <c r="CG41" s="646"/>
      <c r="CH41" s="646"/>
      <c r="CI41" s="646"/>
      <c r="CJ41" s="646"/>
      <c r="CK41" s="646"/>
      <c r="CL41" s="646"/>
      <c r="CM41" s="646"/>
      <c r="CN41" s="646"/>
      <c r="CO41" s="646"/>
      <c r="CP41" s="646"/>
      <c r="CQ41" s="647"/>
      <c r="CR41" s="630" t="s">
        <v>158</v>
      </c>
      <c r="CS41" s="669"/>
      <c r="CT41" s="669"/>
      <c r="CU41" s="669"/>
      <c r="CV41" s="669"/>
      <c r="CW41" s="669"/>
      <c r="CX41" s="669"/>
      <c r="CY41" s="670"/>
      <c r="CZ41" s="635" t="s">
        <v>158</v>
      </c>
      <c r="DA41" s="664"/>
      <c r="DB41" s="664"/>
      <c r="DC41" s="671"/>
      <c r="DD41" s="639" t="s">
        <v>158</v>
      </c>
      <c r="DE41" s="669"/>
      <c r="DF41" s="669"/>
      <c r="DG41" s="669"/>
      <c r="DH41" s="669"/>
      <c r="DI41" s="669"/>
      <c r="DJ41" s="669"/>
      <c r="DK41" s="670"/>
      <c r="DL41" s="721"/>
      <c r="DM41" s="722"/>
      <c r="DN41" s="722"/>
      <c r="DO41" s="722"/>
      <c r="DP41" s="722"/>
      <c r="DQ41" s="722"/>
      <c r="DR41" s="722"/>
      <c r="DS41" s="722"/>
      <c r="DT41" s="722"/>
      <c r="DU41" s="722"/>
      <c r="DV41" s="723"/>
      <c r="DW41" s="718"/>
      <c r="DX41" s="719"/>
      <c r="DY41" s="719"/>
      <c r="DZ41" s="719"/>
      <c r="EA41" s="719"/>
      <c r="EB41" s="719"/>
      <c r="EC41" s="720"/>
    </row>
    <row r="42" spans="2:133" ht="11.25" customHeight="1" x14ac:dyDescent="0.2">
      <c r="B42" s="627" t="s">
        <v>355</v>
      </c>
      <c r="C42" s="628"/>
      <c r="D42" s="628"/>
      <c r="E42" s="628"/>
      <c r="F42" s="628"/>
      <c r="G42" s="628"/>
      <c r="H42" s="628"/>
      <c r="I42" s="628"/>
      <c r="J42" s="628"/>
      <c r="K42" s="628"/>
      <c r="L42" s="628"/>
      <c r="M42" s="628"/>
      <c r="N42" s="628"/>
      <c r="O42" s="628"/>
      <c r="P42" s="628"/>
      <c r="Q42" s="629"/>
      <c r="R42" s="630" t="s">
        <v>158</v>
      </c>
      <c r="S42" s="631"/>
      <c r="T42" s="631"/>
      <c r="U42" s="631"/>
      <c r="V42" s="631"/>
      <c r="W42" s="631"/>
      <c r="X42" s="631"/>
      <c r="Y42" s="632"/>
      <c r="Z42" s="633" t="s">
        <v>158</v>
      </c>
      <c r="AA42" s="633"/>
      <c r="AB42" s="633"/>
      <c r="AC42" s="633"/>
      <c r="AD42" s="634" t="s">
        <v>158</v>
      </c>
      <c r="AE42" s="634"/>
      <c r="AF42" s="634"/>
      <c r="AG42" s="634"/>
      <c r="AH42" s="634"/>
      <c r="AI42" s="634"/>
      <c r="AJ42" s="634"/>
      <c r="AK42" s="634"/>
      <c r="AL42" s="635" t="s">
        <v>158</v>
      </c>
      <c r="AM42" s="636"/>
      <c r="AN42" s="636"/>
      <c r="AO42" s="637"/>
      <c r="AQ42" s="715" t="s">
        <v>356</v>
      </c>
      <c r="AR42" s="716"/>
      <c r="AS42" s="716"/>
      <c r="AT42" s="716"/>
      <c r="AU42" s="716"/>
      <c r="AV42" s="716"/>
      <c r="AW42" s="716"/>
      <c r="AX42" s="716"/>
      <c r="AY42" s="717"/>
      <c r="AZ42" s="724">
        <v>1187732</v>
      </c>
      <c r="BA42" s="725"/>
      <c r="BB42" s="725"/>
      <c r="BC42" s="725"/>
      <c r="BD42" s="701"/>
      <c r="BE42" s="701"/>
      <c r="BF42" s="703"/>
      <c r="BG42" s="713"/>
      <c r="BH42" s="714"/>
      <c r="BI42" s="714"/>
      <c r="BJ42" s="714"/>
      <c r="BK42" s="714"/>
      <c r="BL42" s="223"/>
      <c r="BM42" s="656" t="s">
        <v>357</v>
      </c>
      <c r="BN42" s="656"/>
      <c r="BO42" s="656"/>
      <c r="BP42" s="656"/>
      <c r="BQ42" s="656"/>
      <c r="BR42" s="656"/>
      <c r="BS42" s="656"/>
      <c r="BT42" s="656"/>
      <c r="BU42" s="657"/>
      <c r="BV42" s="724">
        <v>393</v>
      </c>
      <c r="BW42" s="725"/>
      <c r="BX42" s="725"/>
      <c r="BY42" s="725"/>
      <c r="BZ42" s="725"/>
      <c r="CA42" s="725"/>
      <c r="CB42" s="737"/>
      <c r="CD42" s="627" t="s">
        <v>358</v>
      </c>
      <c r="CE42" s="628"/>
      <c r="CF42" s="628"/>
      <c r="CG42" s="628"/>
      <c r="CH42" s="628"/>
      <c r="CI42" s="628"/>
      <c r="CJ42" s="628"/>
      <c r="CK42" s="628"/>
      <c r="CL42" s="628"/>
      <c r="CM42" s="628"/>
      <c r="CN42" s="628"/>
      <c r="CO42" s="628"/>
      <c r="CP42" s="628"/>
      <c r="CQ42" s="629"/>
      <c r="CR42" s="630">
        <v>2166927</v>
      </c>
      <c r="CS42" s="669"/>
      <c r="CT42" s="669"/>
      <c r="CU42" s="669"/>
      <c r="CV42" s="669"/>
      <c r="CW42" s="669"/>
      <c r="CX42" s="669"/>
      <c r="CY42" s="670"/>
      <c r="CZ42" s="635">
        <v>11.6</v>
      </c>
      <c r="DA42" s="664"/>
      <c r="DB42" s="664"/>
      <c r="DC42" s="671"/>
      <c r="DD42" s="639">
        <v>694428</v>
      </c>
      <c r="DE42" s="669"/>
      <c r="DF42" s="669"/>
      <c r="DG42" s="669"/>
      <c r="DH42" s="669"/>
      <c r="DI42" s="669"/>
      <c r="DJ42" s="669"/>
      <c r="DK42" s="670"/>
      <c r="DL42" s="721"/>
      <c r="DM42" s="722"/>
      <c r="DN42" s="722"/>
      <c r="DO42" s="722"/>
      <c r="DP42" s="722"/>
      <c r="DQ42" s="722"/>
      <c r="DR42" s="722"/>
      <c r="DS42" s="722"/>
      <c r="DT42" s="722"/>
      <c r="DU42" s="722"/>
      <c r="DV42" s="723"/>
      <c r="DW42" s="718"/>
      <c r="DX42" s="719"/>
      <c r="DY42" s="719"/>
      <c r="DZ42" s="719"/>
      <c r="EA42" s="719"/>
      <c r="EB42" s="719"/>
      <c r="EC42" s="720"/>
    </row>
    <row r="43" spans="2:133" ht="11.25" customHeight="1" x14ac:dyDescent="0.2">
      <c r="B43" s="627" t="s">
        <v>359</v>
      </c>
      <c r="C43" s="628"/>
      <c r="D43" s="628"/>
      <c r="E43" s="628"/>
      <c r="F43" s="628"/>
      <c r="G43" s="628"/>
      <c r="H43" s="628"/>
      <c r="I43" s="628"/>
      <c r="J43" s="628"/>
      <c r="K43" s="628"/>
      <c r="L43" s="628"/>
      <c r="M43" s="628"/>
      <c r="N43" s="628"/>
      <c r="O43" s="628"/>
      <c r="P43" s="628"/>
      <c r="Q43" s="629"/>
      <c r="R43" s="630">
        <v>318500</v>
      </c>
      <c r="S43" s="631"/>
      <c r="T43" s="631"/>
      <c r="U43" s="631"/>
      <c r="V43" s="631"/>
      <c r="W43" s="631"/>
      <c r="X43" s="631"/>
      <c r="Y43" s="632"/>
      <c r="Z43" s="633">
        <v>1.6</v>
      </c>
      <c r="AA43" s="633"/>
      <c r="AB43" s="633"/>
      <c r="AC43" s="633"/>
      <c r="AD43" s="634" t="s">
        <v>158</v>
      </c>
      <c r="AE43" s="634"/>
      <c r="AF43" s="634"/>
      <c r="AG43" s="634"/>
      <c r="AH43" s="634"/>
      <c r="AI43" s="634"/>
      <c r="AJ43" s="634"/>
      <c r="AK43" s="634"/>
      <c r="AL43" s="635" t="s">
        <v>158</v>
      </c>
      <c r="AM43" s="636"/>
      <c r="AN43" s="636"/>
      <c r="AO43" s="637"/>
      <c r="BV43" s="224"/>
      <c r="BW43" s="224"/>
      <c r="BX43" s="224"/>
      <c r="BY43" s="224"/>
      <c r="BZ43" s="224"/>
      <c r="CA43" s="224"/>
      <c r="CB43" s="224"/>
      <c r="CD43" s="627" t="s">
        <v>360</v>
      </c>
      <c r="CE43" s="628"/>
      <c r="CF43" s="628"/>
      <c r="CG43" s="628"/>
      <c r="CH43" s="628"/>
      <c r="CI43" s="628"/>
      <c r="CJ43" s="628"/>
      <c r="CK43" s="628"/>
      <c r="CL43" s="628"/>
      <c r="CM43" s="628"/>
      <c r="CN43" s="628"/>
      <c r="CO43" s="628"/>
      <c r="CP43" s="628"/>
      <c r="CQ43" s="629"/>
      <c r="CR43" s="630">
        <v>48141</v>
      </c>
      <c r="CS43" s="669"/>
      <c r="CT43" s="669"/>
      <c r="CU43" s="669"/>
      <c r="CV43" s="669"/>
      <c r="CW43" s="669"/>
      <c r="CX43" s="669"/>
      <c r="CY43" s="670"/>
      <c r="CZ43" s="635">
        <v>0.3</v>
      </c>
      <c r="DA43" s="664"/>
      <c r="DB43" s="664"/>
      <c r="DC43" s="671"/>
      <c r="DD43" s="639">
        <v>34956</v>
      </c>
      <c r="DE43" s="669"/>
      <c r="DF43" s="669"/>
      <c r="DG43" s="669"/>
      <c r="DH43" s="669"/>
      <c r="DI43" s="669"/>
      <c r="DJ43" s="669"/>
      <c r="DK43" s="670"/>
      <c r="DL43" s="721"/>
      <c r="DM43" s="722"/>
      <c r="DN43" s="722"/>
      <c r="DO43" s="722"/>
      <c r="DP43" s="722"/>
      <c r="DQ43" s="722"/>
      <c r="DR43" s="722"/>
      <c r="DS43" s="722"/>
      <c r="DT43" s="722"/>
      <c r="DU43" s="722"/>
      <c r="DV43" s="723"/>
      <c r="DW43" s="718"/>
      <c r="DX43" s="719"/>
      <c r="DY43" s="719"/>
      <c r="DZ43" s="719"/>
      <c r="EA43" s="719"/>
      <c r="EB43" s="719"/>
      <c r="EC43" s="720"/>
    </row>
    <row r="44" spans="2:133" ht="11.25" customHeight="1" x14ac:dyDescent="0.2">
      <c r="B44" s="674" t="s">
        <v>361</v>
      </c>
      <c r="C44" s="675"/>
      <c r="D44" s="675"/>
      <c r="E44" s="675"/>
      <c r="F44" s="675"/>
      <c r="G44" s="675"/>
      <c r="H44" s="675"/>
      <c r="I44" s="675"/>
      <c r="J44" s="675"/>
      <c r="K44" s="675"/>
      <c r="L44" s="675"/>
      <c r="M44" s="675"/>
      <c r="N44" s="675"/>
      <c r="O44" s="675"/>
      <c r="P44" s="675"/>
      <c r="Q44" s="676"/>
      <c r="R44" s="724">
        <v>20351465</v>
      </c>
      <c r="S44" s="725"/>
      <c r="T44" s="725"/>
      <c r="U44" s="725"/>
      <c r="V44" s="725"/>
      <c r="W44" s="725"/>
      <c r="X44" s="725"/>
      <c r="Y44" s="726"/>
      <c r="Z44" s="727">
        <v>100</v>
      </c>
      <c r="AA44" s="727"/>
      <c r="AB44" s="727"/>
      <c r="AC44" s="727"/>
      <c r="AD44" s="728">
        <v>10112277</v>
      </c>
      <c r="AE44" s="728"/>
      <c r="AF44" s="728"/>
      <c r="AG44" s="728"/>
      <c r="AH44" s="728"/>
      <c r="AI44" s="728"/>
      <c r="AJ44" s="728"/>
      <c r="AK44" s="728"/>
      <c r="AL44" s="729">
        <v>100</v>
      </c>
      <c r="AM44" s="702"/>
      <c r="AN44" s="702"/>
      <c r="AO44" s="730"/>
      <c r="CD44" s="731" t="s">
        <v>308</v>
      </c>
      <c r="CE44" s="732"/>
      <c r="CF44" s="627" t="s">
        <v>362</v>
      </c>
      <c r="CG44" s="628"/>
      <c r="CH44" s="628"/>
      <c r="CI44" s="628"/>
      <c r="CJ44" s="628"/>
      <c r="CK44" s="628"/>
      <c r="CL44" s="628"/>
      <c r="CM44" s="628"/>
      <c r="CN44" s="628"/>
      <c r="CO44" s="628"/>
      <c r="CP44" s="628"/>
      <c r="CQ44" s="629"/>
      <c r="CR44" s="630">
        <v>1989564</v>
      </c>
      <c r="CS44" s="631"/>
      <c r="CT44" s="631"/>
      <c r="CU44" s="631"/>
      <c r="CV44" s="631"/>
      <c r="CW44" s="631"/>
      <c r="CX44" s="631"/>
      <c r="CY44" s="632"/>
      <c r="CZ44" s="635">
        <v>10.7</v>
      </c>
      <c r="DA44" s="636"/>
      <c r="DB44" s="636"/>
      <c r="DC44" s="648"/>
      <c r="DD44" s="639">
        <v>677942</v>
      </c>
      <c r="DE44" s="631"/>
      <c r="DF44" s="631"/>
      <c r="DG44" s="631"/>
      <c r="DH44" s="631"/>
      <c r="DI44" s="631"/>
      <c r="DJ44" s="631"/>
      <c r="DK44" s="632"/>
      <c r="DL44" s="721"/>
      <c r="DM44" s="722"/>
      <c r="DN44" s="722"/>
      <c r="DO44" s="722"/>
      <c r="DP44" s="722"/>
      <c r="DQ44" s="722"/>
      <c r="DR44" s="722"/>
      <c r="DS44" s="722"/>
      <c r="DT44" s="722"/>
      <c r="DU44" s="722"/>
      <c r="DV44" s="723"/>
      <c r="DW44" s="718"/>
      <c r="DX44" s="719"/>
      <c r="DY44" s="719"/>
      <c r="DZ44" s="719"/>
      <c r="EA44" s="719"/>
      <c r="EB44" s="719"/>
      <c r="EC44" s="720"/>
    </row>
    <row r="45" spans="2:133" ht="11.25" customHeight="1" x14ac:dyDescent="0.2">
      <c r="B45" s="225"/>
      <c r="C45" s="225"/>
      <c r="D45" s="225"/>
      <c r="E45" s="225"/>
      <c r="F45" s="225"/>
      <c r="G45" s="225"/>
      <c r="H45" s="225"/>
      <c r="I45" s="225"/>
      <c r="J45" s="225"/>
      <c r="K45" s="225"/>
      <c r="L45" s="225"/>
      <c r="M45" s="225"/>
      <c r="N45" s="225"/>
      <c r="O45" s="225"/>
      <c r="P45" s="225"/>
      <c r="Q45" s="225"/>
      <c r="R45" s="225"/>
      <c r="S45" s="225"/>
      <c r="T45" s="225"/>
      <c r="U45" s="225"/>
      <c r="V45" s="225"/>
      <c r="W45" s="225"/>
      <c r="X45" s="225"/>
      <c r="Y45" s="225"/>
      <c r="Z45" s="225"/>
      <c r="AA45" s="225"/>
      <c r="AB45" s="225"/>
      <c r="AC45" s="225"/>
      <c r="AD45" s="225"/>
      <c r="AE45" s="225"/>
      <c r="AF45" s="225"/>
      <c r="AG45" s="225"/>
      <c r="AH45" s="225"/>
      <c r="AI45" s="225"/>
      <c r="AJ45" s="225"/>
      <c r="AK45" s="225"/>
      <c r="AL45" s="225"/>
      <c r="AM45" s="225"/>
      <c r="AN45" s="225"/>
      <c r="AO45" s="225"/>
      <c r="CD45" s="733"/>
      <c r="CE45" s="734"/>
      <c r="CF45" s="627" t="s">
        <v>363</v>
      </c>
      <c r="CG45" s="628"/>
      <c r="CH45" s="628"/>
      <c r="CI45" s="628"/>
      <c r="CJ45" s="628"/>
      <c r="CK45" s="628"/>
      <c r="CL45" s="628"/>
      <c r="CM45" s="628"/>
      <c r="CN45" s="628"/>
      <c r="CO45" s="628"/>
      <c r="CP45" s="628"/>
      <c r="CQ45" s="629"/>
      <c r="CR45" s="630">
        <v>1086432</v>
      </c>
      <c r="CS45" s="669"/>
      <c r="CT45" s="669"/>
      <c r="CU45" s="669"/>
      <c r="CV45" s="669"/>
      <c r="CW45" s="669"/>
      <c r="CX45" s="669"/>
      <c r="CY45" s="670"/>
      <c r="CZ45" s="635">
        <v>5.8</v>
      </c>
      <c r="DA45" s="664"/>
      <c r="DB45" s="664"/>
      <c r="DC45" s="671"/>
      <c r="DD45" s="639">
        <v>141718</v>
      </c>
      <c r="DE45" s="669"/>
      <c r="DF45" s="669"/>
      <c r="DG45" s="669"/>
      <c r="DH45" s="669"/>
      <c r="DI45" s="669"/>
      <c r="DJ45" s="669"/>
      <c r="DK45" s="670"/>
      <c r="DL45" s="721"/>
      <c r="DM45" s="722"/>
      <c r="DN45" s="722"/>
      <c r="DO45" s="722"/>
      <c r="DP45" s="722"/>
      <c r="DQ45" s="722"/>
      <c r="DR45" s="722"/>
      <c r="DS45" s="722"/>
      <c r="DT45" s="722"/>
      <c r="DU45" s="722"/>
      <c r="DV45" s="723"/>
      <c r="DW45" s="718"/>
      <c r="DX45" s="719"/>
      <c r="DY45" s="719"/>
      <c r="DZ45" s="719"/>
      <c r="EA45" s="719"/>
      <c r="EB45" s="719"/>
      <c r="EC45" s="720"/>
    </row>
    <row r="46" spans="2:133" ht="11.25" customHeight="1" x14ac:dyDescent="0.2">
      <c r="B46" s="226" t="s">
        <v>364</v>
      </c>
      <c r="C46" s="226"/>
      <c r="D46" s="226"/>
      <c r="E46" s="226"/>
      <c r="F46" s="226"/>
      <c r="G46" s="226"/>
      <c r="H46" s="226"/>
      <c r="I46" s="226"/>
      <c r="J46" s="226"/>
      <c r="K46" s="226"/>
      <c r="L46" s="226"/>
      <c r="M46" s="226"/>
      <c r="N46" s="226"/>
      <c r="O46" s="226"/>
      <c r="P46" s="226"/>
      <c r="Q46" s="226"/>
      <c r="R46" s="226"/>
      <c r="S46" s="226"/>
      <c r="T46" s="226"/>
      <c r="U46" s="226"/>
      <c r="V46" s="226"/>
      <c r="W46" s="226"/>
      <c r="X46" s="226"/>
      <c r="Y46" s="226"/>
      <c r="Z46" s="226"/>
      <c r="AA46" s="226"/>
      <c r="AB46" s="226"/>
      <c r="AC46" s="226"/>
      <c r="AD46" s="226"/>
      <c r="AE46" s="226"/>
      <c r="AF46" s="226"/>
      <c r="AG46" s="226"/>
      <c r="AH46" s="226"/>
      <c r="AI46" s="226"/>
      <c r="AJ46" s="226"/>
      <c r="AK46" s="226"/>
      <c r="AL46" s="226"/>
      <c r="AM46" s="226"/>
      <c r="AN46" s="226"/>
      <c r="AO46" s="226"/>
      <c r="CD46" s="733"/>
      <c r="CE46" s="734"/>
      <c r="CF46" s="627" t="s">
        <v>365</v>
      </c>
      <c r="CG46" s="628"/>
      <c r="CH46" s="628"/>
      <c r="CI46" s="628"/>
      <c r="CJ46" s="628"/>
      <c r="CK46" s="628"/>
      <c r="CL46" s="628"/>
      <c r="CM46" s="628"/>
      <c r="CN46" s="628"/>
      <c r="CO46" s="628"/>
      <c r="CP46" s="628"/>
      <c r="CQ46" s="629"/>
      <c r="CR46" s="630">
        <v>800822</v>
      </c>
      <c r="CS46" s="631"/>
      <c r="CT46" s="631"/>
      <c r="CU46" s="631"/>
      <c r="CV46" s="631"/>
      <c r="CW46" s="631"/>
      <c r="CX46" s="631"/>
      <c r="CY46" s="632"/>
      <c r="CZ46" s="635">
        <v>4.3</v>
      </c>
      <c r="DA46" s="636"/>
      <c r="DB46" s="636"/>
      <c r="DC46" s="648"/>
      <c r="DD46" s="639">
        <v>482824</v>
      </c>
      <c r="DE46" s="631"/>
      <c r="DF46" s="631"/>
      <c r="DG46" s="631"/>
      <c r="DH46" s="631"/>
      <c r="DI46" s="631"/>
      <c r="DJ46" s="631"/>
      <c r="DK46" s="632"/>
      <c r="DL46" s="721"/>
      <c r="DM46" s="722"/>
      <c r="DN46" s="722"/>
      <c r="DO46" s="722"/>
      <c r="DP46" s="722"/>
      <c r="DQ46" s="722"/>
      <c r="DR46" s="722"/>
      <c r="DS46" s="722"/>
      <c r="DT46" s="722"/>
      <c r="DU46" s="722"/>
      <c r="DV46" s="723"/>
      <c r="DW46" s="718"/>
      <c r="DX46" s="719"/>
      <c r="DY46" s="719"/>
      <c r="DZ46" s="719"/>
      <c r="EA46" s="719"/>
      <c r="EB46" s="719"/>
      <c r="EC46" s="720"/>
    </row>
    <row r="47" spans="2:133" ht="11.25" customHeight="1" x14ac:dyDescent="0.2">
      <c r="B47" s="749" t="s">
        <v>366</v>
      </c>
      <c r="C47" s="749"/>
      <c r="D47" s="749"/>
      <c r="E47" s="749"/>
      <c r="F47" s="749"/>
      <c r="G47" s="749"/>
      <c r="H47" s="749"/>
      <c r="I47" s="749"/>
      <c r="J47" s="749"/>
      <c r="K47" s="749"/>
      <c r="L47" s="749"/>
      <c r="M47" s="749"/>
      <c r="N47" s="749"/>
      <c r="O47" s="749"/>
      <c r="P47" s="749"/>
      <c r="Q47" s="749"/>
      <c r="R47" s="749"/>
      <c r="S47" s="749"/>
      <c r="T47" s="749"/>
      <c r="U47" s="749"/>
      <c r="V47" s="749"/>
      <c r="W47" s="749"/>
      <c r="X47" s="749"/>
      <c r="Y47" s="749"/>
      <c r="Z47" s="749"/>
      <c r="AA47" s="749"/>
      <c r="AB47" s="749"/>
      <c r="AC47" s="749"/>
      <c r="AD47" s="749"/>
      <c r="AE47" s="749"/>
      <c r="AF47" s="749"/>
      <c r="AG47" s="749"/>
      <c r="AH47" s="749"/>
      <c r="AI47" s="749"/>
      <c r="AJ47" s="749"/>
      <c r="AK47" s="749"/>
      <c r="AL47" s="749"/>
      <c r="AM47" s="749"/>
      <c r="AN47" s="749"/>
      <c r="AO47" s="749"/>
      <c r="AP47" s="749"/>
      <c r="AQ47" s="749"/>
      <c r="AR47" s="749"/>
      <c r="AS47" s="749"/>
      <c r="AT47" s="749"/>
      <c r="AU47" s="749"/>
      <c r="AV47" s="749"/>
      <c r="AW47" s="749"/>
      <c r="AX47" s="749"/>
      <c r="AY47" s="749"/>
      <c r="AZ47" s="749"/>
      <c r="BA47" s="749"/>
      <c r="BB47" s="749"/>
      <c r="BC47" s="749"/>
      <c r="BD47" s="749"/>
      <c r="BE47" s="749"/>
      <c r="BF47" s="749"/>
      <c r="BG47" s="749"/>
      <c r="BH47" s="749"/>
      <c r="BI47" s="749"/>
      <c r="BJ47" s="749"/>
      <c r="BK47" s="749"/>
      <c r="BL47" s="749"/>
      <c r="BM47" s="749"/>
      <c r="BN47" s="749"/>
      <c r="BO47" s="749"/>
      <c r="BP47" s="749"/>
      <c r="BQ47" s="749"/>
      <c r="BR47" s="749"/>
      <c r="BS47" s="749"/>
      <c r="BT47" s="749"/>
      <c r="BU47" s="749"/>
      <c r="BV47" s="749"/>
      <c r="BW47" s="749"/>
      <c r="BX47" s="749"/>
      <c r="BY47" s="749"/>
      <c r="BZ47" s="749"/>
      <c r="CA47" s="749"/>
      <c r="CB47" s="749"/>
      <c r="CD47" s="733"/>
      <c r="CE47" s="734"/>
      <c r="CF47" s="627" t="s">
        <v>367</v>
      </c>
      <c r="CG47" s="628"/>
      <c r="CH47" s="628"/>
      <c r="CI47" s="628"/>
      <c r="CJ47" s="628"/>
      <c r="CK47" s="628"/>
      <c r="CL47" s="628"/>
      <c r="CM47" s="628"/>
      <c r="CN47" s="628"/>
      <c r="CO47" s="628"/>
      <c r="CP47" s="628"/>
      <c r="CQ47" s="629"/>
      <c r="CR47" s="630">
        <v>177363</v>
      </c>
      <c r="CS47" s="669"/>
      <c r="CT47" s="669"/>
      <c r="CU47" s="669"/>
      <c r="CV47" s="669"/>
      <c r="CW47" s="669"/>
      <c r="CX47" s="669"/>
      <c r="CY47" s="670"/>
      <c r="CZ47" s="635">
        <v>1</v>
      </c>
      <c r="DA47" s="664"/>
      <c r="DB47" s="664"/>
      <c r="DC47" s="671"/>
      <c r="DD47" s="639">
        <v>16486</v>
      </c>
      <c r="DE47" s="669"/>
      <c r="DF47" s="669"/>
      <c r="DG47" s="669"/>
      <c r="DH47" s="669"/>
      <c r="DI47" s="669"/>
      <c r="DJ47" s="669"/>
      <c r="DK47" s="670"/>
      <c r="DL47" s="721"/>
      <c r="DM47" s="722"/>
      <c r="DN47" s="722"/>
      <c r="DO47" s="722"/>
      <c r="DP47" s="722"/>
      <c r="DQ47" s="722"/>
      <c r="DR47" s="722"/>
      <c r="DS47" s="722"/>
      <c r="DT47" s="722"/>
      <c r="DU47" s="722"/>
      <c r="DV47" s="723"/>
      <c r="DW47" s="718"/>
      <c r="DX47" s="719"/>
      <c r="DY47" s="719"/>
      <c r="DZ47" s="719"/>
      <c r="EA47" s="719"/>
      <c r="EB47" s="719"/>
      <c r="EC47" s="720"/>
    </row>
    <row r="48" spans="2:133" ht="11" x14ac:dyDescent="0.2">
      <c r="B48" s="748" t="s">
        <v>368</v>
      </c>
      <c r="C48" s="748"/>
      <c r="D48" s="748"/>
      <c r="E48" s="748"/>
      <c r="F48" s="748"/>
      <c r="G48" s="748"/>
      <c r="H48" s="748"/>
      <c r="I48" s="748"/>
      <c r="J48" s="748"/>
      <c r="K48" s="748"/>
      <c r="L48" s="748"/>
      <c r="M48" s="748"/>
      <c r="N48" s="748"/>
      <c r="O48" s="748"/>
      <c r="P48" s="748"/>
      <c r="Q48" s="748"/>
      <c r="R48" s="748"/>
      <c r="S48" s="748"/>
      <c r="T48" s="748"/>
      <c r="U48" s="748"/>
      <c r="V48" s="748"/>
      <c r="W48" s="748"/>
      <c r="X48" s="748"/>
      <c r="Y48" s="748"/>
      <c r="Z48" s="748"/>
      <c r="AA48" s="748"/>
      <c r="AB48" s="748"/>
      <c r="AC48" s="748"/>
      <c r="AD48" s="748"/>
      <c r="AE48" s="748"/>
      <c r="AF48" s="748"/>
      <c r="AG48" s="748"/>
      <c r="AH48" s="748"/>
      <c r="AI48" s="748"/>
      <c r="AJ48" s="748"/>
      <c r="AK48" s="748"/>
      <c r="AL48" s="748"/>
      <c r="AM48" s="748"/>
      <c r="AN48" s="748"/>
      <c r="AO48" s="748"/>
      <c r="AP48" s="748"/>
      <c r="AQ48" s="748"/>
      <c r="AR48" s="748"/>
      <c r="AS48" s="748"/>
      <c r="AT48" s="748"/>
      <c r="AU48" s="748"/>
      <c r="AV48" s="748"/>
      <c r="AW48" s="748"/>
      <c r="AX48" s="748"/>
      <c r="AY48" s="748"/>
      <c r="AZ48" s="748"/>
      <c r="BA48" s="748"/>
      <c r="BB48" s="748"/>
      <c r="BC48" s="748"/>
      <c r="BD48" s="748"/>
      <c r="BE48" s="748"/>
      <c r="BF48" s="748"/>
      <c r="BG48" s="748"/>
      <c r="BH48" s="748"/>
      <c r="BI48" s="748"/>
      <c r="BJ48" s="748"/>
      <c r="BK48" s="748"/>
      <c r="BL48" s="748"/>
      <c r="BM48" s="748"/>
      <c r="BN48" s="748"/>
      <c r="BO48" s="748"/>
      <c r="BP48" s="748"/>
      <c r="BQ48" s="748"/>
      <c r="BR48" s="748"/>
      <c r="BS48" s="748"/>
      <c r="BT48" s="748"/>
      <c r="BU48" s="748"/>
      <c r="BV48" s="748"/>
      <c r="BW48" s="748"/>
      <c r="BX48" s="748"/>
      <c r="BY48" s="748"/>
      <c r="BZ48" s="748"/>
      <c r="CA48" s="748"/>
      <c r="CB48" s="748"/>
      <c r="CD48" s="735"/>
      <c r="CE48" s="736"/>
      <c r="CF48" s="627" t="s">
        <v>369</v>
      </c>
      <c r="CG48" s="628"/>
      <c r="CH48" s="628"/>
      <c r="CI48" s="628"/>
      <c r="CJ48" s="628"/>
      <c r="CK48" s="628"/>
      <c r="CL48" s="628"/>
      <c r="CM48" s="628"/>
      <c r="CN48" s="628"/>
      <c r="CO48" s="628"/>
      <c r="CP48" s="628"/>
      <c r="CQ48" s="629"/>
      <c r="CR48" s="630" t="s">
        <v>237</v>
      </c>
      <c r="CS48" s="631"/>
      <c r="CT48" s="631"/>
      <c r="CU48" s="631"/>
      <c r="CV48" s="631"/>
      <c r="CW48" s="631"/>
      <c r="CX48" s="631"/>
      <c r="CY48" s="632"/>
      <c r="CZ48" s="635" t="s">
        <v>237</v>
      </c>
      <c r="DA48" s="636"/>
      <c r="DB48" s="636"/>
      <c r="DC48" s="648"/>
      <c r="DD48" s="639" t="s">
        <v>237</v>
      </c>
      <c r="DE48" s="631"/>
      <c r="DF48" s="631"/>
      <c r="DG48" s="631"/>
      <c r="DH48" s="631"/>
      <c r="DI48" s="631"/>
      <c r="DJ48" s="631"/>
      <c r="DK48" s="632"/>
      <c r="DL48" s="721"/>
      <c r="DM48" s="722"/>
      <c r="DN48" s="722"/>
      <c r="DO48" s="722"/>
      <c r="DP48" s="722"/>
      <c r="DQ48" s="722"/>
      <c r="DR48" s="722"/>
      <c r="DS48" s="722"/>
      <c r="DT48" s="722"/>
      <c r="DU48" s="722"/>
      <c r="DV48" s="723"/>
      <c r="DW48" s="718"/>
      <c r="DX48" s="719"/>
      <c r="DY48" s="719"/>
      <c r="DZ48" s="719"/>
      <c r="EA48" s="719"/>
      <c r="EB48" s="719"/>
      <c r="EC48" s="720"/>
    </row>
    <row r="49" spans="2:133" ht="11.25" customHeight="1" x14ac:dyDescent="0.2">
      <c r="B49" s="227"/>
      <c r="C49" s="226"/>
      <c r="D49" s="226"/>
      <c r="E49" s="226"/>
      <c r="F49" s="226"/>
      <c r="G49" s="226"/>
      <c r="H49" s="226"/>
      <c r="I49" s="226"/>
      <c r="J49" s="226"/>
      <c r="K49" s="226"/>
      <c r="L49" s="226"/>
      <c r="M49" s="226"/>
      <c r="N49" s="226"/>
      <c r="O49" s="226"/>
      <c r="P49" s="226"/>
      <c r="Q49" s="226"/>
      <c r="R49" s="226"/>
      <c r="S49" s="226"/>
      <c r="T49" s="226"/>
      <c r="U49" s="226"/>
      <c r="V49" s="226"/>
      <c r="W49" s="226"/>
      <c r="X49" s="226"/>
      <c r="Y49" s="226"/>
      <c r="Z49" s="226"/>
      <c r="AA49" s="226"/>
      <c r="AB49" s="226"/>
      <c r="AC49" s="226"/>
      <c r="AD49" s="226"/>
      <c r="AE49" s="226"/>
      <c r="AF49" s="226"/>
      <c r="AG49" s="226"/>
      <c r="AH49" s="226"/>
      <c r="AI49" s="226"/>
      <c r="AJ49" s="226"/>
      <c r="AK49" s="226"/>
      <c r="AL49" s="226"/>
      <c r="AM49" s="226"/>
      <c r="AN49" s="226"/>
      <c r="AO49" s="226"/>
      <c r="CD49" s="674" t="s">
        <v>370</v>
      </c>
      <c r="CE49" s="675"/>
      <c r="CF49" s="675"/>
      <c r="CG49" s="675"/>
      <c r="CH49" s="675"/>
      <c r="CI49" s="675"/>
      <c r="CJ49" s="675"/>
      <c r="CK49" s="675"/>
      <c r="CL49" s="675"/>
      <c r="CM49" s="675"/>
      <c r="CN49" s="675"/>
      <c r="CO49" s="675"/>
      <c r="CP49" s="675"/>
      <c r="CQ49" s="676"/>
      <c r="CR49" s="724">
        <v>18624727</v>
      </c>
      <c r="CS49" s="701"/>
      <c r="CT49" s="701"/>
      <c r="CU49" s="701"/>
      <c r="CV49" s="701"/>
      <c r="CW49" s="701"/>
      <c r="CX49" s="701"/>
      <c r="CY49" s="738"/>
      <c r="CZ49" s="729">
        <v>100</v>
      </c>
      <c r="DA49" s="739"/>
      <c r="DB49" s="739"/>
      <c r="DC49" s="740"/>
      <c r="DD49" s="741">
        <v>11703140</v>
      </c>
      <c r="DE49" s="701"/>
      <c r="DF49" s="701"/>
      <c r="DG49" s="701"/>
      <c r="DH49" s="701"/>
      <c r="DI49" s="701"/>
      <c r="DJ49" s="701"/>
      <c r="DK49" s="738"/>
      <c r="DL49" s="742"/>
      <c r="DM49" s="743"/>
      <c r="DN49" s="743"/>
      <c r="DO49" s="743"/>
      <c r="DP49" s="743"/>
      <c r="DQ49" s="743"/>
      <c r="DR49" s="743"/>
      <c r="DS49" s="743"/>
      <c r="DT49" s="743"/>
      <c r="DU49" s="743"/>
      <c r="DV49" s="744"/>
      <c r="DW49" s="745"/>
      <c r="DX49" s="746"/>
      <c r="DY49" s="746"/>
      <c r="DZ49" s="746"/>
      <c r="EA49" s="746"/>
      <c r="EB49" s="746"/>
      <c r="EC49" s="747"/>
    </row>
    <row r="50" spans="2:133" ht="11" hidden="1" x14ac:dyDescent="0.2">
      <c r="B50" s="228"/>
      <c r="C50" s="225"/>
      <c r="D50" s="225"/>
      <c r="E50" s="225"/>
      <c r="F50" s="225"/>
      <c r="G50" s="225"/>
      <c r="H50" s="225"/>
      <c r="I50" s="225"/>
      <c r="J50" s="225"/>
      <c r="K50" s="225"/>
      <c r="L50" s="225"/>
      <c r="M50" s="225"/>
      <c r="N50" s="225"/>
      <c r="O50" s="225"/>
      <c r="P50" s="225"/>
      <c r="Q50" s="225"/>
      <c r="R50" s="225"/>
      <c r="S50" s="225"/>
      <c r="T50" s="225"/>
      <c r="U50" s="225"/>
      <c r="V50" s="225"/>
      <c r="W50" s="225"/>
      <c r="X50" s="225"/>
      <c r="Y50" s="225"/>
      <c r="Z50" s="225"/>
      <c r="AA50" s="225"/>
      <c r="AB50" s="225"/>
      <c r="AC50" s="225"/>
      <c r="AD50" s="225"/>
      <c r="AE50" s="225"/>
      <c r="AF50" s="225"/>
      <c r="AG50" s="225"/>
      <c r="AH50" s="225"/>
      <c r="AI50" s="225"/>
      <c r="AJ50" s="225"/>
      <c r="AK50" s="225"/>
      <c r="AL50" s="225"/>
      <c r="AM50" s="225"/>
      <c r="AN50" s="225"/>
      <c r="AO50" s="225"/>
    </row>
  </sheetData>
  <sheetProtection algorithmName="SHA-512" hashValue="yeBnZIsVhVrs89aoi9mLJ3AftRCf9yLlIADZIUE1lWP0Sm7lcH3ESNJ4yJF3s/JgIHHpnmJ4W6BUCl5HpHgGbA==" saltValue="JRVm1e8Pg6PKs6yo3DaPVw==" spinCount="100000" sheet="1" objects="1" scenarios="1"/>
  <mergeCells count="618">
    <mergeCell ref="CD49:CQ49"/>
    <mergeCell ref="CR49:CY49"/>
    <mergeCell ref="CZ49:DC49"/>
    <mergeCell ref="DD49:DK49"/>
    <mergeCell ref="DL49:DV49"/>
    <mergeCell ref="DW49:EC49"/>
    <mergeCell ref="DW47:EC47"/>
    <mergeCell ref="B48:CB48"/>
    <mergeCell ref="CF48:CQ48"/>
    <mergeCell ref="CR48:CY48"/>
    <mergeCell ref="CZ48:DC48"/>
    <mergeCell ref="DD48:DK48"/>
    <mergeCell ref="DL48:DV48"/>
    <mergeCell ref="DW48:EC48"/>
    <mergeCell ref="B47:CB47"/>
    <mergeCell ref="CF47:CQ47"/>
    <mergeCell ref="CR47:CY47"/>
    <mergeCell ref="CZ47:DC47"/>
    <mergeCell ref="DD47:DK47"/>
    <mergeCell ref="DL47:DV47"/>
    <mergeCell ref="CF46:CQ46"/>
    <mergeCell ref="CR46:CY46"/>
    <mergeCell ref="CZ46:DC46"/>
    <mergeCell ref="DD46:DK46"/>
    <mergeCell ref="DL46:DV46"/>
    <mergeCell ref="DW46:EC46"/>
    <mergeCell ref="CF45:CQ45"/>
    <mergeCell ref="CR45:CY45"/>
    <mergeCell ref="CZ45:DC45"/>
    <mergeCell ref="DD45:DK45"/>
    <mergeCell ref="DL45:DV45"/>
    <mergeCell ref="DW45:EC45"/>
    <mergeCell ref="CF44:CQ44"/>
    <mergeCell ref="CR44:CY44"/>
    <mergeCell ref="CZ44:DC44"/>
    <mergeCell ref="DD44:DK44"/>
    <mergeCell ref="DL44:DV44"/>
    <mergeCell ref="DW44:EC44"/>
    <mergeCell ref="CZ43:DC43"/>
    <mergeCell ref="DD43:DK43"/>
    <mergeCell ref="DL43:DV43"/>
    <mergeCell ref="DW43:EC43"/>
    <mergeCell ref="B44:Q44"/>
    <mergeCell ref="R44:Y44"/>
    <mergeCell ref="Z44:AC44"/>
    <mergeCell ref="AD44:AK44"/>
    <mergeCell ref="AL44:AO44"/>
    <mergeCell ref="CD44:CE48"/>
    <mergeCell ref="DD42:DK42"/>
    <mergeCell ref="DL42:DV42"/>
    <mergeCell ref="DW42:EC42"/>
    <mergeCell ref="B43:Q43"/>
    <mergeCell ref="R43:Y43"/>
    <mergeCell ref="Z43:AC43"/>
    <mergeCell ref="AD43:AK43"/>
    <mergeCell ref="AL43:AO43"/>
    <mergeCell ref="CD43:CQ43"/>
    <mergeCell ref="CR43:CY43"/>
    <mergeCell ref="AZ42:BF42"/>
    <mergeCell ref="BM42:BU42"/>
    <mergeCell ref="BV42:CB42"/>
    <mergeCell ref="CD42:CQ42"/>
    <mergeCell ref="CR42:CY42"/>
    <mergeCell ref="CZ42:DC42"/>
    <mergeCell ref="B42:Q42"/>
    <mergeCell ref="R42:Y42"/>
    <mergeCell ref="DW41:EC41"/>
    <mergeCell ref="DW40:EC40"/>
    <mergeCell ref="B41:Q41"/>
    <mergeCell ref="R41:Y41"/>
    <mergeCell ref="Z41:AC41"/>
    <mergeCell ref="AD41:AK41"/>
    <mergeCell ref="AL41:AO41"/>
    <mergeCell ref="AQ41:AY41"/>
    <mergeCell ref="AZ41:BF41"/>
    <mergeCell ref="BM41:BU41"/>
    <mergeCell ref="BV41:CB41"/>
    <mergeCell ref="BV40:CB40"/>
    <mergeCell ref="CD40:CQ40"/>
    <mergeCell ref="CR40:CY40"/>
    <mergeCell ref="CZ40:DC40"/>
    <mergeCell ref="DD40:DK40"/>
    <mergeCell ref="DL40:DV40"/>
    <mergeCell ref="CD41:CQ41"/>
    <mergeCell ref="CR41:CY41"/>
    <mergeCell ref="CZ41:DC41"/>
    <mergeCell ref="DD41:DK41"/>
    <mergeCell ref="DL41:DV41"/>
    <mergeCell ref="B40:Q40"/>
    <mergeCell ref="R40:Y40"/>
    <mergeCell ref="Z40:AC40"/>
    <mergeCell ref="AD40:AK40"/>
    <mergeCell ref="AL40:AO40"/>
    <mergeCell ref="AQ40:AY40"/>
    <mergeCell ref="AZ40:BF40"/>
    <mergeCell ref="BG40:BK42"/>
    <mergeCell ref="BM40:BU40"/>
    <mergeCell ref="Z42:AC42"/>
    <mergeCell ref="AD42:AK42"/>
    <mergeCell ref="AL42:AO42"/>
    <mergeCell ref="AQ42:AY42"/>
    <mergeCell ref="DL38:DV38"/>
    <mergeCell ref="DW38:EC38"/>
    <mergeCell ref="B39:Q39"/>
    <mergeCell ref="R39:Y39"/>
    <mergeCell ref="Z39:AC39"/>
    <mergeCell ref="AD39:AK39"/>
    <mergeCell ref="AL39:AO39"/>
    <mergeCell ref="AQ39:AY39"/>
    <mergeCell ref="AZ39:BF39"/>
    <mergeCell ref="BG39:BU39"/>
    <mergeCell ref="BG38:BU38"/>
    <mergeCell ref="BV38:CB38"/>
    <mergeCell ref="CD38:CQ38"/>
    <mergeCell ref="CR38:CY38"/>
    <mergeCell ref="CZ38:DC38"/>
    <mergeCell ref="DD38:DK38"/>
    <mergeCell ref="DW39:EC39"/>
    <mergeCell ref="BV39:CB39"/>
    <mergeCell ref="CD39:CQ39"/>
    <mergeCell ref="CR39:CY39"/>
    <mergeCell ref="CZ39:DC39"/>
    <mergeCell ref="DD39:DK39"/>
    <mergeCell ref="DL39:DV39"/>
    <mergeCell ref="B35:Q35"/>
    <mergeCell ref="R35:Y35"/>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Z37:AC37"/>
    <mergeCell ref="AD37:AK37"/>
    <mergeCell ref="AL37:AO37"/>
    <mergeCell ref="AQ37:AY37"/>
    <mergeCell ref="B36:Q36"/>
    <mergeCell ref="R36:Y36"/>
    <mergeCell ref="Z36:AC36"/>
    <mergeCell ref="AD36:AK36"/>
    <mergeCell ref="AL36:AO36"/>
    <mergeCell ref="AQ36:AY36"/>
    <mergeCell ref="AZ36:BF36"/>
    <mergeCell ref="BG36:BU36"/>
    <mergeCell ref="BV36:CB36"/>
    <mergeCell ref="CD36:CQ36"/>
    <mergeCell ref="CR36:CY36"/>
    <mergeCell ref="CZ36:DC36"/>
    <mergeCell ref="DD36:DK36"/>
    <mergeCell ref="DL36:DV36"/>
    <mergeCell ref="DW36:EC36"/>
    <mergeCell ref="DW35:EC35"/>
    <mergeCell ref="CD35:CQ35"/>
    <mergeCell ref="CR35:CY35"/>
    <mergeCell ref="CZ35:DC35"/>
    <mergeCell ref="DD35:DK35"/>
    <mergeCell ref="DL35:DV35"/>
    <mergeCell ref="Z35:AC35"/>
    <mergeCell ref="AD35:AK35"/>
    <mergeCell ref="AL35:AO35"/>
    <mergeCell ref="AQ35:BF35"/>
    <mergeCell ref="CD34:CQ34"/>
    <mergeCell ref="CR34:CY34"/>
    <mergeCell ref="BG35:CB35"/>
    <mergeCell ref="CZ34:DC34"/>
    <mergeCell ref="DD34:DK34"/>
    <mergeCell ref="DW34:EC34"/>
    <mergeCell ref="CR33:CY33"/>
    <mergeCell ref="CZ33:DC33"/>
    <mergeCell ref="DD33:DK33"/>
    <mergeCell ref="DL33:DV33"/>
    <mergeCell ref="DW33:EC33"/>
    <mergeCell ref="B34:Q34"/>
    <mergeCell ref="R34:Y34"/>
    <mergeCell ref="Z34:AC34"/>
    <mergeCell ref="AD34:AK34"/>
    <mergeCell ref="AL34:AO34"/>
    <mergeCell ref="AX33:BF33"/>
    <mergeCell ref="BG33:BL33"/>
    <mergeCell ref="BM33:BQ33"/>
    <mergeCell ref="BR33:BW33"/>
    <mergeCell ref="BX33:CB33"/>
    <mergeCell ref="CD33:CQ33"/>
    <mergeCell ref="B33:Q33"/>
    <mergeCell ref="R33:Y33"/>
    <mergeCell ref="Z33:AC33"/>
    <mergeCell ref="AD33:AK33"/>
    <mergeCell ref="AL33:AO33"/>
    <mergeCell ref="DL34:DV34"/>
    <mergeCell ref="B30:Q30"/>
    <mergeCell ref="R30:Y30"/>
    <mergeCell ref="Z30:AC30"/>
    <mergeCell ref="AD30:AK30"/>
    <mergeCell ref="AL30:AO30"/>
    <mergeCell ref="CR32:CY32"/>
    <mergeCell ref="CZ32:DC32"/>
    <mergeCell ref="DD32:DK32"/>
    <mergeCell ref="DL32:DV32"/>
    <mergeCell ref="BX32:CB32"/>
    <mergeCell ref="CF32:CQ32"/>
    <mergeCell ref="AX31:BF31"/>
    <mergeCell ref="BG31:BL31"/>
    <mergeCell ref="BM31:BQ31"/>
    <mergeCell ref="BR31:BW31"/>
    <mergeCell ref="CR31:CY31"/>
    <mergeCell ref="AX32:BF32"/>
    <mergeCell ref="BG32:BL32"/>
    <mergeCell ref="BM32:BQ32"/>
    <mergeCell ref="BR32:BW32"/>
    <mergeCell ref="B31:Q31"/>
    <mergeCell ref="R31:Y31"/>
    <mergeCell ref="Z31:AC31"/>
    <mergeCell ref="CZ31:DC31"/>
    <mergeCell ref="Z32:AC32"/>
    <mergeCell ref="AD32:AK32"/>
    <mergeCell ref="AL32:AO32"/>
    <mergeCell ref="DW32:EC32"/>
    <mergeCell ref="BR30:CB30"/>
    <mergeCell ref="CF30:CQ30"/>
    <mergeCell ref="CR30:CY30"/>
    <mergeCell ref="CZ30:DC30"/>
    <mergeCell ref="DD30:DK30"/>
    <mergeCell ref="DL30:DV30"/>
    <mergeCell ref="AP30:BF30"/>
    <mergeCell ref="BG30:BQ30"/>
    <mergeCell ref="DD31:DK31"/>
    <mergeCell ref="DL31:DV31"/>
    <mergeCell ref="DW31:EC31"/>
    <mergeCell ref="BX31:CB31"/>
    <mergeCell ref="CF31:CQ31"/>
    <mergeCell ref="AD31:AK31"/>
    <mergeCell ref="AL31:AO31"/>
    <mergeCell ref="AP31:AS33"/>
    <mergeCell ref="AT31:AT33"/>
    <mergeCell ref="DW30:EC30"/>
    <mergeCell ref="CZ28:DC28"/>
    <mergeCell ref="B28:Q28"/>
    <mergeCell ref="R28:Y28"/>
    <mergeCell ref="Z28:AC28"/>
    <mergeCell ref="AD28:AK28"/>
    <mergeCell ref="AL28:AO28"/>
    <mergeCell ref="AP28:BF28"/>
    <mergeCell ref="CF29:CQ29"/>
    <mergeCell ref="CR29:CY29"/>
    <mergeCell ref="CZ29:DC29"/>
    <mergeCell ref="B29:Q29"/>
    <mergeCell ref="R29:Y29"/>
    <mergeCell ref="Z29:AC29"/>
    <mergeCell ref="AD29:AK29"/>
    <mergeCell ref="AL29:AO29"/>
    <mergeCell ref="AP29:BF29"/>
    <mergeCell ref="BG29:BN29"/>
    <mergeCell ref="BG28:BN28"/>
    <mergeCell ref="BO28:BR28"/>
    <mergeCell ref="DW29:EC29"/>
    <mergeCell ref="CD29:CE32"/>
    <mergeCell ref="B32:Q32"/>
    <mergeCell ref="R32:Y32"/>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BO29:BR29"/>
    <mergeCell ref="BS29:CB29"/>
    <mergeCell ref="DW28:EC28"/>
    <mergeCell ref="BS28:CB28"/>
    <mergeCell ref="CD28:CQ28"/>
    <mergeCell ref="CR28:CY28"/>
    <mergeCell ref="DL25:DV25"/>
    <mergeCell ref="DW27:EC27"/>
    <mergeCell ref="DW26:EC26"/>
    <mergeCell ref="BS26:CB26"/>
    <mergeCell ref="CD26:CQ26"/>
    <mergeCell ref="CR26:CY26"/>
    <mergeCell ref="CZ26:DC26"/>
    <mergeCell ref="DD26:DK26"/>
    <mergeCell ref="DL26:DV26"/>
    <mergeCell ref="DD29:DK29"/>
    <mergeCell ref="DL29:DV29"/>
    <mergeCell ref="B27:Q27"/>
    <mergeCell ref="R27:Y27"/>
    <mergeCell ref="Z27:AC27"/>
    <mergeCell ref="AD27:AK27"/>
    <mergeCell ref="AL27:AO27"/>
    <mergeCell ref="AP27:BF27"/>
    <mergeCell ref="BG27:BN27"/>
    <mergeCell ref="BO27:BR27"/>
    <mergeCell ref="BS27:CB27"/>
    <mergeCell ref="B26:Q26"/>
    <mergeCell ref="BO25:BR25"/>
    <mergeCell ref="CD25:CQ25"/>
    <mergeCell ref="CR25:CY25"/>
    <mergeCell ref="CZ25:DC25"/>
    <mergeCell ref="DD25:DK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BS25:CB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CD21:CQ21"/>
    <mergeCell ref="CR21:CY21"/>
    <mergeCell ref="CZ21:DC21"/>
    <mergeCell ref="DD21:DP21"/>
    <mergeCell ref="CD23:CQ23"/>
    <mergeCell ref="CR23:CY23"/>
    <mergeCell ref="CZ23:DC23"/>
    <mergeCell ref="DD23:DK23"/>
    <mergeCell ref="DL23:DV23"/>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18:CQ18"/>
    <mergeCell ref="CR18:CY18"/>
    <mergeCell ref="CZ18:DC18"/>
    <mergeCell ref="DD18:DP18"/>
    <mergeCell ref="CD19:CQ19"/>
    <mergeCell ref="CR19:CY19"/>
    <mergeCell ref="CZ19:DC19"/>
    <mergeCell ref="DD19:DP19"/>
    <mergeCell ref="DQ19:EC19"/>
    <mergeCell ref="B19:Q19"/>
    <mergeCell ref="R19:Y19"/>
    <mergeCell ref="Z19:AC19"/>
    <mergeCell ref="AD19:AK19"/>
    <mergeCell ref="AL19:AO19"/>
    <mergeCell ref="AP19:BF19"/>
    <mergeCell ref="BG19:BN19"/>
    <mergeCell ref="BO19:BR19"/>
    <mergeCell ref="BS19:CB19"/>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CD15:CQ15"/>
    <mergeCell ref="CR15:CY15"/>
    <mergeCell ref="CZ15:DC15"/>
    <mergeCell ref="DD15:DP15"/>
    <mergeCell ref="CD16:CQ16"/>
    <mergeCell ref="CR16:CY16"/>
    <mergeCell ref="CZ16:DC16"/>
    <mergeCell ref="DD16:DP16"/>
    <mergeCell ref="DQ16:EC16"/>
    <mergeCell ref="B16:Q16"/>
    <mergeCell ref="R16:Y16"/>
    <mergeCell ref="Z16:AC16"/>
    <mergeCell ref="AD16:AK16"/>
    <mergeCell ref="AL16:AO16"/>
    <mergeCell ref="AP16:BF16"/>
    <mergeCell ref="BG16:BN16"/>
    <mergeCell ref="BO16:BR16"/>
    <mergeCell ref="BS16:CB16"/>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CD12:CQ12"/>
    <mergeCell ref="CR12:CY12"/>
    <mergeCell ref="CZ12:DC12"/>
    <mergeCell ref="DD12:DP12"/>
    <mergeCell ref="CD13:CQ13"/>
    <mergeCell ref="CR13:CY13"/>
    <mergeCell ref="CZ13:DC13"/>
    <mergeCell ref="DD13:DP13"/>
    <mergeCell ref="DQ13:EC13"/>
    <mergeCell ref="B13:Q13"/>
    <mergeCell ref="R13:Y13"/>
    <mergeCell ref="Z13:AC13"/>
    <mergeCell ref="AD13:AK13"/>
    <mergeCell ref="AL13:AO13"/>
    <mergeCell ref="AP13:BF13"/>
    <mergeCell ref="BG13:BN13"/>
    <mergeCell ref="BO13:BR13"/>
    <mergeCell ref="BS13:CB13"/>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CD9:CQ9"/>
    <mergeCell ref="CR9:CY9"/>
    <mergeCell ref="CZ9:DC9"/>
    <mergeCell ref="DD9:DP9"/>
    <mergeCell ref="CD10:CQ10"/>
    <mergeCell ref="CR10:CY10"/>
    <mergeCell ref="CZ10:DC10"/>
    <mergeCell ref="DD10:DP10"/>
    <mergeCell ref="DQ10:EC10"/>
    <mergeCell ref="B10:Q10"/>
    <mergeCell ref="R10:Y10"/>
    <mergeCell ref="Z10:AC10"/>
    <mergeCell ref="AD10:AK10"/>
    <mergeCell ref="AL10:AO10"/>
    <mergeCell ref="AP10:BF10"/>
    <mergeCell ref="BG10:BN10"/>
    <mergeCell ref="BO10:BR10"/>
    <mergeCell ref="BS10:CB10"/>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CD6:CQ6"/>
    <mergeCell ref="CR6:CY6"/>
    <mergeCell ref="CZ6:DC6"/>
    <mergeCell ref="DD6:DP6"/>
    <mergeCell ref="CD7:CQ7"/>
    <mergeCell ref="CR7:CY7"/>
    <mergeCell ref="CZ7:DC7"/>
    <mergeCell ref="DD7:DP7"/>
    <mergeCell ref="DQ7:EC7"/>
    <mergeCell ref="B7:Q7"/>
    <mergeCell ref="R7:Y7"/>
    <mergeCell ref="Z7:AC7"/>
    <mergeCell ref="AD7:AK7"/>
    <mergeCell ref="AL7:AO7"/>
    <mergeCell ref="AP7:BF7"/>
    <mergeCell ref="BG7:BN7"/>
    <mergeCell ref="BO7:BR7"/>
    <mergeCell ref="BS7:CB7"/>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s>
  <phoneticPr fontId="2"/>
  <printOptions horizontalCentered="1"/>
  <pageMargins left="0" right="0" top="0.39370078740157483" bottom="0.39370078740157483" header="0.19685039370078741" footer="0.19685039370078741"/>
  <pageSetup paperSize="9" scale="63"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EA135"/>
  <sheetViews>
    <sheetView zoomScale="70" zoomScaleNormal="25" zoomScaleSheetLayoutView="70" workbookViewId="0"/>
  </sheetViews>
  <sheetFormatPr defaultColWidth="0" defaultRowHeight="13" zeroHeight="1" x14ac:dyDescent="0.2"/>
  <cols>
    <col min="1" max="130" width="2.7265625" style="234" customWidth="1"/>
    <col min="131" max="131" width="1.6328125" style="234" customWidth="1"/>
    <col min="132" max="16384" width="9" style="234" hidden="1"/>
  </cols>
  <sheetData>
    <row r="1" spans="1:131" ht="11.25" customHeight="1" thickBot="1" x14ac:dyDescent="0.25">
      <c r="A1" s="230"/>
      <c r="B1" s="230"/>
      <c r="C1" s="230"/>
      <c r="D1" s="230"/>
      <c r="E1" s="230"/>
      <c r="F1" s="230"/>
      <c r="G1" s="230"/>
      <c r="H1" s="230"/>
      <c r="I1" s="230"/>
      <c r="J1" s="230"/>
      <c r="K1" s="230"/>
      <c r="L1" s="230"/>
      <c r="M1" s="230"/>
      <c r="N1" s="231"/>
      <c r="O1" s="231"/>
      <c r="P1" s="231"/>
      <c r="Q1" s="231"/>
      <c r="R1" s="231"/>
      <c r="S1" s="231"/>
      <c r="T1" s="231"/>
      <c r="U1" s="231"/>
      <c r="V1" s="231"/>
      <c r="W1" s="231"/>
      <c r="X1" s="231"/>
      <c r="Y1" s="231"/>
      <c r="Z1" s="231"/>
      <c r="AA1" s="231"/>
      <c r="AB1" s="231"/>
      <c r="AC1" s="231"/>
      <c r="AD1" s="231"/>
      <c r="AE1" s="231"/>
      <c r="AF1" s="231"/>
      <c r="AG1" s="231"/>
      <c r="AH1" s="231"/>
      <c r="AI1" s="231"/>
      <c r="AJ1" s="231"/>
      <c r="AK1" s="231"/>
      <c r="AL1" s="231"/>
      <c r="AM1" s="231"/>
      <c r="AN1" s="231"/>
      <c r="AO1" s="231"/>
      <c r="AP1" s="231"/>
      <c r="AQ1" s="231"/>
      <c r="AR1" s="231"/>
      <c r="AS1" s="231"/>
      <c r="AT1" s="231"/>
      <c r="AU1" s="231"/>
      <c r="AV1" s="231"/>
      <c r="AW1" s="231"/>
      <c r="AX1" s="231"/>
      <c r="AY1" s="231"/>
      <c r="AZ1" s="231"/>
      <c r="BA1" s="231"/>
      <c r="BB1" s="231"/>
      <c r="BC1" s="231"/>
      <c r="BD1" s="231"/>
      <c r="BE1" s="231"/>
      <c r="BF1" s="231"/>
      <c r="BG1" s="231"/>
      <c r="BH1" s="231"/>
      <c r="BI1" s="231"/>
      <c r="BJ1" s="231"/>
      <c r="BK1" s="231"/>
      <c r="BL1" s="231"/>
      <c r="BM1" s="231"/>
      <c r="BN1" s="231"/>
      <c r="BO1" s="231"/>
      <c r="BP1" s="231"/>
      <c r="BQ1" s="231"/>
      <c r="BR1" s="231"/>
      <c r="BS1" s="231"/>
      <c r="BT1" s="231"/>
      <c r="BU1" s="231"/>
      <c r="BV1" s="231"/>
      <c r="BW1" s="231"/>
      <c r="BX1" s="231"/>
      <c r="BY1" s="231"/>
      <c r="BZ1" s="231"/>
      <c r="CA1" s="231"/>
      <c r="CB1" s="231"/>
      <c r="CC1" s="231"/>
      <c r="CD1" s="231"/>
      <c r="CE1" s="231"/>
      <c r="CF1" s="231"/>
      <c r="CG1" s="231"/>
      <c r="CH1" s="231"/>
      <c r="CI1" s="231"/>
      <c r="CJ1" s="231"/>
      <c r="CK1" s="231"/>
      <c r="CL1" s="231"/>
      <c r="CM1" s="231"/>
      <c r="CN1" s="231"/>
      <c r="CO1" s="231"/>
      <c r="CP1" s="231"/>
      <c r="CQ1" s="231"/>
      <c r="CR1" s="231"/>
      <c r="CS1" s="231"/>
      <c r="CT1" s="231"/>
      <c r="CU1" s="231"/>
      <c r="CV1" s="231"/>
      <c r="CW1" s="231"/>
      <c r="CX1" s="231"/>
      <c r="CY1" s="231"/>
      <c r="CZ1" s="231"/>
      <c r="DA1" s="231"/>
      <c r="DB1" s="231"/>
      <c r="DC1" s="231"/>
      <c r="DD1" s="231"/>
      <c r="DE1" s="231"/>
      <c r="DF1" s="231"/>
      <c r="DG1" s="231"/>
      <c r="DH1" s="231"/>
      <c r="DI1" s="231"/>
      <c r="DJ1" s="231"/>
      <c r="DK1" s="231"/>
      <c r="DL1" s="231"/>
      <c r="DM1" s="231"/>
      <c r="DN1" s="231"/>
      <c r="DO1" s="231"/>
      <c r="DP1" s="231"/>
      <c r="DQ1" s="232"/>
      <c r="DR1" s="232"/>
      <c r="DS1" s="232"/>
      <c r="DT1" s="232"/>
      <c r="DU1" s="232"/>
      <c r="DV1" s="232"/>
      <c r="DW1" s="232"/>
      <c r="DX1" s="232"/>
      <c r="DY1" s="232"/>
      <c r="DZ1" s="232"/>
      <c r="EA1" s="233"/>
    </row>
    <row r="2" spans="1:131" ht="26.25" customHeight="1" thickBot="1" x14ac:dyDescent="0.25">
      <c r="A2" s="750" t="s">
        <v>371</v>
      </c>
      <c r="B2" s="750"/>
      <c r="C2" s="750"/>
      <c r="D2" s="750"/>
      <c r="E2" s="750"/>
      <c r="F2" s="750"/>
      <c r="G2" s="750"/>
      <c r="H2" s="750"/>
      <c r="I2" s="750"/>
      <c r="J2" s="750"/>
      <c r="K2" s="750"/>
      <c r="L2" s="750"/>
      <c r="M2" s="750"/>
      <c r="N2" s="750"/>
      <c r="O2" s="750"/>
      <c r="P2" s="750"/>
      <c r="Q2" s="750"/>
      <c r="R2" s="750"/>
      <c r="S2" s="750"/>
      <c r="T2" s="750"/>
      <c r="U2" s="750"/>
      <c r="V2" s="750"/>
      <c r="W2" s="750"/>
      <c r="X2" s="750"/>
      <c r="Y2" s="750"/>
      <c r="Z2" s="750"/>
      <c r="AA2" s="750"/>
      <c r="AB2" s="750"/>
      <c r="AC2" s="750"/>
      <c r="AD2" s="750"/>
      <c r="AE2" s="750"/>
      <c r="AF2" s="750"/>
      <c r="AG2" s="750"/>
      <c r="AH2" s="750"/>
      <c r="AI2" s="750"/>
      <c r="AJ2" s="750"/>
      <c r="AK2" s="750"/>
      <c r="AL2" s="750"/>
      <c r="AM2" s="750"/>
      <c r="AN2" s="750"/>
      <c r="AO2" s="750"/>
      <c r="AP2" s="750"/>
      <c r="AQ2" s="750"/>
      <c r="AR2" s="750"/>
      <c r="AS2" s="750"/>
      <c r="AT2" s="750"/>
      <c r="AU2" s="750"/>
      <c r="AV2" s="750"/>
      <c r="AW2" s="750"/>
      <c r="AX2" s="750"/>
      <c r="AY2" s="750"/>
      <c r="AZ2" s="750"/>
      <c r="BA2" s="750"/>
      <c r="BB2" s="750"/>
      <c r="BC2" s="750"/>
      <c r="BD2" s="750"/>
      <c r="BE2" s="750"/>
      <c r="BF2" s="750"/>
      <c r="BG2" s="750"/>
      <c r="BH2" s="750"/>
      <c r="BI2" s="750"/>
      <c r="BJ2" s="231"/>
      <c r="BK2" s="231"/>
      <c r="BL2" s="231"/>
      <c r="BM2" s="231"/>
      <c r="BN2" s="231"/>
      <c r="BO2" s="231"/>
      <c r="BP2" s="231"/>
      <c r="BQ2" s="231"/>
      <c r="BR2" s="231"/>
      <c r="BS2" s="231"/>
      <c r="BT2" s="231"/>
      <c r="BU2" s="231"/>
      <c r="BV2" s="231"/>
      <c r="BW2" s="231"/>
      <c r="BX2" s="231"/>
      <c r="BY2" s="231"/>
      <c r="BZ2" s="231"/>
      <c r="CA2" s="231"/>
      <c r="CB2" s="231"/>
      <c r="CC2" s="231"/>
      <c r="CD2" s="231"/>
      <c r="CE2" s="231"/>
      <c r="CF2" s="231"/>
      <c r="CG2" s="231"/>
      <c r="CH2" s="231"/>
      <c r="CI2" s="231"/>
      <c r="CJ2" s="231"/>
      <c r="CK2" s="231"/>
      <c r="CL2" s="231"/>
      <c r="CM2" s="231"/>
      <c r="CN2" s="231"/>
      <c r="CO2" s="231"/>
      <c r="CP2" s="231"/>
      <c r="CQ2" s="231"/>
      <c r="CR2" s="231"/>
      <c r="CS2" s="231"/>
      <c r="CT2" s="231"/>
      <c r="CU2" s="231"/>
      <c r="CV2" s="231"/>
      <c r="CW2" s="231"/>
      <c r="CX2" s="231"/>
      <c r="CY2" s="231"/>
      <c r="CZ2" s="231"/>
      <c r="DA2" s="231"/>
      <c r="DB2" s="231"/>
      <c r="DC2" s="231"/>
      <c r="DD2" s="231"/>
      <c r="DE2" s="231"/>
      <c r="DF2" s="231"/>
      <c r="DG2" s="231"/>
      <c r="DH2" s="231"/>
      <c r="DI2" s="231"/>
      <c r="DJ2" s="751" t="s">
        <v>372</v>
      </c>
      <c r="DK2" s="752"/>
      <c r="DL2" s="752"/>
      <c r="DM2" s="752"/>
      <c r="DN2" s="752"/>
      <c r="DO2" s="753"/>
      <c r="DP2" s="231"/>
      <c r="DQ2" s="751" t="s">
        <v>373</v>
      </c>
      <c r="DR2" s="752"/>
      <c r="DS2" s="752"/>
      <c r="DT2" s="752"/>
      <c r="DU2" s="752"/>
      <c r="DV2" s="752"/>
      <c r="DW2" s="752"/>
      <c r="DX2" s="752"/>
      <c r="DY2" s="752"/>
      <c r="DZ2" s="753"/>
      <c r="EA2" s="233"/>
    </row>
    <row r="3" spans="1:131" ht="11.25" customHeight="1" x14ac:dyDescent="0.2">
      <c r="A3" s="231"/>
      <c r="B3" s="231"/>
      <c r="C3" s="231"/>
      <c r="D3" s="231"/>
      <c r="E3" s="231"/>
      <c r="F3" s="231"/>
      <c r="G3" s="231"/>
      <c r="H3" s="231"/>
      <c r="I3" s="231"/>
      <c r="J3" s="231"/>
      <c r="K3" s="231"/>
      <c r="L3" s="231"/>
      <c r="M3" s="231"/>
      <c r="N3" s="231"/>
      <c r="O3" s="231"/>
      <c r="P3" s="231"/>
      <c r="Q3" s="231"/>
      <c r="R3" s="231"/>
      <c r="S3" s="231"/>
      <c r="T3" s="231"/>
      <c r="U3" s="231"/>
      <c r="V3" s="231"/>
      <c r="W3" s="231"/>
      <c r="X3" s="231"/>
      <c r="Y3" s="231"/>
      <c r="Z3" s="231"/>
      <c r="AA3" s="231"/>
      <c r="AB3" s="231"/>
      <c r="AC3" s="231"/>
      <c r="AD3" s="231"/>
      <c r="AE3" s="231"/>
      <c r="AF3" s="231"/>
      <c r="AG3" s="231"/>
      <c r="AH3" s="231"/>
      <c r="AI3" s="231"/>
      <c r="AJ3" s="231"/>
      <c r="AK3" s="231"/>
      <c r="AL3" s="231"/>
      <c r="AM3" s="231"/>
      <c r="AN3" s="231"/>
      <c r="AO3" s="231"/>
      <c r="AP3" s="231"/>
      <c r="AQ3" s="231"/>
      <c r="AR3" s="231"/>
      <c r="AS3" s="231"/>
      <c r="AT3" s="231"/>
      <c r="AU3" s="231"/>
      <c r="AV3" s="231"/>
      <c r="AW3" s="231"/>
      <c r="AX3" s="231"/>
      <c r="AY3" s="231"/>
      <c r="AZ3" s="231"/>
      <c r="BA3" s="231"/>
      <c r="BB3" s="231"/>
      <c r="BC3" s="231"/>
      <c r="BD3" s="231"/>
      <c r="BE3" s="231"/>
      <c r="BF3" s="231"/>
      <c r="BG3" s="231"/>
      <c r="BH3" s="231"/>
      <c r="BI3" s="231"/>
      <c r="BJ3" s="231"/>
      <c r="BK3" s="231"/>
      <c r="BL3" s="231"/>
      <c r="BM3" s="231"/>
      <c r="BN3" s="231"/>
      <c r="BO3" s="231"/>
      <c r="BP3" s="231"/>
      <c r="BQ3" s="231"/>
      <c r="BR3" s="231"/>
      <c r="BS3" s="231"/>
      <c r="BT3" s="231"/>
      <c r="BU3" s="231"/>
      <c r="BV3" s="231"/>
      <c r="BW3" s="231"/>
      <c r="BX3" s="231"/>
      <c r="BY3" s="231"/>
      <c r="BZ3" s="231"/>
      <c r="CA3" s="231"/>
      <c r="CB3" s="231"/>
      <c r="CC3" s="231"/>
      <c r="CD3" s="231"/>
      <c r="CE3" s="231"/>
      <c r="CF3" s="231"/>
      <c r="CG3" s="231"/>
      <c r="CH3" s="231"/>
      <c r="CI3" s="231"/>
      <c r="CJ3" s="231"/>
      <c r="CK3" s="231"/>
      <c r="CL3" s="231"/>
      <c r="CM3" s="231"/>
      <c r="CN3" s="231"/>
      <c r="CO3" s="231"/>
      <c r="CP3" s="231"/>
      <c r="CQ3" s="231"/>
      <c r="CR3" s="231"/>
      <c r="CS3" s="231"/>
      <c r="CT3" s="231"/>
      <c r="CU3" s="231"/>
      <c r="CV3" s="231"/>
      <c r="CW3" s="231"/>
      <c r="CX3" s="231"/>
      <c r="CY3" s="231"/>
      <c r="CZ3" s="231"/>
      <c r="DA3" s="231"/>
      <c r="DB3" s="231"/>
      <c r="DC3" s="231"/>
      <c r="DD3" s="231"/>
      <c r="DE3" s="231"/>
      <c r="DF3" s="231"/>
      <c r="DG3" s="231"/>
      <c r="DH3" s="231"/>
      <c r="DI3" s="231"/>
      <c r="DJ3" s="231"/>
      <c r="DK3" s="231"/>
      <c r="DL3" s="231"/>
      <c r="DM3" s="231"/>
      <c r="DN3" s="231"/>
      <c r="DO3" s="231"/>
      <c r="DP3" s="231"/>
      <c r="DQ3" s="231"/>
      <c r="DR3" s="231"/>
      <c r="DS3" s="231"/>
      <c r="DT3" s="231"/>
      <c r="DU3" s="231"/>
      <c r="DV3" s="231"/>
      <c r="DW3" s="231"/>
      <c r="DX3" s="231"/>
      <c r="DY3" s="231"/>
      <c r="DZ3" s="231"/>
      <c r="EA3" s="233"/>
    </row>
    <row r="4" spans="1:131" s="238" customFormat="1" ht="26.25" customHeight="1" thickBot="1" x14ac:dyDescent="0.25">
      <c r="A4" s="754" t="s">
        <v>374</v>
      </c>
      <c r="B4" s="754"/>
      <c r="C4" s="754"/>
      <c r="D4" s="754"/>
      <c r="E4" s="754"/>
      <c r="F4" s="754"/>
      <c r="G4" s="754"/>
      <c r="H4" s="754"/>
      <c r="I4" s="754"/>
      <c r="J4" s="754"/>
      <c r="K4" s="754"/>
      <c r="L4" s="754"/>
      <c r="M4" s="754"/>
      <c r="N4" s="754"/>
      <c r="O4" s="754"/>
      <c r="P4" s="754"/>
      <c r="Q4" s="754"/>
      <c r="R4" s="754"/>
      <c r="S4" s="754"/>
      <c r="T4" s="754"/>
      <c r="U4" s="754"/>
      <c r="V4" s="754"/>
      <c r="W4" s="754"/>
      <c r="X4" s="754"/>
      <c r="Y4" s="754"/>
      <c r="Z4" s="754"/>
      <c r="AA4" s="754"/>
      <c r="AB4" s="754"/>
      <c r="AC4" s="754"/>
      <c r="AD4" s="754"/>
      <c r="AE4" s="754"/>
      <c r="AF4" s="754"/>
      <c r="AG4" s="754"/>
      <c r="AH4" s="754"/>
      <c r="AI4" s="754"/>
      <c r="AJ4" s="754"/>
      <c r="AK4" s="754"/>
      <c r="AL4" s="754"/>
      <c r="AM4" s="754"/>
      <c r="AN4" s="754"/>
      <c r="AO4" s="754"/>
      <c r="AP4" s="754"/>
      <c r="AQ4" s="754"/>
      <c r="AR4" s="754"/>
      <c r="AS4" s="754"/>
      <c r="AT4" s="754"/>
      <c r="AU4" s="754"/>
      <c r="AV4" s="754"/>
      <c r="AW4" s="754"/>
      <c r="AX4" s="754"/>
      <c r="AY4" s="754"/>
      <c r="AZ4" s="235"/>
      <c r="BA4" s="235"/>
      <c r="BB4" s="235"/>
      <c r="BC4" s="235"/>
      <c r="BD4" s="235"/>
      <c r="BE4" s="236"/>
      <c r="BF4" s="236"/>
      <c r="BG4" s="236"/>
      <c r="BH4" s="236"/>
      <c r="BI4" s="236"/>
      <c r="BJ4" s="236"/>
      <c r="BK4" s="236"/>
      <c r="BL4" s="236"/>
      <c r="BM4" s="236"/>
      <c r="BN4" s="236"/>
      <c r="BO4" s="236"/>
      <c r="BP4" s="236"/>
      <c r="BQ4" s="755" t="s">
        <v>375</v>
      </c>
      <c r="BR4" s="755"/>
      <c r="BS4" s="755"/>
      <c r="BT4" s="755"/>
      <c r="BU4" s="755"/>
      <c r="BV4" s="755"/>
      <c r="BW4" s="755"/>
      <c r="BX4" s="755"/>
      <c r="BY4" s="755"/>
      <c r="BZ4" s="755"/>
      <c r="CA4" s="755"/>
      <c r="CB4" s="755"/>
      <c r="CC4" s="755"/>
      <c r="CD4" s="755"/>
      <c r="CE4" s="755"/>
      <c r="CF4" s="755"/>
      <c r="CG4" s="755"/>
      <c r="CH4" s="755"/>
      <c r="CI4" s="755"/>
      <c r="CJ4" s="755"/>
      <c r="CK4" s="755"/>
      <c r="CL4" s="755"/>
      <c r="CM4" s="755"/>
      <c r="CN4" s="755"/>
      <c r="CO4" s="755"/>
      <c r="CP4" s="755"/>
      <c r="CQ4" s="755"/>
      <c r="CR4" s="755"/>
      <c r="CS4" s="755"/>
      <c r="CT4" s="755"/>
      <c r="CU4" s="755"/>
      <c r="CV4" s="755"/>
      <c r="CW4" s="755"/>
      <c r="CX4" s="755"/>
      <c r="CY4" s="755"/>
      <c r="CZ4" s="755"/>
      <c r="DA4" s="755"/>
      <c r="DB4" s="755"/>
      <c r="DC4" s="755"/>
      <c r="DD4" s="755"/>
      <c r="DE4" s="755"/>
      <c r="DF4" s="755"/>
      <c r="DG4" s="755"/>
      <c r="DH4" s="755"/>
      <c r="DI4" s="755"/>
      <c r="DJ4" s="755"/>
      <c r="DK4" s="755"/>
      <c r="DL4" s="755"/>
      <c r="DM4" s="755"/>
      <c r="DN4" s="755"/>
      <c r="DO4" s="755"/>
      <c r="DP4" s="755"/>
      <c r="DQ4" s="755"/>
      <c r="DR4" s="755"/>
      <c r="DS4" s="755"/>
      <c r="DT4" s="755"/>
      <c r="DU4" s="755"/>
      <c r="DV4" s="755"/>
      <c r="DW4" s="755"/>
      <c r="DX4" s="755"/>
      <c r="DY4" s="755"/>
      <c r="DZ4" s="755"/>
      <c r="EA4" s="237"/>
    </row>
    <row r="5" spans="1:131" s="238" customFormat="1" ht="26.25" customHeight="1" x14ac:dyDescent="0.2">
      <c r="A5" s="756" t="s">
        <v>376</v>
      </c>
      <c r="B5" s="757"/>
      <c r="C5" s="757"/>
      <c r="D5" s="757"/>
      <c r="E5" s="757"/>
      <c r="F5" s="757"/>
      <c r="G5" s="757"/>
      <c r="H5" s="757"/>
      <c r="I5" s="757"/>
      <c r="J5" s="757"/>
      <c r="K5" s="757"/>
      <c r="L5" s="757"/>
      <c r="M5" s="757"/>
      <c r="N5" s="757"/>
      <c r="O5" s="757"/>
      <c r="P5" s="758"/>
      <c r="Q5" s="762" t="s">
        <v>377</v>
      </c>
      <c r="R5" s="763"/>
      <c r="S5" s="763"/>
      <c r="T5" s="763"/>
      <c r="U5" s="764"/>
      <c r="V5" s="762" t="s">
        <v>378</v>
      </c>
      <c r="W5" s="763"/>
      <c r="X5" s="763"/>
      <c r="Y5" s="763"/>
      <c r="Z5" s="764"/>
      <c r="AA5" s="762" t="s">
        <v>379</v>
      </c>
      <c r="AB5" s="763"/>
      <c r="AC5" s="763"/>
      <c r="AD5" s="763"/>
      <c r="AE5" s="763"/>
      <c r="AF5" s="768" t="s">
        <v>380</v>
      </c>
      <c r="AG5" s="763"/>
      <c r="AH5" s="763"/>
      <c r="AI5" s="763"/>
      <c r="AJ5" s="769"/>
      <c r="AK5" s="763" t="s">
        <v>381</v>
      </c>
      <c r="AL5" s="763"/>
      <c r="AM5" s="763"/>
      <c r="AN5" s="763"/>
      <c r="AO5" s="764"/>
      <c r="AP5" s="762" t="s">
        <v>382</v>
      </c>
      <c r="AQ5" s="763"/>
      <c r="AR5" s="763"/>
      <c r="AS5" s="763"/>
      <c r="AT5" s="764"/>
      <c r="AU5" s="762" t="s">
        <v>383</v>
      </c>
      <c r="AV5" s="763"/>
      <c r="AW5" s="763"/>
      <c r="AX5" s="763"/>
      <c r="AY5" s="769"/>
      <c r="AZ5" s="235"/>
      <c r="BA5" s="235"/>
      <c r="BB5" s="235"/>
      <c r="BC5" s="235"/>
      <c r="BD5" s="235"/>
      <c r="BE5" s="236"/>
      <c r="BF5" s="236"/>
      <c r="BG5" s="236"/>
      <c r="BH5" s="236"/>
      <c r="BI5" s="236"/>
      <c r="BJ5" s="236"/>
      <c r="BK5" s="236"/>
      <c r="BL5" s="236"/>
      <c r="BM5" s="236"/>
      <c r="BN5" s="236"/>
      <c r="BO5" s="236"/>
      <c r="BP5" s="236"/>
      <c r="BQ5" s="756" t="s">
        <v>384</v>
      </c>
      <c r="BR5" s="757"/>
      <c r="BS5" s="757"/>
      <c r="BT5" s="757"/>
      <c r="BU5" s="757"/>
      <c r="BV5" s="757"/>
      <c r="BW5" s="757"/>
      <c r="BX5" s="757"/>
      <c r="BY5" s="757"/>
      <c r="BZ5" s="757"/>
      <c r="CA5" s="757"/>
      <c r="CB5" s="757"/>
      <c r="CC5" s="757"/>
      <c r="CD5" s="757"/>
      <c r="CE5" s="757"/>
      <c r="CF5" s="757"/>
      <c r="CG5" s="758"/>
      <c r="CH5" s="762" t="s">
        <v>385</v>
      </c>
      <c r="CI5" s="763"/>
      <c r="CJ5" s="763"/>
      <c r="CK5" s="763"/>
      <c r="CL5" s="764"/>
      <c r="CM5" s="762" t="s">
        <v>386</v>
      </c>
      <c r="CN5" s="763"/>
      <c r="CO5" s="763"/>
      <c r="CP5" s="763"/>
      <c r="CQ5" s="764"/>
      <c r="CR5" s="762" t="s">
        <v>387</v>
      </c>
      <c r="CS5" s="763"/>
      <c r="CT5" s="763"/>
      <c r="CU5" s="763"/>
      <c r="CV5" s="764"/>
      <c r="CW5" s="762" t="s">
        <v>388</v>
      </c>
      <c r="CX5" s="763"/>
      <c r="CY5" s="763"/>
      <c r="CZ5" s="763"/>
      <c r="DA5" s="764"/>
      <c r="DB5" s="762" t="s">
        <v>389</v>
      </c>
      <c r="DC5" s="763"/>
      <c r="DD5" s="763"/>
      <c r="DE5" s="763"/>
      <c r="DF5" s="764"/>
      <c r="DG5" s="792" t="s">
        <v>390</v>
      </c>
      <c r="DH5" s="793"/>
      <c r="DI5" s="793"/>
      <c r="DJ5" s="793"/>
      <c r="DK5" s="794"/>
      <c r="DL5" s="792" t="s">
        <v>391</v>
      </c>
      <c r="DM5" s="793"/>
      <c r="DN5" s="793"/>
      <c r="DO5" s="793"/>
      <c r="DP5" s="794"/>
      <c r="DQ5" s="762" t="s">
        <v>392</v>
      </c>
      <c r="DR5" s="763"/>
      <c r="DS5" s="763"/>
      <c r="DT5" s="763"/>
      <c r="DU5" s="764"/>
      <c r="DV5" s="762" t="s">
        <v>383</v>
      </c>
      <c r="DW5" s="763"/>
      <c r="DX5" s="763"/>
      <c r="DY5" s="763"/>
      <c r="DZ5" s="769"/>
      <c r="EA5" s="237"/>
    </row>
    <row r="6" spans="1:131" s="238" customFormat="1" ht="26.25" customHeight="1" thickBot="1" x14ac:dyDescent="0.25">
      <c r="A6" s="759"/>
      <c r="B6" s="760"/>
      <c r="C6" s="760"/>
      <c r="D6" s="760"/>
      <c r="E6" s="760"/>
      <c r="F6" s="760"/>
      <c r="G6" s="760"/>
      <c r="H6" s="760"/>
      <c r="I6" s="760"/>
      <c r="J6" s="760"/>
      <c r="K6" s="760"/>
      <c r="L6" s="760"/>
      <c r="M6" s="760"/>
      <c r="N6" s="760"/>
      <c r="O6" s="760"/>
      <c r="P6" s="761"/>
      <c r="Q6" s="765"/>
      <c r="R6" s="766"/>
      <c r="S6" s="766"/>
      <c r="T6" s="766"/>
      <c r="U6" s="767"/>
      <c r="V6" s="765"/>
      <c r="W6" s="766"/>
      <c r="X6" s="766"/>
      <c r="Y6" s="766"/>
      <c r="Z6" s="767"/>
      <c r="AA6" s="765"/>
      <c r="AB6" s="766"/>
      <c r="AC6" s="766"/>
      <c r="AD6" s="766"/>
      <c r="AE6" s="766"/>
      <c r="AF6" s="770"/>
      <c r="AG6" s="766"/>
      <c r="AH6" s="766"/>
      <c r="AI6" s="766"/>
      <c r="AJ6" s="771"/>
      <c r="AK6" s="766"/>
      <c r="AL6" s="766"/>
      <c r="AM6" s="766"/>
      <c r="AN6" s="766"/>
      <c r="AO6" s="767"/>
      <c r="AP6" s="765"/>
      <c r="AQ6" s="766"/>
      <c r="AR6" s="766"/>
      <c r="AS6" s="766"/>
      <c r="AT6" s="767"/>
      <c r="AU6" s="765"/>
      <c r="AV6" s="766"/>
      <c r="AW6" s="766"/>
      <c r="AX6" s="766"/>
      <c r="AY6" s="771"/>
      <c r="AZ6" s="235"/>
      <c r="BA6" s="235"/>
      <c r="BB6" s="235"/>
      <c r="BC6" s="235"/>
      <c r="BD6" s="235"/>
      <c r="BE6" s="236"/>
      <c r="BF6" s="236"/>
      <c r="BG6" s="236"/>
      <c r="BH6" s="236"/>
      <c r="BI6" s="236"/>
      <c r="BJ6" s="236"/>
      <c r="BK6" s="236"/>
      <c r="BL6" s="236"/>
      <c r="BM6" s="236"/>
      <c r="BN6" s="236"/>
      <c r="BO6" s="236"/>
      <c r="BP6" s="236"/>
      <c r="BQ6" s="759"/>
      <c r="BR6" s="760"/>
      <c r="BS6" s="760"/>
      <c r="BT6" s="760"/>
      <c r="BU6" s="760"/>
      <c r="BV6" s="760"/>
      <c r="BW6" s="760"/>
      <c r="BX6" s="760"/>
      <c r="BY6" s="760"/>
      <c r="BZ6" s="760"/>
      <c r="CA6" s="760"/>
      <c r="CB6" s="760"/>
      <c r="CC6" s="760"/>
      <c r="CD6" s="760"/>
      <c r="CE6" s="760"/>
      <c r="CF6" s="760"/>
      <c r="CG6" s="761"/>
      <c r="CH6" s="765"/>
      <c r="CI6" s="766"/>
      <c r="CJ6" s="766"/>
      <c r="CK6" s="766"/>
      <c r="CL6" s="767"/>
      <c r="CM6" s="765"/>
      <c r="CN6" s="766"/>
      <c r="CO6" s="766"/>
      <c r="CP6" s="766"/>
      <c r="CQ6" s="767"/>
      <c r="CR6" s="765"/>
      <c r="CS6" s="766"/>
      <c r="CT6" s="766"/>
      <c r="CU6" s="766"/>
      <c r="CV6" s="767"/>
      <c r="CW6" s="765"/>
      <c r="CX6" s="766"/>
      <c r="CY6" s="766"/>
      <c r="CZ6" s="766"/>
      <c r="DA6" s="767"/>
      <c r="DB6" s="765"/>
      <c r="DC6" s="766"/>
      <c r="DD6" s="766"/>
      <c r="DE6" s="766"/>
      <c r="DF6" s="767"/>
      <c r="DG6" s="795"/>
      <c r="DH6" s="796"/>
      <c r="DI6" s="796"/>
      <c r="DJ6" s="796"/>
      <c r="DK6" s="797"/>
      <c r="DL6" s="795"/>
      <c r="DM6" s="796"/>
      <c r="DN6" s="796"/>
      <c r="DO6" s="796"/>
      <c r="DP6" s="797"/>
      <c r="DQ6" s="765"/>
      <c r="DR6" s="766"/>
      <c r="DS6" s="766"/>
      <c r="DT6" s="766"/>
      <c r="DU6" s="767"/>
      <c r="DV6" s="765"/>
      <c r="DW6" s="766"/>
      <c r="DX6" s="766"/>
      <c r="DY6" s="766"/>
      <c r="DZ6" s="771"/>
      <c r="EA6" s="237"/>
    </row>
    <row r="7" spans="1:131" s="238" customFormat="1" ht="26.25" customHeight="1" thickTop="1" x14ac:dyDescent="0.2">
      <c r="A7" s="239">
        <v>1</v>
      </c>
      <c r="B7" s="778" t="s">
        <v>393</v>
      </c>
      <c r="C7" s="779"/>
      <c r="D7" s="779"/>
      <c r="E7" s="779"/>
      <c r="F7" s="779"/>
      <c r="G7" s="779"/>
      <c r="H7" s="779"/>
      <c r="I7" s="779"/>
      <c r="J7" s="779"/>
      <c r="K7" s="779"/>
      <c r="L7" s="779"/>
      <c r="M7" s="779"/>
      <c r="N7" s="779"/>
      <c r="O7" s="779"/>
      <c r="P7" s="780"/>
      <c r="Q7" s="781">
        <v>20351</v>
      </c>
      <c r="R7" s="782"/>
      <c r="S7" s="782"/>
      <c r="T7" s="782"/>
      <c r="U7" s="782"/>
      <c r="V7" s="782">
        <v>18625</v>
      </c>
      <c r="W7" s="782"/>
      <c r="X7" s="782"/>
      <c r="Y7" s="782"/>
      <c r="Z7" s="782"/>
      <c r="AA7" s="782">
        <v>1727</v>
      </c>
      <c r="AB7" s="782"/>
      <c r="AC7" s="782"/>
      <c r="AD7" s="782"/>
      <c r="AE7" s="783"/>
      <c r="AF7" s="784">
        <v>1334</v>
      </c>
      <c r="AG7" s="785"/>
      <c r="AH7" s="785"/>
      <c r="AI7" s="785"/>
      <c r="AJ7" s="786"/>
      <c r="AK7" s="787">
        <v>623</v>
      </c>
      <c r="AL7" s="788"/>
      <c r="AM7" s="788"/>
      <c r="AN7" s="788"/>
      <c r="AO7" s="788"/>
      <c r="AP7" s="788">
        <v>21381</v>
      </c>
      <c r="AQ7" s="788"/>
      <c r="AR7" s="788"/>
      <c r="AS7" s="788"/>
      <c r="AT7" s="788"/>
      <c r="AU7" s="789"/>
      <c r="AV7" s="789"/>
      <c r="AW7" s="789"/>
      <c r="AX7" s="789"/>
      <c r="AY7" s="790"/>
      <c r="AZ7" s="235"/>
      <c r="BA7" s="235"/>
      <c r="BB7" s="235"/>
      <c r="BC7" s="235"/>
      <c r="BD7" s="235"/>
      <c r="BE7" s="236"/>
      <c r="BF7" s="236"/>
      <c r="BG7" s="236"/>
      <c r="BH7" s="236"/>
      <c r="BI7" s="236"/>
      <c r="BJ7" s="236"/>
      <c r="BK7" s="236"/>
      <c r="BL7" s="236"/>
      <c r="BM7" s="236"/>
      <c r="BN7" s="236"/>
      <c r="BO7" s="236"/>
      <c r="BP7" s="236"/>
      <c r="BQ7" s="239">
        <v>1</v>
      </c>
      <c r="BR7" s="240"/>
      <c r="BS7" s="775" t="s">
        <v>595</v>
      </c>
      <c r="BT7" s="776"/>
      <c r="BU7" s="776"/>
      <c r="BV7" s="776"/>
      <c r="BW7" s="776"/>
      <c r="BX7" s="776"/>
      <c r="BY7" s="776"/>
      <c r="BZ7" s="776"/>
      <c r="CA7" s="776"/>
      <c r="CB7" s="776"/>
      <c r="CC7" s="776"/>
      <c r="CD7" s="776"/>
      <c r="CE7" s="776"/>
      <c r="CF7" s="776"/>
      <c r="CG7" s="791"/>
      <c r="CH7" s="772">
        <v>-4</v>
      </c>
      <c r="CI7" s="773"/>
      <c r="CJ7" s="773"/>
      <c r="CK7" s="773"/>
      <c r="CL7" s="774"/>
      <c r="CM7" s="772">
        <v>-85</v>
      </c>
      <c r="CN7" s="773"/>
      <c r="CO7" s="773"/>
      <c r="CP7" s="773"/>
      <c r="CQ7" s="774"/>
      <c r="CR7" s="772">
        <v>50</v>
      </c>
      <c r="CS7" s="773"/>
      <c r="CT7" s="773"/>
      <c r="CU7" s="773"/>
      <c r="CV7" s="774"/>
      <c r="CW7" s="772" t="s">
        <v>586</v>
      </c>
      <c r="CX7" s="773"/>
      <c r="CY7" s="773"/>
      <c r="CZ7" s="773"/>
      <c r="DA7" s="774"/>
      <c r="DB7" s="772" t="s">
        <v>586</v>
      </c>
      <c r="DC7" s="773"/>
      <c r="DD7" s="773"/>
      <c r="DE7" s="773"/>
      <c r="DF7" s="774"/>
      <c r="DG7" s="772" t="s">
        <v>586</v>
      </c>
      <c r="DH7" s="773"/>
      <c r="DI7" s="773"/>
      <c r="DJ7" s="773"/>
      <c r="DK7" s="774"/>
      <c r="DL7" s="772">
        <v>85</v>
      </c>
      <c r="DM7" s="773"/>
      <c r="DN7" s="773"/>
      <c r="DO7" s="773"/>
      <c r="DP7" s="774"/>
      <c r="DQ7" s="772">
        <v>85</v>
      </c>
      <c r="DR7" s="773"/>
      <c r="DS7" s="773"/>
      <c r="DT7" s="773"/>
      <c r="DU7" s="774"/>
      <c r="DV7" s="775"/>
      <c r="DW7" s="776"/>
      <c r="DX7" s="776"/>
      <c r="DY7" s="776"/>
      <c r="DZ7" s="777"/>
      <c r="EA7" s="237"/>
    </row>
    <row r="8" spans="1:131" s="238" customFormat="1" ht="26.25" customHeight="1" x14ac:dyDescent="0.2">
      <c r="A8" s="241">
        <v>2</v>
      </c>
      <c r="B8" s="809"/>
      <c r="C8" s="810"/>
      <c r="D8" s="810"/>
      <c r="E8" s="810"/>
      <c r="F8" s="810"/>
      <c r="G8" s="810"/>
      <c r="H8" s="810"/>
      <c r="I8" s="810"/>
      <c r="J8" s="810"/>
      <c r="K8" s="810"/>
      <c r="L8" s="810"/>
      <c r="M8" s="810"/>
      <c r="N8" s="810"/>
      <c r="O8" s="810"/>
      <c r="P8" s="811"/>
      <c r="Q8" s="812"/>
      <c r="R8" s="813"/>
      <c r="S8" s="813"/>
      <c r="T8" s="813"/>
      <c r="U8" s="813"/>
      <c r="V8" s="813"/>
      <c r="W8" s="813"/>
      <c r="X8" s="813"/>
      <c r="Y8" s="813"/>
      <c r="Z8" s="813"/>
      <c r="AA8" s="813"/>
      <c r="AB8" s="813"/>
      <c r="AC8" s="813"/>
      <c r="AD8" s="813"/>
      <c r="AE8" s="814"/>
      <c r="AF8" s="815"/>
      <c r="AG8" s="816"/>
      <c r="AH8" s="816"/>
      <c r="AI8" s="816"/>
      <c r="AJ8" s="817"/>
      <c r="AK8" s="798"/>
      <c r="AL8" s="799"/>
      <c r="AM8" s="799"/>
      <c r="AN8" s="799"/>
      <c r="AO8" s="799"/>
      <c r="AP8" s="799"/>
      <c r="AQ8" s="799"/>
      <c r="AR8" s="799"/>
      <c r="AS8" s="799"/>
      <c r="AT8" s="799"/>
      <c r="AU8" s="800"/>
      <c r="AV8" s="800"/>
      <c r="AW8" s="800"/>
      <c r="AX8" s="800"/>
      <c r="AY8" s="801"/>
      <c r="AZ8" s="235"/>
      <c r="BA8" s="235"/>
      <c r="BB8" s="235"/>
      <c r="BC8" s="235"/>
      <c r="BD8" s="235"/>
      <c r="BE8" s="236"/>
      <c r="BF8" s="236"/>
      <c r="BG8" s="236"/>
      <c r="BH8" s="236"/>
      <c r="BI8" s="236"/>
      <c r="BJ8" s="236"/>
      <c r="BK8" s="236"/>
      <c r="BL8" s="236"/>
      <c r="BM8" s="236"/>
      <c r="BN8" s="236"/>
      <c r="BO8" s="236"/>
      <c r="BP8" s="236"/>
      <c r="BQ8" s="241">
        <v>2</v>
      </c>
      <c r="BR8" s="242"/>
      <c r="BS8" s="802" t="s">
        <v>596</v>
      </c>
      <c r="BT8" s="803"/>
      <c r="BU8" s="803"/>
      <c r="BV8" s="803"/>
      <c r="BW8" s="803"/>
      <c r="BX8" s="803"/>
      <c r="BY8" s="803"/>
      <c r="BZ8" s="803"/>
      <c r="CA8" s="803"/>
      <c r="CB8" s="803"/>
      <c r="CC8" s="803"/>
      <c r="CD8" s="803"/>
      <c r="CE8" s="803"/>
      <c r="CF8" s="803"/>
      <c r="CG8" s="804"/>
      <c r="CH8" s="805">
        <v>63</v>
      </c>
      <c r="CI8" s="806"/>
      <c r="CJ8" s="806"/>
      <c r="CK8" s="806"/>
      <c r="CL8" s="807"/>
      <c r="CM8" s="805">
        <v>353</v>
      </c>
      <c r="CN8" s="806"/>
      <c r="CO8" s="806"/>
      <c r="CP8" s="806"/>
      <c r="CQ8" s="807"/>
      <c r="CR8" s="805">
        <v>30</v>
      </c>
      <c r="CS8" s="806"/>
      <c r="CT8" s="806"/>
      <c r="CU8" s="806"/>
      <c r="CV8" s="807"/>
      <c r="CW8" s="805" t="s">
        <v>586</v>
      </c>
      <c r="CX8" s="806"/>
      <c r="CY8" s="806"/>
      <c r="CZ8" s="806"/>
      <c r="DA8" s="807"/>
      <c r="DB8" s="805" t="s">
        <v>586</v>
      </c>
      <c r="DC8" s="806"/>
      <c r="DD8" s="806"/>
      <c r="DE8" s="806"/>
      <c r="DF8" s="807"/>
      <c r="DG8" s="805" t="s">
        <v>586</v>
      </c>
      <c r="DH8" s="806"/>
      <c r="DI8" s="806"/>
      <c r="DJ8" s="806"/>
      <c r="DK8" s="807"/>
      <c r="DL8" s="805" t="s">
        <v>586</v>
      </c>
      <c r="DM8" s="806"/>
      <c r="DN8" s="806"/>
      <c r="DO8" s="806"/>
      <c r="DP8" s="807"/>
      <c r="DQ8" s="805" t="s">
        <v>586</v>
      </c>
      <c r="DR8" s="806"/>
      <c r="DS8" s="806"/>
      <c r="DT8" s="806"/>
      <c r="DU8" s="807"/>
      <c r="DV8" s="802"/>
      <c r="DW8" s="803"/>
      <c r="DX8" s="803"/>
      <c r="DY8" s="803"/>
      <c r="DZ8" s="808"/>
      <c r="EA8" s="237"/>
    </row>
    <row r="9" spans="1:131" s="238" customFormat="1" ht="26.25" customHeight="1" x14ac:dyDescent="0.2">
      <c r="A9" s="241">
        <v>3</v>
      </c>
      <c r="B9" s="809"/>
      <c r="C9" s="810"/>
      <c r="D9" s="810"/>
      <c r="E9" s="810"/>
      <c r="F9" s="810"/>
      <c r="G9" s="810"/>
      <c r="H9" s="810"/>
      <c r="I9" s="810"/>
      <c r="J9" s="810"/>
      <c r="K9" s="810"/>
      <c r="L9" s="810"/>
      <c r="M9" s="810"/>
      <c r="N9" s="810"/>
      <c r="O9" s="810"/>
      <c r="P9" s="811"/>
      <c r="Q9" s="812"/>
      <c r="R9" s="813"/>
      <c r="S9" s="813"/>
      <c r="T9" s="813"/>
      <c r="U9" s="813"/>
      <c r="V9" s="813"/>
      <c r="W9" s="813"/>
      <c r="X9" s="813"/>
      <c r="Y9" s="813"/>
      <c r="Z9" s="813"/>
      <c r="AA9" s="813"/>
      <c r="AB9" s="813"/>
      <c r="AC9" s="813"/>
      <c r="AD9" s="813"/>
      <c r="AE9" s="814"/>
      <c r="AF9" s="815"/>
      <c r="AG9" s="816"/>
      <c r="AH9" s="816"/>
      <c r="AI9" s="816"/>
      <c r="AJ9" s="817"/>
      <c r="AK9" s="798"/>
      <c r="AL9" s="799"/>
      <c r="AM9" s="799"/>
      <c r="AN9" s="799"/>
      <c r="AO9" s="799"/>
      <c r="AP9" s="799"/>
      <c r="AQ9" s="799"/>
      <c r="AR9" s="799"/>
      <c r="AS9" s="799"/>
      <c r="AT9" s="799"/>
      <c r="AU9" s="800"/>
      <c r="AV9" s="800"/>
      <c r="AW9" s="800"/>
      <c r="AX9" s="800"/>
      <c r="AY9" s="801"/>
      <c r="AZ9" s="235"/>
      <c r="BA9" s="235"/>
      <c r="BB9" s="235"/>
      <c r="BC9" s="235"/>
      <c r="BD9" s="235"/>
      <c r="BE9" s="236"/>
      <c r="BF9" s="236"/>
      <c r="BG9" s="236"/>
      <c r="BH9" s="236"/>
      <c r="BI9" s="236"/>
      <c r="BJ9" s="236"/>
      <c r="BK9" s="236"/>
      <c r="BL9" s="236"/>
      <c r="BM9" s="236"/>
      <c r="BN9" s="236"/>
      <c r="BO9" s="236"/>
      <c r="BP9" s="236"/>
      <c r="BQ9" s="241">
        <v>3</v>
      </c>
      <c r="BR9" s="242"/>
      <c r="BS9" s="802" t="s">
        <v>597</v>
      </c>
      <c r="BT9" s="803"/>
      <c r="BU9" s="803"/>
      <c r="BV9" s="803"/>
      <c r="BW9" s="803"/>
      <c r="BX9" s="803"/>
      <c r="BY9" s="803"/>
      <c r="BZ9" s="803"/>
      <c r="CA9" s="803"/>
      <c r="CB9" s="803"/>
      <c r="CC9" s="803"/>
      <c r="CD9" s="803"/>
      <c r="CE9" s="803"/>
      <c r="CF9" s="803"/>
      <c r="CG9" s="804"/>
      <c r="CH9" s="805">
        <v>-9</v>
      </c>
      <c r="CI9" s="806"/>
      <c r="CJ9" s="806"/>
      <c r="CK9" s="806"/>
      <c r="CL9" s="807"/>
      <c r="CM9" s="805">
        <v>146</v>
      </c>
      <c r="CN9" s="806"/>
      <c r="CO9" s="806"/>
      <c r="CP9" s="806"/>
      <c r="CQ9" s="807"/>
      <c r="CR9" s="805">
        <v>50</v>
      </c>
      <c r="CS9" s="806"/>
      <c r="CT9" s="806"/>
      <c r="CU9" s="806"/>
      <c r="CV9" s="807"/>
      <c r="CW9" s="805" t="s">
        <v>586</v>
      </c>
      <c r="CX9" s="806"/>
      <c r="CY9" s="806"/>
      <c r="CZ9" s="806"/>
      <c r="DA9" s="807"/>
      <c r="DB9" s="805" t="s">
        <v>586</v>
      </c>
      <c r="DC9" s="806"/>
      <c r="DD9" s="806"/>
      <c r="DE9" s="806"/>
      <c r="DF9" s="807"/>
      <c r="DG9" s="805" t="s">
        <v>586</v>
      </c>
      <c r="DH9" s="806"/>
      <c r="DI9" s="806"/>
      <c r="DJ9" s="806"/>
      <c r="DK9" s="807"/>
      <c r="DL9" s="805" t="s">
        <v>586</v>
      </c>
      <c r="DM9" s="806"/>
      <c r="DN9" s="806"/>
      <c r="DO9" s="806"/>
      <c r="DP9" s="807"/>
      <c r="DQ9" s="805" t="s">
        <v>586</v>
      </c>
      <c r="DR9" s="806"/>
      <c r="DS9" s="806"/>
      <c r="DT9" s="806"/>
      <c r="DU9" s="807"/>
      <c r="DV9" s="802"/>
      <c r="DW9" s="803"/>
      <c r="DX9" s="803"/>
      <c r="DY9" s="803"/>
      <c r="DZ9" s="808"/>
      <c r="EA9" s="237"/>
    </row>
    <row r="10" spans="1:131" s="238" customFormat="1" ht="26.25" customHeight="1" x14ac:dyDescent="0.2">
      <c r="A10" s="241">
        <v>4</v>
      </c>
      <c r="B10" s="809"/>
      <c r="C10" s="810"/>
      <c r="D10" s="810"/>
      <c r="E10" s="810"/>
      <c r="F10" s="810"/>
      <c r="G10" s="810"/>
      <c r="H10" s="810"/>
      <c r="I10" s="810"/>
      <c r="J10" s="810"/>
      <c r="K10" s="810"/>
      <c r="L10" s="810"/>
      <c r="M10" s="810"/>
      <c r="N10" s="810"/>
      <c r="O10" s="810"/>
      <c r="P10" s="811"/>
      <c r="Q10" s="812"/>
      <c r="R10" s="813"/>
      <c r="S10" s="813"/>
      <c r="T10" s="813"/>
      <c r="U10" s="813"/>
      <c r="V10" s="813"/>
      <c r="W10" s="813"/>
      <c r="X10" s="813"/>
      <c r="Y10" s="813"/>
      <c r="Z10" s="813"/>
      <c r="AA10" s="813"/>
      <c r="AB10" s="813"/>
      <c r="AC10" s="813"/>
      <c r="AD10" s="813"/>
      <c r="AE10" s="814"/>
      <c r="AF10" s="815"/>
      <c r="AG10" s="816"/>
      <c r="AH10" s="816"/>
      <c r="AI10" s="816"/>
      <c r="AJ10" s="817"/>
      <c r="AK10" s="798"/>
      <c r="AL10" s="799"/>
      <c r="AM10" s="799"/>
      <c r="AN10" s="799"/>
      <c r="AO10" s="799"/>
      <c r="AP10" s="799"/>
      <c r="AQ10" s="799"/>
      <c r="AR10" s="799"/>
      <c r="AS10" s="799"/>
      <c r="AT10" s="799"/>
      <c r="AU10" s="800"/>
      <c r="AV10" s="800"/>
      <c r="AW10" s="800"/>
      <c r="AX10" s="800"/>
      <c r="AY10" s="801"/>
      <c r="AZ10" s="235"/>
      <c r="BA10" s="235"/>
      <c r="BB10" s="235"/>
      <c r="BC10" s="235"/>
      <c r="BD10" s="235"/>
      <c r="BE10" s="236"/>
      <c r="BF10" s="236"/>
      <c r="BG10" s="236"/>
      <c r="BH10" s="236"/>
      <c r="BI10" s="236"/>
      <c r="BJ10" s="236"/>
      <c r="BK10" s="236"/>
      <c r="BL10" s="236"/>
      <c r="BM10" s="236"/>
      <c r="BN10" s="236"/>
      <c r="BO10" s="236"/>
      <c r="BP10" s="236"/>
      <c r="BQ10" s="241">
        <v>4</v>
      </c>
      <c r="BR10" s="242"/>
      <c r="BS10" s="802" t="s">
        <v>598</v>
      </c>
      <c r="BT10" s="803"/>
      <c r="BU10" s="803"/>
      <c r="BV10" s="803"/>
      <c r="BW10" s="803"/>
      <c r="BX10" s="803"/>
      <c r="BY10" s="803"/>
      <c r="BZ10" s="803"/>
      <c r="CA10" s="803"/>
      <c r="CB10" s="803"/>
      <c r="CC10" s="803"/>
      <c r="CD10" s="803"/>
      <c r="CE10" s="803"/>
      <c r="CF10" s="803"/>
      <c r="CG10" s="804"/>
      <c r="CH10" s="805">
        <v>3</v>
      </c>
      <c r="CI10" s="806"/>
      <c r="CJ10" s="806"/>
      <c r="CK10" s="806"/>
      <c r="CL10" s="807"/>
      <c r="CM10" s="805">
        <v>30</v>
      </c>
      <c r="CN10" s="806"/>
      <c r="CO10" s="806"/>
      <c r="CP10" s="806"/>
      <c r="CQ10" s="807"/>
      <c r="CR10" s="805">
        <v>3</v>
      </c>
      <c r="CS10" s="806"/>
      <c r="CT10" s="806"/>
      <c r="CU10" s="806"/>
      <c r="CV10" s="807"/>
      <c r="CW10" s="805" t="s">
        <v>586</v>
      </c>
      <c r="CX10" s="806"/>
      <c r="CY10" s="806"/>
      <c r="CZ10" s="806"/>
      <c r="DA10" s="807"/>
      <c r="DB10" s="805" t="s">
        <v>586</v>
      </c>
      <c r="DC10" s="806"/>
      <c r="DD10" s="806"/>
      <c r="DE10" s="806"/>
      <c r="DF10" s="807"/>
      <c r="DG10" s="805" t="s">
        <v>586</v>
      </c>
      <c r="DH10" s="806"/>
      <c r="DI10" s="806"/>
      <c r="DJ10" s="806"/>
      <c r="DK10" s="807"/>
      <c r="DL10" s="805" t="s">
        <v>586</v>
      </c>
      <c r="DM10" s="806"/>
      <c r="DN10" s="806"/>
      <c r="DO10" s="806"/>
      <c r="DP10" s="807"/>
      <c r="DQ10" s="805" t="s">
        <v>586</v>
      </c>
      <c r="DR10" s="806"/>
      <c r="DS10" s="806"/>
      <c r="DT10" s="806"/>
      <c r="DU10" s="807"/>
      <c r="DV10" s="802"/>
      <c r="DW10" s="803"/>
      <c r="DX10" s="803"/>
      <c r="DY10" s="803"/>
      <c r="DZ10" s="808"/>
      <c r="EA10" s="237"/>
    </row>
    <row r="11" spans="1:131" s="238" customFormat="1" ht="26.25" customHeight="1" x14ac:dyDescent="0.2">
      <c r="A11" s="241">
        <v>5</v>
      </c>
      <c r="B11" s="809"/>
      <c r="C11" s="810"/>
      <c r="D11" s="810"/>
      <c r="E11" s="810"/>
      <c r="F11" s="810"/>
      <c r="G11" s="810"/>
      <c r="H11" s="810"/>
      <c r="I11" s="810"/>
      <c r="J11" s="810"/>
      <c r="K11" s="810"/>
      <c r="L11" s="810"/>
      <c r="M11" s="810"/>
      <c r="N11" s="810"/>
      <c r="O11" s="810"/>
      <c r="P11" s="811"/>
      <c r="Q11" s="812"/>
      <c r="R11" s="813"/>
      <c r="S11" s="813"/>
      <c r="T11" s="813"/>
      <c r="U11" s="813"/>
      <c r="V11" s="813"/>
      <c r="W11" s="813"/>
      <c r="X11" s="813"/>
      <c r="Y11" s="813"/>
      <c r="Z11" s="813"/>
      <c r="AA11" s="813"/>
      <c r="AB11" s="813"/>
      <c r="AC11" s="813"/>
      <c r="AD11" s="813"/>
      <c r="AE11" s="814"/>
      <c r="AF11" s="815"/>
      <c r="AG11" s="816"/>
      <c r="AH11" s="816"/>
      <c r="AI11" s="816"/>
      <c r="AJ11" s="817"/>
      <c r="AK11" s="798"/>
      <c r="AL11" s="799"/>
      <c r="AM11" s="799"/>
      <c r="AN11" s="799"/>
      <c r="AO11" s="799"/>
      <c r="AP11" s="799"/>
      <c r="AQ11" s="799"/>
      <c r="AR11" s="799"/>
      <c r="AS11" s="799"/>
      <c r="AT11" s="799"/>
      <c r="AU11" s="800"/>
      <c r="AV11" s="800"/>
      <c r="AW11" s="800"/>
      <c r="AX11" s="800"/>
      <c r="AY11" s="801"/>
      <c r="AZ11" s="235"/>
      <c r="BA11" s="235"/>
      <c r="BB11" s="235"/>
      <c r="BC11" s="235"/>
      <c r="BD11" s="235"/>
      <c r="BE11" s="236"/>
      <c r="BF11" s="236"/>
      <c r="BG11" s="236"/>
      <c r="BH11" s="236"/>
      <c r="BI11" s="236"/>
      <c r="BJ11" s="236"/>
      <c r="BK11" s="236"/>
      <c r="BL11" s="236"/>
      <c r="BM11" s="236"/>
      <c r="BN11" s="236"/>
      <c r="BO11" s="236"/>
      <c r="BP11" s="236"/>
      <c r="BQ11" s="241">
        <v>5</v>
      </c>
      <c r="BR11" s="242"/>
      <c r="BS11" s="802" t="s">
        <v>599</v>
      </c>
      <c r="BT11" s="803"/>
      <c r="BU11" s="803"/>
      <c r="BV11" s="803"/>
      <c r="BW11" s="803"/>
      <c r="BX11" s="803"/>
      <c r="BY11" s="803"/>
      <c r="BZ11" s="803"/>
      <c r="CA11" s="803"/>
      <c r="CB11" s="803"/>
      <c r="CC11" s="803"/>
      <c r="CD11" s="803"/>
      <c r="CE11" s="803"/>
      <c r="CF11" s="803"/>
      <c r="CG11" s="804"/>
      <c r="CH11" s="805">
        <v>0</v>
      </c>
      <c r="CI11" s="806"/>
      <c r="CJ11" s="806"/>
      <c r="CK11" s="806"/>
      <c r="CL11" s="807"/>
      <c r="CM11" s="805">
        <v>16</v>
      </c>
      <c r="CN11" s="806"/>
      <c r="CO11" s="806"/>
      <c r="CP11" s="806"/>
      <c r="CQ11" s="807"/>
      <c r="CR11" s="805">
        <v>10</v>
      </c>
      <c r="CS11" s="806"/>
      <c r="CT11" s="806"/>
      <c r="CU11" s="806"/>
      <c r="CV11" s="807"/>
      <c r="CW11" s="805" t="s">
        <v>586</v>
      </c>
      <c r="CX11" s="806"/>
      <c r="CY11" s="806"/>
      <c r="CZ11" s="806"/>
      <c r="DA11" s="807"/>
      <c r="DB11" s="805" t="s">
        <v>586</v>
      </c>
      <c r="DC11" s="806"/>
      <c r="DD11" s="806"/>
      <c r="DE11" s="806"/>
      <c r="DF11" s="807"/>
      <c r="DG11" s="805" t="s">
        <v>586</v>
      </c>
      <c r="DH11" s="806"/>
      <c r="DI11" s="806"/>
      <c r="DJ11" s="806"/>
      <c r="DK11" s="807"/>
      <c r="DL11" s="805" t="s">
        <v>586</v>
      </c>
      <c r="DM11" s="806"/>
      <c r="DN11" s="806"/>
      <c r="DO11" s="806"/>
      <c r="DP11" s="807"/>
      <c r="DQ11" s="805" t="s">
        <v>586</v>
      </c>
      <c r="DR11" s="806"/>
      <c r="DS11" s="806"/>
      <c r="DT11" s="806"/>
      <c r="DU11" s="807"/>
      <c r="DV11" s="802"/>
      <c r="DW11" s="803"/>
      <c r="DX11" s="803"/>
      <c r="DY11" s="803"/>
      <c r="DZ11" s="808"/>
      <c r="EA11" s="237"/>
    </row>
    <row r="12" spans="1:131" s="238" customFormat="1" ht="26.25" customHeight="1" x14ac:dyDescent="0.2">
      <c r="A12" s="241">
        <v>6</v>
      </c>
      <c r="B12" s="809"/>
      <c r="C12" s="810"/>
      <c r="D12" s="810"/>
      <c r="E12" s="810"/>
      <c r="F12" s="810"/>
      <c r="G12" s="810"/>
      <c r="H12" s="810"/>
      <c r="I12" s="810"/>
      <c r="J12" s="810"/>
      <c r="K12" s="810"/>
      <c r="L12" s="810"/>
      <c r="M12" s="810"/>
      <c r="N12" s="810"/>
      <c r="O12" s="810"/>
      <c r="P12" s="811"/>
      <c r="Q12" s="812"/>
      <c r="R12" s="813"/>
      <c r="S12" s="813"/>
      <c r="T12" s="813"/>
      <c r="U12" s="813"/>
      <c r="V12" s="813"/>
      <c r="W12" s="813"/>
      <c r="X12" s="813"/>
      <c r="Y12" s="813"/>
      <c r="Z12" s="813"/>
      <c r="AA12" s="813"/>
      <c r="AB12" s="813"/>
      <c r="AC12" s="813"/>
      <c r="AD12" s="813"/>
      <c r="AE12" s="814"/>
      <c r="AF12" s="815"/>
      <c r="AG12" s="816"/>
      <c r="AH12" s="816"/>
      <c r="AI12" s="816"/>
      <c r="AJ12" s="817"/>
      <c r="AK12" s="798"/>
      <c r="AL12" s="799"/>
      <c r="AM12" s="799"/>
      <c r="AN12" s="799"/>
      <c r="AO12" s="799"/>
      <c r="AP12" s="799"/>
      <c r="AQ12" s="799"/>
      <c r="AR12" s="799"/>
      <c r="AS12" s="799"/>
      <c r="AT12" s="799"/>
      <c r="AU12" s="800"/>
      <c r="AV12" s="800"/>
      <c r="AW12" s="800"/>
      <c r="AX12" s="800"/>
      <c r="AY12" s="801"/>
      <c r="AZ12" s="235"/>
      <c r="BA12" s="235"/>
      <c r="BB12" s="235"/>
      <c r="BC12" s="235"/>
      <c r="BD12" s="235"/>
      <c r="BE12" s="236"/>
      <c r="BF12" s="236"/>
      <c r="BG12" s="236"/>
      <c r="BH12" s="236"/>
      <c r="BI12" s="236"/>
      <c r="BJ12" s="236"/>
      <c r="BK12" s="236"/>
      <c r="BL12" s="236"/>
      <c r="BM12" s="236"/>
      <c r="BN12" s="236"/>
      <c r="BO12" s="236"/>
      <c r="BP12" s="236"/>
      <c r="BQ12" s="241">
        <v>6</v>
      </c>
      <c r="BR12" s="242"/>
      <c r="BS12" s="802"/>
      <c r="BT12" s="803"/>
      <c r="BU12" s="803"/>
      <c r="BV12" s="803"/>
      <c r="BW12" s="803"/>
      <c r="BX12" s="803"/>
      <c r="BY12" s="803"/>
      <c r="BZ12" s="803"/>
      <c r="CA12" s="803"/>
      <c r="CB12" s="803"/>
      <c r="CC12" s="803"/>
      <c r="CD12" s="803"/>
      <c r="CE12" s="803"/>
      <c r="CF12" s="803"/>
      <c r="CG12" s="804"/>
      <c r="CH12" s="805"/>
      <c r="CI12" s="806"/>
      <c r="CJ12" s="806"/>
      <c r="CK12" s="806"/>
      <c r="CL12" s="807"/>
      <c r="CM12" s="805"/>
      <c r="CN12" s="806"/>
      <c r="CO12" s="806"/>
      <c r="CP12" s="806"/>
      <c r="CQ12" s="807"/>
      <c r="CR12" s="805"/>
      <c r="CS12" s="806"/>
      <c r="CT12" s="806"/>
      <c r="CU12" s="806"/>
      <c r="CV12" s="807"/>
      <c r="CW12" s="805"/>
      <c r="CX12" s="806"/>
      <c r="CY12" s="806"/>
      <c r="CZ12" s="806"/>
      <c r="DA12" s="807"/>
      <c r="DB12" s="805"/>
      <c r="DC12" s="806"/>
      <c r="DD12" s="806"/>
      <c r="DE12" s="806"/>
      <c r="DF12" s="807"/>
      <c r="DG12" s="805"/>
      <c r="DH12" s="806"/>
      <c r="DI12" s="806"/>
      <c r="DJ12" s="806"/>
      <c r="DK12" s="807"/>
      <c r="DL12" s="805"/>
      <c r="DM12" s="806"/>
      <c r="DN12" s="806"/>
      <c r="DO12" s="806"/>
      <c r="DP12" s="807"/>
      <c r="DQ12" s="805"/>
      <c r="DR12" s="806"/>
      <c r="DS12" s="806"/>
      <c r="DT12" s="806"/>
      <c r="DU12" s="807"/>
      <c r="DV12" s="802"/>
      <c r="DW12" s="803"/>
      <c r="DX12" s="803"/>
      <c r="DY12" s="803"/>
      <c r="DZ12" s="808"/>
      <c r="EA12" s="237"/>
    </row>
    <row r="13" spans="1:131" s="238" customFormat="1" ht="26.25" customHeight="1" x14ac:dyDescent="0.2">
      <c r="A13" s="241">
        <v>7</v>
      </c>
      <c r="B13" s="809"/>
      <c r="C13" s="810"/>
      <c r="D13" s="810"/>
      <c r="E13" s="810"/>
      <c r="F13" s="810"/>
      <c r="G13" s="810"/>
      <c r="H13" s="810"/>
      <c r="I13" s="810"/>
      <c r="J13" s="810"/>
      <c r="K13" s="810"/>
      <c r="L13" s="810"/>
      <c r="M13" s="810"/>
      <c r="N13" s="810"/>
      <c r="O13" s="810"/>
      <c r="P13" s="811"/>
      <c r="Q13" s="812"/>
      <c r="R13" s="813"/>
      <c r="S13" s="813"/>
      <c r="T13" s="813"/>
      <c r="U13" s="813"/>
      <c r="V13" s="813"/>
      <c r="W13" s="813"/>
      <c r="X13" s="813"/>
      <c r="Y13" s="813"/>
      <c r="Z13" s="813"/>
      <c r="AA13" s="813"/>
      <c r="AB13" s="813"/>
      <c r="AC13" s="813"/>
      <c r="AD13" s="813"/>
      <c r="AE13" s="814"/>
      <c r="AF13" s="815"/>
      <c r="AG13" s="816"/>
      <c r="AH13" s="816"/>
      <c r="AI13" s="816"/>
      <c r="AJ13" s="817"/>
      <c r="AK13" s="798"/>
      <c r="AL13" s="799"/>
      <c r="AM13" s="799"/>
      <c r="AN13" s="799"/>
      <c r="AO13" s="799"/>
      <c r="AP13" s="799"/>
      <c r="AQ13" s="799"/>
      <c r="AR13" s="799"/>
      <c r="AS13" s="799"/>
      <c r="AT13" s="799"/>
      <c r="AU13" s="800"/>
      <c r="AV13" s="800"/>
      <c r="AW13" s="800"/>
      <c r="AX13" s="800"/>
      <c r="AY13" s="801"/>
      <c r="AZ13" s="235"/>
      <c r="BA13" s="235"/>
      <c r="BB13" s="235"/>
      <c r="BC13" s="235"/>
      <c r="BD13" s="235"/>
      <c r="BE13" s="236"/>
      <c r="BF13" s="236"/>
      <c r="BG13" s="236"/>
      <c r="BH13" s="236"/>
      <c r="BI13" s="236"/>
      <c r="BJ13" s="236"/>
      <c r="BK13" s="236"/>
      <c r="BL13" s="236"/>
      <c r="BM13" s="236"/>
      <c r="BN13" s="236"/>
      <c r="BO13" s="236"/>
      <c r="BP13" s="236"/>
      <c r="BQ13" s="241">
        <v>7</v>
      </c>
      <c r="BR13" s="242"/>
      <c r="BS13" s="802"/>
      <c r="BT13" s="803"/>
      <c r="BU13" s="803"/>
      <c r="BV13" s="803"/>
      <c r="BW13" s="803"/>
      <c r="BX13" s="803"/>
      <c r="BY13" s="803"/>
      <c r="BZ13" s="803"/>
      <c r="CA13" s="803"/>
      <c r="CB13" s="803"/>
      <c r="CC13" s="803"/>
      <c r="CD13" s="803"/>
      <c r="CE13" s="803"/>
      <c r="CF13" s="803"/>
      <c r="CG13" s="804"/>
      <c r="CH13" s="805"/>
      <c r="CI13" s="806"/>
      <c r="CJ13" s="806"/>
      <c r="CK13" s="806"/>
      <c r="CL13" s="807"/>
      <c r="CM13" s="805"/>
      <c r="CN13" s="806"/>
      <c r="CO13" s="806"/>
      <c r="CP13" s="806"/>
      <c r="CQ13" s="807"/>
      <c r="CR13" s="805"/>
      <c r="CS13" s="806"/>
      <c r="CT13" s="806"/>
      <c r="CU13" s="806"/>
      <c r="CV13" s="807"/>
      <c r="CW13" s="805"/>
      <c r="CX13" s="806"/>
      <c r="CY13" s="806"/>
      <c r="CZ13" s="806"/>
      <c r="DA13" s="807"/>
      <c r="DB13" s="805"/>
      <c r="DC13" s="806"/>
      <c r="DD13" s="806"/>
      <c r="DE13" s="806"/>
      <c r="DF13" s="807"/>
      <c r="DG13" s="805"/>
      <c r="DH13" s="806"/>
      <c r="DI13" s="806"/>
      <c r="DJ13" s="806"/>
      <c r="DK13" s="807"/>
      <c r="DL13" s="805"/>
      <c r="DM13" s="806"/>
      <c r="DN13" s="806"/>
      <c r="DO13" s="806"/>
      <c r="DP13" s="807"/>
      <c r="DQ13" s="805"/>
      <c r="DR13" s="806"/>
      <c r="DS13" s="806"/>
      <c r="DT13" s="806"/>
      <c r="DU13" s="807"/>
      <c r="DV13" s="802"/>
      <c r="DW13" s="803"/>
      <c r="DX13" s="803"/>
      <c r="DY13" s="803"/>
      <c r="DZ13" s="808"/>
      <c r="EA13" s="237"/>
    </row>
    <row r="14" spans="1:131" s="238" customFormat="1" ht="26.25" customHeight="1" x14ac:dyDescent="0.2">
      <c r="A14" s="241">
        <v>8</v>
      </c>
      <c r="B14" s="809"/>
      <c r="C14" s="810"/>
      <c r="D14" s="810"/>
      <c r="E14" s="810"/>
      <c r="F14" s="810"/>
      <c r="G14" s="810"/>
      <c r="H14" s="810"/>
      <c r="I14" s="810"/>
      <c r="J14" s="810"/>
      <c r="K14" s="810"/>
      <c r="L14" s="810"/>
      <c r="M14" s="810"/>
      <c r="N14" s="810"/>
      <c r="O14" s="810"/>
      <c r="P14" s="811"/>
      <c r="Q14" s="812"/>
      <c r="R14" s="813"/>
      <c r="S14" s="813"/>
      <c r="T14" s="813"/>
      <c r="U14" s="813"/>
      <c r="V14" s="813"/>
      <c r="W14" s="813"/>
      <c r="X14" s="813"/>
      <c r="Y14" s="813"/>
      <c r="Z14" s="813"/>
      <c r="AA14" s="813"/>
      <c r="AB14" s="813"/>
      <c r="AC14" s="813"/>
      <c r="AD14" s="813"/>
      <c r="AE14" s="814"/>
      <c r="AF14" s="815"/>
      <c r="AG14" s="816"/>
      <c r="AH14" s="816"/>
      <c r="AI14" s="816"/>
      <c r="AJ14" s="817"/>
      <c r="AK14" s="798"/>
      <c r="AL14" s="799"/>
      <c r="AM14" s="799"/>
      <c r="AN14" s="799"/>
      <c r="AO14" s="799"/>
      <c r="AP14" s="799"/>
      <c r="AQ14" s="799"/>
      <c r="AR14" s="799"/>
      <c r="AS14" s="799"/>
      <c r="AT14" s="799"/>
      <c r="AU14" s="800"/>
      <c r="AV14" s="800"/>
      <c r="AW14" s="800"/>
      <c r="AX14" s="800"/>
      <c r="AY14" s="801"/>
      <c r="AZ14" s="235"/>
      <c r="BA14" s="235"/>
      <c r="BB14" s="235"/>
      <c r="BC14" s="235"/>
      <c r="BD14" s="235"/>
      <c r="BE14" s="236"/>
      <c r="BF14" s="236"/>
      <c r="BG14" s="236"/>
      <c r="BH14" s="236"/>
      <c r="BI14" s="236"/>
      <c r="BJ14" s="236"/>
      <c r="BK14" s="236"/>
      <c r="BL14" s="236"/>
      <c r="BM14" s="236"/>
      <c r="BN14" s="236"/>
      <c r="BO14" s="236"/>
      <c r="BP14" s="236"/>
      <c r="BQ14" s="241">
        <v>8</v>
      </c>
      <c r="BR14" s="242"/>
      <c r="BS14" s="802"/>
      <c r="BT14" s="803"/>
      <c r="BU14" s="803"/>
      <c r="BV14" s="803"/>
      <c r="BW14" s="803"/>
      <c r="BX14" s="803"/>
      <c r="BY14" s="803"/>
      <c r="BZ14" s="803"/>
      <c r="CA14" s="803"/>
      <c r="CB14" s="803"/>
      <c r="CC14" s="803"/>
      <c r="CD14" s="803"/>
      <c r="CE14" s="803"/>
      <c r="CF14" s="803"/>
      <c r="CG14" s="804"/>
      <c r="CH14" s="805"/>
      <c r="CI14" s="806"/>
      <c r="CJ14" s="806"/>
      <c r="CK14" s="806"/>
      <c r="CL14" s="807"/>
      <c r="CM14" s="805"/>
      <c r="CN14" s="806"/>
      <c r="CO14" s="806"/>
      <c r="CP14" s="806"/>
      <c r="CQ14" s="807"/>
      <c r="CR14" s="805"/>
      <c r="CS14" s="806"/>
      <c r="CT14" s="806"/>
      <c r="CU14" s="806"/>
      <c r="CV14" s="807"/>
      <c r="CW14" s="805"/>
      <c r="CX14" s="806"/>
      <c r="CY14" s="806"/>
      <c r="CZ14" s="806"/>
      <c r="DA14" s="807"/>
      <c r="DB14" s="805"/>
      <c r="DC14" s="806"/>
      <c r="DD14" s="806"/>
      <c r="DE14" s="806"/>
      <c r="DF14" s="807"/>
      <c r="DG14" s="805"/>
      <c r="DH14" s="806"/>
      <c r="DI14" s="806"/>
      <c r="DJ14" s="806"/>
      <c r="DK14" s="807"/>
      <c r="DL14" s="805"/>
      <c r="DM14" s="806"/>
      <c r="DN14" s="806"/>
      <c r="DO14" s="806"/>
      <c r="DP14" s="807"/>
      <c r="DQ14" s="805"/>
      <c r="DR14" s="806"/>
      <c r="DS14" s="806"/>
      <c r="DT14" s="806"/>
      <c r="DU14" s="807"/>
      <c r="DV14" s="802"/>
      <c r="DW14" s="803"/>
      <c r="DX14" s="803"/>
      <c r="DY14" s="803"/>
      <c r="DZ14" s="808"/>
      <c r="EA14" s="237"/>
    </row>
    <row r="15" spans="1:131" s="238" customFormat="1" ht="26.25" customHeight="1" x14ac:dyDescent="0.2">
      <c r="A15" s="241">
        <v>9</v>
      </c>
      <c r="B15" s="809"/>
      <c r="C15" s="810"/>
      <c r="D15" s="810"/>
      <c r="E15" s="810"/>
      <c r="F15" s="810"/>
      <c r="G15" s="810"/>
      <c r="H15" s="810"/>
      <c r="I15" s="810"/>
      <c r="J15" s="810"/>
      <c r="K15" s="810"/>
      <c r="L15" s="810"/>
      <c r="M15" s="810"/>
      <c r="N15" s="810"/>
      <c r="O15" s="810"/>
      <c r="P15" s="811"/>
      <c r="Q15" s="812"/>
      <c r="R15" s="813"/>
      <c r="S15" s="813"/>
      <c r="T15" s="813"/>
      <c r="U15" s="813"/>
      <c r="V15" s="813"/>
      <c r="W15" s="813"/>
      <c r="X15" s="813"/>
      <c r="Y15" s="813"/>
      <c r="Z15" s="813"/>
      <c r="AA15" s="813"/>
      <c r="AB15" s="813"/>
      <c r="AC15" s="813"/>
      <c r="AD15" s="813"/>
      <c r="AE15" s="814"/>
      <c r="AF15" s="815"/>
      <c r="AG15" s="816"/>
      <c r="AH15" s="816"/>
      <c r="AI15" s="816"/>
      <c r="AJ15" s="817"/>
      <c r="AK15" s="798"/>
      <c r="AL15" s="799"/>
      <c r="AM15" s="799"/>
      <c r="AN15" s="799"/>
      <c r="AO15" s="799"/>
      <c r="AP15" s="799"/>
      <c r="AQ15" s="799"/>
      <c r="AR15" s="799"/>
      <c r="AS15" s="799"/>
      <c r="AT15" s="799"/>
      <c r="AU15" s="800"/>
      <c r="AV15" s="800"/>
      <c r="AW15" s="800"/>
      <c r="AX15" s="800"/>
      <c r="AY15" s="801"/>
      <c r="AZ15" s="235"/>
      <c r="BA15" s="235"/>
      <c r="BB15" s="235"/>
      <c r="BC15" s="235"/>
      <c r="BD15" s="235"/>
      <c r="BE15" s="236"/>
      <c r="BF15" s="236"/>
      <c r="BG15" s="236"/>
      <c r="BH15" s="236"/>
      <c r="BI15" s="236"/>
      <c r="BJ15" s="236"/>
      <c r="BK15" s="236"/>
      <c r="BL15" s="236"/>
      <c r="BM15" s="236"/>
      <c r="BN15" s="236"/>
      <c r="BO15" s="236"/>
      <c r="BP15" s="236"/>
      <c r="BQ15" s="241">
        <v>9</v>
      </c>
      <c r="BR15" s="242"/>
      <c r="BS15" s="802"/>
      <c r="BT15" s="803"/>
      <c r="BU15" s="803"/>
      <c r="BV15" s="803"/>
      <c r="BW15" s="803"/>
      <c r="BX15" s="803"/>
      <c r="BY15" s="803"/>
      <c r="BZ15" s="803"/>
      <c r="CA15" s="803"/>
      <c r="CB15" s="803"/>
      <c r="CC15" s="803"/>
      <c r="CD15" s="803"/>
      <c r="CE15" s="803"/>
      <c r="CF15" s="803"/>
      <c r="CG15" s="804"/>
      <c r="CH15" s="805"/>
      <c r="CI15" s="806"/>
      <c r="CJ15" s="806"/>
      <c r="CK15" s="806"/>
      <c r="CL15" s="807"/>
      <c r="CM15" s="805"/>
      <c r="CN15" s="806"/>
      <c r="CO15" s="806"/>
      <c r="CP15" s="806"/>
      <c r="CQ15" s="807"/>
      <c r="CR15" s="805"/>
      <c r="CS15" s="806"/>
      <c r="CT15" s="806"/>
      <c r="CU15" s="806"/>
      <c r="CV15" s="807"/>
      <c r="CW15" s="805"/>
      <c r="CX15" s="806"/>
      <c r="CY15" s="806"/>
      <c r="CZ15" s="806"/>
      <c r="DA15" s="807"/>
      <c r="DB15" s="805"/>
      <c r="DC15" s="806"/>
      <c r="DD15" s="806"/>
      <c r="DE15" s="806"/>
      <c r="DF15" s="807"/>
      <c r="DG15" s="805"/>
      <c r="DH15" s="806"/>
      <c r="DI15" s="806"/>
      <c r="DJ15" s="806"/>
      <c r="DK15" s="807"/>
      <c r="DL15" s="805"/>
      <c r="DM15" s="806"/>
      <c r="DN15" s="806"/>
      <c r="DO15" s="806"/>
      <c r="DP15" s="807"/>
      <c r="DQ15" s="805"/>
      <c r="DR15" s="806"/>
      <c r="DS15" s="806"/>
      <c r="DT15" s="806"/>
      <c r="DU15" s="807"/>
      <c r="DV15" s="802"/>
      <c r="DW15" s="803"/>
      <c r="DX15" s="803"/>
      <c r="DY15" s="803"/>
      <c r="DZ15" s="808"/>
      <c r="EA15" s="237"/>
    </row>
    <row r="16" spans="1:131" s="238" customFormat="1" ht="26.25" customHeight="1" x14ac:dyDescent="0.2">
      <c r="A16" s="241">
        <v>10</v>
      </c>
      <c r="B16" s="809"/>
      <c r="C16" s="810"/>
      <c r="D16" s="810"/>
      <c r="E16" s="810"/>
      <c r="F16" s="810"/>
      <c r="G16" s="810"/>
      <c r="H16" s="810"/>
      <c r="I16" s="810"/>
      <c r="J16" s="810"/>
      <c r="K16" s="810"/>
      <c r="L16" s="810"/>
      <c r="M16" s="810"/>
      <c r="N16" s="810"/>
      <c r="O16" s="810"/>
      <c r="P16" s="811"/>
      <c r="Q16" s="812"/>
      <c r="R16" s="813"/>
      <c r="S16" s="813"/>
      <c r="T16" s="813"/>
      <c r="U16" s="813"/>
      <c r="V16" s="813"/>
      <c r="W16" s="813"/>
      <c r="X16" s="813"/>
      <c r="Y16" s="813"/>
      <c r="Z16" s="813"/>
      <c r="AA16" s="813"/>
      <c r="AB16" s="813"/>
      <c r="AC16" s="813"/>
      <c r="AD16" s="813"/>
      <c r="AE16" s="814"/>
      <c r="AF16" s="815"/>
      <c r="AG16" s="816"/>
      <c r="AH16" s="816"/>
      <c r="AI16" s="816"/>
      <c r="AJ16" s="817"/>
      <c r="AK16" s="798"/>
      <c r="AL16" s="799"/>
      <c r="AM16" s="799"/>
      <c r="AN16" s="799"/>
      <c r="AO16" s="799"/>
      <c r="AP16" s="799"/>
      <c r="AQ16" s="799"/>
      <c r="AR16" s="799"/>
      <c r="AS16" s="799"/>
      <c r="AT16" s="799"/>
      <c r="AU16" s="800"/>
      <c r="AV16" s="800"/>
      <c r="AW16" s="800"/>
      <c r="AX16" s="800"/>
      <c r="AY16" s="801"/>
      <c r="AZ16" s="235"/>
      <c r="BA16" s="235"/>
      <c r="BB16" s="235"/>
      <c r="BC16" s="235"/>
      <c r="BD16" s="235"/>
      <c r="BE16" s="236"/>
      <c r="BF16" s="236"/>
      <c r="BG16" s="236"/>
      <c r="BH16" s="236"/>
      <c r="BI16" s="236"/>
      <c r="BJ16" s="236"/>
      <c r="BK16" s="236"/>
      <c r="BL16" s="236"/>
      <c r="BM16" s="236"/>
      <c r="BN16" s="236"/>
      <c r="BO16" s="236"/>
      <c r="BP16" s="236"/>
      <c r="BQ16" s="241">
        <v>10</v>
      </c>
      <c r="BR16" s="242"/>
      <c r="BS16" s="802"/>
      <c r="BT16" s="803"/>
      <c r="BU16" s="803"/>
      <c r="BV16" s="803"/>
      <c r="BW16" s="803"/>
      <c r="BX16" s="803"/>
      <c r="BY16" s="803"/>
      <c r="BZ16" s="803"/>
      <c r="CA16" s="803"/>
      <c r="CB16" s="803"/>
      <c r="CC16" s="803"/>
      <c r="CD16" s="803"/>
      <c r="CE16" s="803"/>
      <c r="CF16" s="803"/>
      <c r="CG16" s="804"/>
      <c r="CH16" s="805"/>
      <c r="CI16" s="806"/>
      <c r="CJ16" s="806"/>
      <c r="CK16" s="806"/>
      <c r="CL16" s="807"/>
      <c r="CM16" s="805"/>
      <c r="CN16" s="806"/>
      <c r="CO16" s="806"/>
      <c r="CP16" s="806"/>
      <c r="CQ16" s="807"/>
      <c r="CR16" s="805"/>
      <c r="CS16" s="806"/>
      <c r="CT16" s="806"/>
      <c r="CU16" s="806"/>
      <c r="CV16" s="807"/>
      <c r="CW16" s="805"/>
      <c r="CX16" s="806"/>
      <c r="CY16" s="806"/>
      <c r="CZ16" s="806"/>
      <c r="DA16" s="807"/>
      <c r="DB16" s="805"/>
      <c r="DC16" s="806"/>
      <c r="DD16" s="806"/>
      <c r="DE16" s="806"/>
      <c r="DF16" s="807"/>
      <c r="DG16" s="805"/>
      <c r="DH16" s="806"/>
      <c r="DI16" s="806"/>
      <c r="DJ16" s="806"/>
      <c r="DK16" s="807"/>
      <c r="DL16" s="805"/>
      <c r="DM16" s="806"/>
      <c r="DN16" s="806"/>
      <c r="DO16" s="806"/>
      <c r="DP16" s="807"/>
      <c r="DQ16" s="805"/>
      <c r="DR16" s="806"/>
      <c r="DS16" s="806"/>
      <c r="DT16" s="806"/>
      <c r="DU16" s="807"/>
      <c r="DV16" s="802"/>
      <c r="DW16" s="803"/>
      <c r="DX16" s="803"/>
      <c r="DY16" s="803"/>
      <c r="DZ16" s="808"/>
      <c r="EA16" s="237"/>
    </row>
    <row r="17" spans="1:131" s="238" customFormat="1" ht="26.25" customHeight="1" x14ac:dyDescent="0.2">
      <c r="A17" s="241">
        <v>11</v>
      </c>
      <c r="B17" s="809"/>
      <c r="C17" s="810"/>
      <c r="D17" s="810"/>
      <c r="E17" s="810"/>
      <c r="F17" s="810"/>
      <c r="G17" s="810"/>
      <c r="H17" s="810"/>
      <c r="I17" s="810"/>
      <c r="J17" s="810"/>
      <c r="K17" s="810"/>
      <c r="L17" s="810"/>
      <c r="M17" s="810"/>
      <c r="N17" s="810"/>
      <c r="O17" s="810"/>
      <c r="P17" s="811"/>
      <c r="Q17" s="812"/>
      <c r="R17" s="813"/>
      <c r="S17" s="813"/>
      <c r="T17" s="813"/>
      <c r="U17" s="813"/>
      <c r="V17" s="813"/>
      <c r="W17" s="813"/>
      <c r="X17" s="813"/>
      <c r="Y17" s="813"/>
      <c r="Z17" s="813"/>
      <c r="AA17" s="813"/>
      <c r="AB17" s="813"/>
      <c r="AC17" s="813"/>
      <c r="AD17" s="813"/>
      <c r="AE17" s="814"/>
      <c r="AF17" s="815"/>
      <c r="AG17" s="816"/>
      <c r="AH17" s="816"/>
      <c r="AI17" s="816"/>
      <c r="AJ17" s="817"/>
      <c r="AK17" s="798"/>
      <c r="AL17" s="799"/>
      <c r="AM17" s="799"/>
      <c r="AN17" s="799"/>
      <c r="AO17" s="799"/>
      <c r="AP17" s="799"/>
      <c r="AQ17" s="799"/>
      <c r="AR17" s="799"/>
      <c r="AS17" s="799"/>
      <c r="AT17" s="799"/>
      <c r="AU17" s="800"/>
      <c r="AV17" s="800"/>
      <c r="AW17" s="800"/>
      <c r="AX17" s="800"/>
      <c r="AY17" s="801"/>
      <c r="AZ17" s="235"/>
      <c r="BA17" s="235"/>
      <c r="BB17" s="235"/>
      <c r="BC17" s="235"/>
      <c r="BD17" s="235"/>
      <c r="BE17" s="236"/>
      <c r="BF17" s="236"/>
      <c r="BG17" s="236"/>
      <c r="BH17" s="236"/>
      <c r="BI17" s="236"/>
      <c r="BJ17" s="236"/>
      <c r="BK17" s="236"/>
      <c r="BL17" s="236"/>
      <c r="BM17" s="236"/>
      <c r="BN17" s="236"/>
      <c r="BO17" s="236"/>
      <c r="BP17" s="236"/>
      <c r="BQ17" s="241">
        <v>11</v>
      </c>
      <c r="BR17" s="242"/>
      <c r="BS17" s="802"/>
      <c r="BT17" s="803"/>
      <c r="BU17" s="803"/>
      <c r="BV17" s="803"/>
      <c r="BW17" s="803"/>
      <c r="BX17" s="803"/>
      <c r="BY17" s="803"/>
      <c r="BZ17" s="803"/>
      <c r="CA17" s="803"/>
      <c r="CB17" s="803"/>
      <c r="CC17" s="803"/>
      <c r="CD17" s="803"/>
      <c r="CE17" s="803"/>
      <c r="CF17" s="803"/>
      <c r="CG17" s="804"/>
      <c r="CH17" s="805"/>
      <c r="CI17" s="806"/>
      <c r="CJ17" s="806"/>
      <c r="CK17" s="806"/>
      <c r="CL17" s="807"/>
      <c r="CM17" s="805"/>
      <c r="CN17" s="806"/>
      <c r="CO17" s="806"/>
      <c r="CP17" s="806"/>
      <c r="CQ17" s="807"/>
      <c r="CR17" s="805"/>
      <c r="CS17" s="806"/>
      <c r="CT17" s="806"/>
      <c r="CU17" s="806"/>
      <c r="CV17" s="807"/>
      <c r="CW17" s="805"/>
      <c r="CX17" s="806"/>
      <c r="CY17" s="806"/>
      <c r="CZ17" s="806"/>
      <c r="DA17" s="807"/>
      <c r="DB17" s="805"/>
      <c r="DC17" s="806"/>
      <c r="DD17" s="806"/>
      <c r="DE17" s="806"/>
      <c r="DF17" s="807"/>
      <c r="DG17" s="805"/>
      <c r="DH17" s="806"/>
      <c r="DI17" s="806"/>
      <c r="DJ17" s="806"/>
      <c r="DK17" s="807"/>
      <c r="DL17" s="805"/>
      <c r="DM17" s="806"/>
      <c r="DN17" s="806"/>
      <c r="DO17" s="806"/>
      <c r="DP17" s="807"/>
      <c r="DQ17" s="805"/>
      <c r="DR17" s="806"/>
      <c r="DS17" s="806"/>
      <c r="DT17" s="806"/>
      <c r="DU17" s="807"/>
      <c r="DV17" s="802"/>
      <c r="DW17" s="803"/>
      <c r="DX17" s="803"/>
      <c r="DY17" s="803"/>
      <c r="DZ17" s="808"/>
      <c r="EA17" s="237"/>
    </row>
    <row r="18" spans="1:131" s="238" customFormat="1" ht="26.25" customHeight="1" x14ac:dyDescent="0.2">
      <c r="A18" s="241">
        <v>12</v>
      </c>
      <c r="B18" s="809"/>
      <c r="C18" s="810"/>
      <c r="D18" s="810"/>
      <c r="E18" s="810"/>
      <c r="F18" s="810"/>
      <c r="G18" s="810"/>
      <c r="H18" s="810"/>
      <c r="I18" s="810"/>
      <c r="J18" s="810"/>
      <c r="K18" s="810"/>
      <c r="L18" s="810"/>
      <c r="M18" s="810"/>
      <c r="N18" s="810"/>
      <c r="O18" s="810"/>
      <c r="P18" s="811"/>
      <c r="Q18" s="812"/>
      <c r="R18" s="813"/>
      <c r="S18" s="813"/>
      <c r="T18" s="813"/>
      <c r="U18" s="813"/>
      <c r="V18" s="813"/>
      <c r="W18" s="813"/>
      <c r="X18" s="813"/>
      <c r="Y18" s="813"/>
      <c r="Z18" s="813"/>
      <c r="AA18" s="813"/>
      <c r="AB18" s="813"/>
      <c r="AC18" s="813"/>
      <c r="AD18" s="813"/>
      <c r="AE18" s="814"/>
      <c r="AF18" s="815"/>
      <c r="AG18" s="816"/>
      <c r="AH18" s="816"/>
      <c r="AI18" s="816"/>
      <c r="AJ18" s="817"/>
      <c r="AK18" s="798"/>
      <c r="AL18" s="799"/>
      <c r="AM18" s="799"/>
      <c r="AN18" s="799"/>
      <c r="AO18" s="799"/>
      <c r="AP18" s="799"/>
      <c r="AQ18" s="799"/>
      <c r="AR18" s="799"/>
      <c r="AS18" s="799"/>
      <c r="AT18" s="799"/>
      <c r="AU18" s="800"/>
      <c r="AV18" s="800"/>
      <c r="AW18" s="800"/>
      <c r="AX18" s="800"/>
      <c r="AY18" s="801"/>
      <c r="AZ18" s="235"/>
      <c r="BA18" s="235"/>
      <c r="BB18" s="235"/>
      <c r="BC18" s="235"/>
      <c r="BD18" s="235"/>
      <c r="BE18" s="236"/>
      <c r="BF18" s="236"/>
      <c r="BG18" s="236"/>
      <c r="BH18" s="236"/>
      <c r="BI18" s="236"/>
      <c r="BJ18" s="236"/>
      <c r="BK18" s="236"/>
      <c r="BL18" s="236"/>
      <c r="BM18" s="236"/>
      <c r="BN18" s="236"/>
      <c r="BO18" s="236"/>
      <c r="BP18" s="236"/>
      <c r="BQ18" s="241">
        <v>12</v>
      </c>
      <c r="BR18" s="242"/>
      <c r="BS18" s="802"/>
      <c r="BT18" s="803"/>
      <c r="BU18" s="803"/>
      <c r="BV18" s="803"/>
      <c r="BW18" s="803"/>
      <c r="BX18" s="803"/>
      <c r="BY18" s="803"/>
      <c r="BZ18" s="803"/>
      <c r="CA18" s="803"/>
      <c r="CB18" s="803"/>
      <c r="CC18" s="803"/>
      <c r="CD18" s="803"/>
      <c r="CE18" s="803"/>
      <c r="CF18" s="803"/>
      <c r="CG18" s="804"/>
      <c r="CH18" s="805"/>
      <c r="CI18" s="806"/>
      <c r="CJ18" s="806"/>
      <c r="CK18" s="806"/>
      <c r="CL18" s="807"/>
      <c r="CM18" s="805"/>
      <c r="CN18" s="806"/>
      <c r="CO18" s="806"/>
      <c r="CP18" s="806"/>
      <c r="CQ18" s="807"/>
      <c r="CR18" s="805"/>
      <c r="CS18" s="806"/>
      <c r="CT18" s="806"/>
      <c r="CU18" s="806"/>
      <c r="CV18" s="807"/>
      <c r="CW18" s="805"/>
      <c r="CX18" s="806"/>
      <c r="CY18" s="806"/>
      <c r="CZ18" s="806"/>
      <c r="DA18" s="807"/>
      <c r="DB18" s="805"/>
      <c r="DC18" s="806"/>
      <c r="DD18" s="806"/>
      <c r="DE18" s="806"/>
      <c r="DF18" s="807"/>
      <c r="DG18" s="805"/>
      <c r="DH18" s="806"/>
      <c r="DI18" s="806"/>
      <c r="DJ18" s="806"/>
      <c r="DK18" s="807"/>
      <c r="DL18" s="805"/>
      <c r="DM18" s="806"/>
      <c r="DN18" s="806"/>
      <c r="DO18" s="806"/>
      <c r="DP18" s="807"/>
      <c r="DQ18" s="805"/>
      <c r="DR18" s="806"/>
      <c r="DS18" s="806"/>
      <c r="DT18" s="806"/>
      <c r="DU18" s="807"/>
      <c r="DV18" s="802"/>
      <c r="DW18" s="803"/>
      <c r="DX18" s="803"/>
      <c r="DY18" s="803"/>
      <c r="DZ18" s="808"/>
      <c r="EA18" s="237"/>
    </row>
    <row r="19" spans="1:131" s="238" customFormat="1" ht="26.25" customHeight="1" x14ac:dyDescent="0.2">
      <c r="A19" s="241">
        <v>13</v>
      </c>
      <c r="B19" s="809"/>
      <c r="C19" s="810"/>
      <c r="D19" s="810"/>
      <c r="E19" s="810"/>
      <c r="F19" s="810"/>
      <c r="G19" s="810"/>
      <c r="H19" s="810"/>
      <c r="I19" s="810"/>
      <c r="J19" s="810"/>
      <c r="K19" s="810"/>
      <c r="L19" s="810"/>
      <c r="M19" s="810"/>
      <c r="N19" s="810"/>
      <c r="O19" s="810"/>
      <c r="P19" s="811"/>
      <c r="Q19" s="812"/>
      <c r="R19" s="813"/>
      <c r="S19" s="813"/>
      <c r="T19" s="813"/>
      <c r="U19" s="813"/>
      <c r="V19" s="813"/>
      <c r="W19" s="813"/>
      <c r="X19" s="813"/>
      <c r="Y19" s="813"/>
      <c r="Z19" s="813"/>
      <c r="AA19" s="813"/>
      <c r="AB19" s="813"/>
      <c r="AC19" s="813"/>
      <c r="AD19" s="813"/>
      <c r="AE19" s="814"/>
      <c r="AF19" s="815"/>
      <c r="AG19" s="816"/>
      <c r="AH19" s="816"/>
      <c r="AI19" s="816"/>
      <c r="AJ19" s="817"/>
      <c r="AK19" s="798"/>
      <c r="AL19" s="799"/>
      <c r="AM19" s="799"/>
      <c r="AN19" s="799"/>
      <c r="AO19" s="799"/>
      <c r="AP19" s="799"/>
      <c r="AQ19" s="799"/>
      <c r="AR19" s="799"/>
      <c r="AS19" s="799"/>
      <c r="AT19" s="799"/>
      <c r="AU19" s="800"/>
      <c r="AV19" s="800"/>
      <c r="AW19" s="800"/>
      <c r="AX19" s="800"/>
      <c r="AY19" s="801"/>
      <c r="AZ19" s="235"/>
      <c r="BA19" s="235"/>
      <c r="BB19" s="235"/>
      <c r="BC19" s="235"/>
      <c r="BD19" s="235"/>
      <c r="BE19" s="236"/>
      <c r="BF19" s="236"/>
      <c r="BG19" s="236"/>
      <c r="BH19" s="236"/>
      <c r="BI19" s="236"/>
      <c r="BJ19" s="236"/>
      <c r="BK19" s="236"/>
      <c r="BL19" s="236"/>
      <c r="BM19" s="236"/>
      <c r="BN19" s="236"/>
      <c r="BO19" s="236"/>
      <c r="BP19" s="236"/>
      <c r="BQ19" s="241">
        <v>13</v>
      </c>
      <c r="BR19" s="242"/>
      <c r="BS19" s="802"/>
      <c r="BT19" s="803"/>
      <c r="BU19" s="803"/>
      <c r="BV19" s="803"/>
      <c r="BW19" s="803"/>
      <c r="BX19" s="803"/>
      <c r="BY19" s="803"/>
      <c r="BZ19" s="803"/>
      <c r="CA19" s="803"/>
      <c r="CB19" s="803"/>
      <c r="CC19" s="803"/>
      <c r="CD19" s="803"/>
      <c r="CE19" s="803"/>
      <c r="CF19" s="803"/>
      <c r="CG19" s="804"/>
      <c r="CH19" s="805"/>
      <c r="CI19" s="806"/>
      <c r="CJ19" s="806"/>
      <c r="CK19" s="806"/>
      <c r="CL19" s="807"/>
      <c r="CM19" s="805"/>
      <c r="CN19" s="806"/>
      <c r="CO19" s="806"/>
      <c r="CP19" s="806"/>
      <c r="CQ19" s="807"/>
      <c r="CR19" s="805"/>
      <c r="CS19" s="806"/>
      <c r="CT19" s="806"/>
      <c r="CU19" s="806"/>
      <c r="CV19" s="807"/>
      <c r="CW19" s="805"/>
      <c r="CX19" s="806"/>
      <c r="CY19" s="806"/>
      <c r="CZ19" s="806"/>
      <c r="DA19" s="807"/>
      <c r="DB19" s="805"/>
      <c r="DC19" s="806"/>
      <c r="DD19" s="806"/>
      <c r="DE19" s="806"/>
      <c r="DF19" s="807"/>
      <c r="DG19" s="805"/>
      <c r="DH19" s="806"/>
      <c r="DI19" s="806"/>
      <c r="DJ19" s="806"/>
      <c r="DK19" s="807"/>
      <c r="DL19" s="805"/>
      <c r="DM19" s="806"/>
      <c r="DN19" s="806"/>
      <c r="DO19" s="806"/>
      <c r="DP19" s="807"/>
      <c r="DQ19" s="805"/>
      <c r="DR19" s="806"/>
      <c r="DS19" s="806"/>
      <c r="DT19" s="806"/>
      <c r="DU19" s="807"/>
      <c r="DV19" s="802"/>
      <c r="DW19" s="803"/>
      <c r="DX19" s="803"/>
      <c r="DY19" s="803"/>
      <c r="DZ19" s="808"/>
      <c r="EA19" s="237"/>
    </row>
    <row r="20" spans="1:131" s="238" customFormat="1" ht="26.25" customHeight="1" x14ac:dyDescent="0.2">
      <c r="A20" s="241">
        <v>14</v>
      </c>
      <c r="B20" s="809"/>
      <c r="C20" s="810"/>
      <c r="D20" s="810"/>
      <c r="E20" s="810"/>
      <c r="F20" s="810"/>
      <c r="G20" s="810"/>
      <c r="H20" s="810"/>
      <c r="I20" s="810"/>
      <c r="J20" s="810"/>
      <c r="K20" s="810"/>
      <c r="L20" s="810"/>
      <c r="M20" s="810"/>
      <c r="N20" s="810"/>
      <c r="O20" s="810"/>
      <c r="P20" s="811"/>
      <c r="Q20" s="812"/>
      <c r="R20" s="813"/>
      <c r="S20" s="813"/>
      <c r="T20" s="813"/>
      <c r="U20" s="813"/>
      <c r="V20" s="813"/>
      <c r="W20" s="813"/>
      <c r="X20" s="813"/>
      <c r="Y20" s="813"/>
      <c r="Z20" s="813"/>
      <c r="AA20" s="813"/>
      <c r="AB20" s="813"/>
      <c r="AC20" s="813"/>
      <c r="AD20" s="813"/>
      <c r="AE20" s="814"/>
      <c r="AF20" s="815"/>
      <c r="AG20" s="816"/>
      <c r="AH20" s="816"/>
      <c r="AI20" s="816"/>
      <c r="AJ20" s="817"/>
      <c r="AK20" s="798"/>
      <c r="AL20" s="799"/>
      <c r="AM20" s="799"/>
      <c r="AN20" s="799"/>
      <c r="AO20" s="799"/>
      <c r="AP20" s="799"/>
      <c r="AQ20" s="799"/>
      <c r="AR20" s="799"/>
      <c r="AS20" s="799"/>
      <c r="AT20" s="799"/>
      <c r="AU20" s="800"/>
      <c r="AV20" s="800"/>
      <c r="AW20" s="800"/>
      <c r="AX20" s="800"/>
      <c r="AY20" s="801"/>
      <c r="AZ20" s="235"/>
      <c r="BA20" s="235"/>
      <c r="BB20" s="235"/>
      <c r="BC20" s="235"/>
      <c r="BD20" s="235"/>
      <c r="BE20" s="236"/>
      <c r="BF20" s="236"/>
      <c r="BG20" s="236"/>
      <c r="BH20" s="236"/>
      <c r="BI20" s="236"/>
      <c r="BJ20" s="236"/>
      <c r="BK20" s="236"/>
      <c r="BL20" s="236"/>
      <c r="BM20" s="236"/>
      <c r="BN20" s="236"/>
      <c r="BO20" s="236"/>
      <c r="BP20" s="236"/>
      <c r="BQ20" s="241">
        <v>14</v>
      </c>
      <c r="BR20" s="242"/>
      <c r="BS20" s="802"/>
      <c r="BT20" s="803"/>
      <c r="BU20" s="803"/>
      <c r="BV20" s="803"/>
      <c r="BW20" s="803"/>
      <c r="BX20" s="803"/>
      <c r="BY20" s="803"/>
      <c r="BZ20" s="803"/>
      <c r="CA20" s="803"/>
      <c r="CB20" s="803"/>
      <c r="CC20" s="803"/>
      <c r="CD20" s="803"/>
      <c r="CE20" s="803"/>
      <c r="CF20" s="803"/>
      <c r="CG20" s="804"/>
      <c r="CH20" s="805"/>
      <c r="CI20" s="806"/>
      <c r="CJ20" s="806"/>
      <c r="CK20" s="806"/>
      <c r="CL20" s="807"/>
      <c r="CM20" s="805"/>
      <c r="CN20" s="806"/>
      <c r="CO20" s="806"/>
      <c r="CP20" s="806"/>
      <c r="CQ20" s="807"/>
      <c r="CR20" s="805"/>
      <c r="CS20" s="806"/>
      <c r="CT20" s="806"/>
      <c r="CU20" s="806"/>
      <c r="CV20" s="807"/>
      <c r="CW20" s="805"/>
      <c r="CX20" s="806"/>
      <c r="CY20" s="806"/>
      <c r="CZ20" s="806"/>
      <c r="DA20" s="807"/>
      <c r="DB20" s="805"/>
      <c r="DC20" s="806"/>
      <c r="DD20" s="806"/>
      <c r="DE20" s="806"/>
      <c r="DF20" s="807"/>
      <c r="DG20" s="805"/>
      <c r="DH20" s="806"/>
      <c r="DI20" s="806"/>
      <c r="DJ20" s="806"/>
      <c r="DK20" s="807"/>
      <c r="DL20" s="805"/>
      <c r="DM20" s="806"/>
      <c r="DN20" s="806"/>
      <c r="DO20" s="806"/>
      <c r="DP20" s="807"/>
      <c r="DQ20" s="805"/>
      <c r="DR20" s="806"/>
      <c r="DS20" s="806"/>
      <c r="DT20" s="806"/>
      <c r="DU20" s="807"/>
      <c r="DV20" s="802"/>
      <c r="DW20" s="803"/>
      <c r="DX20" s="803"/>
      <c r="DY20" s="803"/>
      <c r="DZ20" s="808"/>
      <c r="EA20" s="237"/>
    </row>
    <row r="21" spans="1:131" s="238" customFormat="1" ht="26.25" customHeight="1" thickBot="1" x14ac:dyDescent="0.25">
      <c r="A21" s="241">
        <v>15</v>
      </c>
      <c r="B21" s="809"/>
      <c r="C21" s="810"/>
      <c r="D21" s="810"/>
      <c r="E21" s="810"/>
      <c r="F21" s="810"/>
      <c r="G21" s="810"/>
      <c r="H21" s="810"/>
      <c r="I21" s="810"/>
      <c r="J21" s="810"/>
      <c r="K21" s="810"/>
      <c r="L21" s="810"/>
      <c r="M21" s="810"/>
      <c r="N21" s="810"/>
      <c r="O21" s="810"/>
      <c r="P21" s="811"/>
      <c r="Q21" s="812"/>
      <c r="R21" s="813"/>
      <c r="S21" s="813"/>
      <c r="T21" s="813"/>
      <c r="U21" s="813"/>
      <c r="V21" s="813"/>
      <c r="W21" s="813"/>
      <c r="X21" s="813"/>
      <c r="Y21" s="813"/>
      <c r="Z21" s="813"/>
      <c r="AA21" s="813"/>
      <c r="AB21" s="813"/>
      <c r="AC21" s="813"/>
      <c r="AD21" s="813"/>
      <c r="AE21" s="814"/>
      <c r="AF21" s="815"/>
      <c r="AG21" s="816"/>
      <c r="AH21" s="816"/>
      <c r="AI21" s="816"/>
      <c r="AJ21" s="817"/>
      <c r="AK21" s="798"/>
      <c r="AL21" s="799"/>
      <c r="AM21" s="799"/>
      <c r="AN21" s="799"/>
      <c r="AO21" s="799"/>
      <c r="AP21" s="799"/>
      <c r="AQ21" s="799"/>
      <c r="AR21" s="799"/>
      <c r="AS21" s="799"/>
      <c r="AT21" s="799"/>
      <c r="AU21" s="800"/>
      <c r="AV21" s="800"/>
      <c r="AW21" s="800"/>
      <c r="AX21" s="800"/>
      <c r="AY21" s="801"/>
      <c r="AZ21" s="235"/>
      <c r="BA21" s="235"/>
      <c r="BB21" s="235"/>
      <c r="BC21" s="235"/>
      <c r="BD21" s="235"/>
      <c r="BE21" s="236"/>
      <c r="BF21" s="236"/>
      <c r="BG21" s="236"/>
      <c r="BH21" s="236"/>
      <c r="BI21" s="236"/>
      <c r="BJ21" s="236"/>
      <c r="BK21" s="236"/>
      <c r="BL21" s="236"/>
      <c r="BM21" s="236"/>
      <c r="BN21" s="236"/>
      <c r="BO21" s="236"/>
      <c r="BP21" s="236"/>
      <c r="BQ21" s="241">
        <v>15</v>
      </c>
      <c r="BR21" s="242"/>
      <c r="BS21" s="802"/>
      <c r="BT21" s="803"/>
      <c r="BU21" s="803"/>
      <c r="BV21" s="803"/>
      <c r="BW21" s="803"/>
      <c r="BX21" s="803"/>
      <c r="BY21" s="803"/>
      <c r="BZ21" s="803"/>
      <c r="CA21" s="803"/>
      <c r="CB21" s="803"/>
      <c r="CC21" s="803"/>
      <c r="CD21" s="803"/>
      <c r="CE21" s="803"/>
      <c r="CF21" s="803"/>
      <c r="CG21" s="804"/>
      <c r="CH21" s="805"/>
      <c r="CI21" s="806"/>
      <c r="CJ21" s="806"/>
      <c r="CK21" s="806"/>
      <c r="CL21" s="807"/>
      <c r="CM21" s="805"/>
      <c r="CN21" s="806"/>
      <c r="CO21" s="806"/>
      <c r="CP21" s="806"/>
      <c r="CQ21" s="807"/>
      <c r="CR21" s="805"/>
      <c r="CS21" s="806"/>
      <c r="CT21" s="806"/>
      <c r="CU21" s="806"/>
      <c r="CV21" s="807"/>
      <c r="CW21" s="805"/>
      <c r="CX21" s="806"/>
      <c r="CY21" s="806"/>
      <c r="CZ21" s="806"/>
      <c r="DA21" s="807"/>
      <c r="DB21" s="805"/>
      <c r="DC21" s="806"/>
      <c r="DD21" s="806"/>
      <c r="DE21" s="806"/>
      <c r="DF21" s="807"/>
      <c r="DG21" s="805"/>
      <c r="DH21" s="806"/>
      <c r="DI21" s="806"/>
      <c r="DJ21" s="806"/>
      <c r="DK21" s="807"/>
      <c r="DL21" s="805"/>
      <c r="DM21" s="806"/>
      <c r="DN21" s="806"/>
      <c r="DO21" s="806"/>
      <c r="DP21" s="807"/>
      <c r="DQ21" s="805"/>
      <c r="DR21" s="806"/>
      <c r="DS21" s="806"/>
      <c r="DT21" s="806"/>
      <c r="DU21" s="807"/>
      <c r="DV21" s="802"/>
      <c r="DW21" s="803"/>
      <c r="DX21" s="803"/>
      <c r="DY21" s="803"/>
      <c r="DZ21" s="808"/>
      <c r="EA21" s="237"/>
    </row>
    <row r="22" spans="1:131" s="238" customFormat="1" ht="26.25" customHeight="1" x14ac:dyDescent="0.2">
      <c r="A22" s="241">
        <v>16</v>
      </c>
      <c r="B22" s="809"/>
      <c r="C22" s="810"/>
      <c r="D22" s="810"/>
      <c r="E22" s="810"/>
      <c r="F22" s="810"/>
      <c r="G22" s="810"/>
      <c r="H22" s="810"/>
      <c r="I22" s="810"/>
      <c r="J22" s="810"/>
      <c r="K22" s="810"/>
      <c r="L22" s="810"/>
      <c r="M22" s="810"/>
      <c r="N22" s="810"/>
      <c r="O22" s="810"/>
      <c r="P22" s="811"/>
      <c r="Q22" s="828"/>
      <c r="R22" s="829"/>
      <c r="S22" s="829"/>
      <c r="T22" s="829"/>
      <c r="U22" s="829"/>
      <c r="V22" s="829"/>
      <c r="W22" s="829"/>
      <c r="X22" s="829"/>
      <c r="Y22" s="829"/>
      <c r="Z22" s="829"/>
      <c r="AA22" s="829"/>
      <c r="AB22" s="829"/>
      <c r="AC22" s="829"/>
      <c r="AD22" s="829"/>
      <c r="AE22" s="830"/>
      <c r="AF22" s="815"/>
      <c r="AG22" s="816"/>
      <c r="AH22" s="816"/>
      <c r="AI22" s="816"/>
      <c r="AJ22" s="817"/>
      <c r="AK22" s="831"/>
      <c r="AL22" s="832"/>
      <c r="AM22" s="832"/>
      <c r="AN22" s="832"/>
      <c r="AO22" s="832"/>
      <c r="AP22" s="832"/>
      <c r="AQ22" s="832"/>
      <c r="AR22" s="832"/>
      <c r="AS22" s="832"/>
      <c r="AT22" s="832"/>
      <c r="AU22" s="833"/>
      <c r="AV22" s="833"/>
      <c r="AW22" s="833"/>
      <c r="AX22" s="833"/>
      <c r="AY22" s="834"/>
      <c r="AZ22" s="835" t="s">
        <v>394</v>
      </c>
      <c r="BA22" s="835"/>
      <c r="BB22" s="835"/>
      <c r="BC22" s="835"/>
      <c r="BD22" s="836"/>
      <c r="BE22" s="236"/>
      <c r="BF22" s="236"/>
      <c r="BG22" s="236"/>
      <c r="BH22" s="236"/>
      <c r="BI22" s="236"/>
      <c r="BJ22" s="236"/>
      <c r="BK22" s="236"/>
      <c r="BL22" s="236"/>
      <c r="BM22" s="236"/>
      <c r="BN22" s="236"/>
      <c r="BO22" s="236"/>
      <c r="BP22" s="236"/>
      <c r="BQ22" s="241">
        <v>16</v>
      </c>
      <c r="BR22" s="242"/>
      <c r="BS22" s="802"/>
      <c r="BT22" s="803"/>
      <c r="BU22" s="803"/>
      <c r="BV22" s="803"/>
      <c r="BW22" s="803"/>
      <c r="BX22" s="803"/>
      <c r="BY22" s="803"/>
      <c r="BZ22" s="803"/>
      <c r="CA22" s="803"/>
      <c r="CB22" s="803"/>
      <c r="CC22" s="803"/>
      <c r="CD22" s="803"/>
      <c r="CE22" s="803"/>
      <c r="CF22" s="803"/>
      <c r="CG22" s="804"/>
      <c r="CH22" s="805"/>
      <c r="CI22" s="806"/>
      <c r="CJ22" s="806"/>
      <c r="CK22" s="806"/>
      <c r="CL22" s="807"/>
      <c r="CM22" s="805"/>
      <c r="CN22" s="806"/>
      <c r="CO22" s="806"/>
      <c r="CP22" s="806"/>
      <c r="CQ22" s="807"/>
      <c r="CR22" s="805"/>
      <c r="CS22" s="806"/>
      <c r="CT22" s="806"/>
      <c r="CU22" s="806"/>
      <c r="CV22" s="807"/>
      <c r="CW22" s="805"/>
      <c r="CX22" s="806"/>
      <c r="CY22" s="806"/>
      <c r="CZ22" s="806"/>
      <c r="DA22" s="807"/>
      <c r="DB22" s="805"/>
      <c r="DC22" s="806"/>
      <c r="DD22" s="806"/>
      <c r="DE22" s="806"/>
      <c r="DF22" s="807"/>
      <c r="DG22" s="805"/>
      <c r="DH22" s="806"/>
      <c r="DI22" s="806"/>
      <c r="DJ22" s="806"/>
      <c r="DK22" s="807"/>
      <c r="DL22" s="805"/>
      <c r="DM22" s="806"/>
      <c r="DN22" s="806"/>
      <c r="DO22" s="806"/>
      <c r="DP22" s="807"/>
      <c r="DQ22" s="805"/>
      <c r="DR22" s="806"/>
      <c r="DS22" s="806"/>
      <c r="DT22" s="806"/>
      <c r="DU22" s="807"/>
      <c r="DV22" s="802"/>
      <c r="DW22" s="803"/>
      <c r="DX22" s="803"/>
      <c r="DY22" s="803"/>
      <c r="DZ22" s="808"/>
      <c r="EA22" s="237"/>
    </row>
    <row r="23" spans="1:131" s="238" customFormat="1" ht="26.25" customHeight="1" thickBot="1" x14ac:dyDescent="0.25">
      <c r="A23" s="243" t="s">
        <v>395</v>
      </c>
      <c r="B23" s="818" t="s">
        <v>396</v>
      </c>
      <c r="C23" s="819"/>
      <c r="D23" s="819"/>
      <c r="E23" s="819"/>
      <c r="F23" s="819"/>
      <c r="G23" s="819"/>
      <c r="H23" s="819"/>
      <c r="I23" s="819"/>
      <c r="J23" s="819"/>
      <c r="K23" s="819"/>
      <c r="L23" s="819"/>
      <c r="M23" s="819"/>
      <c r="N23" s="819"/>
      <c r="O23" s="819"/>
      <c r="P23" s="820"/>
      <c r="Q23" s="821">
        <v>20351</v>
      </c>
      <c r="R23" s="822"/>
      <c r="S23" s="822"/>
      <c r="T23" s="822"/>
      <c r="U23" s="822"/>
      <c r="V23" s="822">
        <v>18625</v>
      </c>
      <c r="W23" s="822"/>
      <c r="X23" s="822"/>
      <c r="Y23" s="822"/>
      <c r="Z23" s="822"/>
      <c r="AA23" s="822">
        <v>1727</v>
      </c>
      <c r="AB23" s="822"/>
      <c r="AC23" s="822"/>
      <c r="AD23" s="822"/>
      <c r="AE23" s="823"/>
      <c r="AF23" s="824">
        <v>1334</v>
      </c>
      <c r="AG23" s="822"/>
      <c r="AH23" s="822"/>
      <c r="AI23" s="822"/>
      <c r="AJ23" s="825"/>
      <c r="AK23" s="826"/>
      <c r="AL23" s="827"/>
      <c r="AM23" s="827"/>
      <c r="AN23" s="827"/>
      <c r="AO23" s="827"/>
      <c r="AP23" s="822">
        <v>21381</v>
      </c>
      <c r="AQ23" s="822"/>
      <c r="AR23" s="822"/>
      <c r="AS23" s="822"/>
      <c r="AT23" s="822"/>
      <c r="AU23" s="838"/>
      <c r="AV23" s="838"/>
      <c r="AW23" s="838"/>
      <c r="AX23" s="838"/>
      <c r="AY23" s="839"/>
      <c r="AZ23" s="840" t="s">
        <v>158</v>
      </c>
      <c r="BA23" s="841"/>
      <c r="BB23" s="841"/>
      <c r="BC23" s="841"/>
      <c r="BD23" s="842"/>
      <c r="BE23" s="236"/>
      <c r="BF23" s="236"/>
      <c r="BG23" s="236"/>
      <c r="BH23" s="236"/>
      <c r="BI23" s="236"/>
      <c r="BJ23" s="236"/>
      <c r="BK23" s="236"/>
      <c r="BL23" s="236"/>
      <c r="BM23" s="236"/>
      <c r="BN23" s="236"/>
      <c r="BO23" s="236"/>
      <c r="BP23" s="236"/>
      <c r="BQ23" s="241">
        <v>17</v>
      </c>
      <c r="BR23" s="242"/>
      <c r="BS23" s="802"/>
      <c r="BT23" s="803"/>
      <c r="BU23" s="803"/>
      <c r="BV23" s="803"/>
      <c r="BW23" s="803"/>
      <c r="BX23" s="803"/>
      <c r="BY23" s="803"/>
      <c r="BZ23" s="803"/>
      <c r="CA23" s="803"/>
      <c r="CB23" s="803"/>
      <c r="CC23" s="803"/>
      <c r="CD23" s="803"/>
      <c r="CE23" s="803"/>
      <c r="CF23" s="803"/>
      <c r="CG23" s="804"/>
      <c r="CH23" s="805"/>
      <c r="CI23" s="806"/>
      <c r="CJ23" s="806"/>
      <c r="CK23" s="806"/>
      <c r="CL23" s="807"/>
      <c r="CM23" s="805"/>
      <c r="CN23" s="806"/>
      <c r="CO23" s="806"/>
      <c r="CP23" s="806"/>
      <c r="CQ23" s="807"/>
      <c r="CR23" s="805"/>
      <c r="CS23" s="806"/>
      <c r="CT23" s="806"/>
      <c r="CU23" s="806"/>
      <c r="CV23" s="807"/>
      <c r="CW23" s="805"/>
      <c r="CX23" s="806"/>
      <c r="CY23" s="806"/>
      <c r="CZ23" s="806"/>
      <c r="DA23" s="807"/>
      <c r="DB23" s="805"/>
      <c r="DC23" s="806"/>
      <c r="DD23" s="806"/>
      <c r="DE23" s="806"/>
      <c r="DF23" s="807"/>
      <c r="DG23" s="805"/>
      <c r="DH23" s="806"/>
      <c r="DI23" s="806"/>
      <c r="DJ23" s="806"/>
      <c r="DK23" s="807"/>
      <c r="DL23" s="805"/>
      <c r="DM23" s="806"/>
      <c r="DN23" s="806"/>
      <c r="DO23" s="806"/>
      <c r="DP23" s="807"/>
      <c r="DQ23" s="805"/>
      <c r="DR23" s="806"/>
      <c r="DS23" s="806"/>
      <c r="DT23" s="806"/>
      <c r="DU23" s="807"/>
      <c r="DV23" s="802"/>
      <c r="DW23" s="803"/>
      <c r="DX23" s="803"/>
      <c r="DY23" s="803"/>
      <c r="DZ23" s="808"/>
      <c r="EA23" s="237"/>
    </row>
    <row r="24" spans="1:131" s="238" customFormat="1" ht="26.25" customHeight="1" x14ac:dyDescent="0.2">
      <c r="A24" s="837" t="s">
        <v>397</v>
      </c>
      <c r="B24" s="837"/>
      <c r="C24" s="837"/>
      <c r="D24" s="837"/>
      <c r="E24" s="837"/>
      <c r="F24" s="837"/>
      <c r="G24" s="837"/>
      <c r="H24" s="837"/>
      <c r="I24" s="837"/>
      <c r="J24" s="837"/>
      <c r="K24" s="837"/>
      <c r="L24" s="837"/>
      <c r="M24" s="837"/>
      <c r="N24" s="837"/>
      <c r="O24" s="837"/>
      <c r="P24" s="837"/>
      <c r="Q24" s="837"/>
      <c r="R24" s="837"/>
      <c r="S24" s="837"/>
      <c r="T24" s="837"/>
      <c r="U24" s="837"/>
      <c r="V24" s="837"/>
      <c r="W24" s="837"/>
      <c r="X24" s="837"/>
      <c r="Y24" s="837"/>
      <c r="Z24" s="837"/>
      <c r="AA24" s="837"/>
      <c r="AB24" s="837"/>
      <c r="AC24" s="837"/>
      <c r="AD24" s="837"/>
      <c r="AE24" s="837"/>
      <c r="AF24" s="837"/>
      <c r="AG24" s="837"/>
      <c r="AH24" s="837"/>
      <c r="AI24" s="837"/>
      <c r="AJ24" s="837"/>
      <c r="AK24" s="837"/>
      <c r="AL24" s="837"/>
      <c r="AM24" s="837"/>
      <c r="AN24" s="837"/>
      <c r="AO24" s="837"/>
      <c r="AP24" s="837"/>
      <c r="AQ24" s="837"/>
      <c r="AR24" s="837"/>
      <c r="AS24" s="837"/>
      <c r="AT24" s="837"/>
      <c r="AU24" s="837"/>
      <c r="AV24" s="837"/>
      <c r="AW24" s="837"/>
      <c r="AX24" s="837"/>
      <c r="AY24" s="837"/>
      <c r="AZ24" s="235"/>
      <c r="BA24" s="235"/>
      <c r="BB24" s="235"/>
      <c r="BC24" s="235"/>
      <c r="BD24" s="235"/>
      <c r="BE24" s="236"/>
      <c r="BF24" s="236"/>
      <c r="BG24" s="236"/>
      <c r="BH24" s="236"/>
      <c r="BI24" s="236"/>
      <c r="BJ24" s="236"/>
      <c r="BK24" s="236"/>
      <c r="BL24" s="236"/>
      <c r="BM24" s="236"/>
      <c r="BN24" s="236"/>
      <c r="BO24" s="236"/>
      <c r="BP24" s="236"/>
      <c r="BQ24" s="241">
        <v>18</v>
      </c>
      <c r="BR24" s="242"/>
      <c r="BS24" s="802"/>
      <c r="BT24" s="803"/>
      <c r="BU24" s="803"/>
      <c r="BV24" s="803"/>
      <c r="BW24" s="803"/>
      <c r="BX24" s="803"/>
      <c r="BY24" s="803"/>
      <c r="BZ24" s="803"/>
      <c r="CA24" s="803"/>
      <c r="CB24" s="803"/>
      <c r="CC24" s="803"/>
      <c r="CD24" s="803"/>
      <c r="CE24" s="803"/>
      <c r="CF24" s="803"/>
      <c r="CG24" s="804"/>
      <c r="CH24" s="805"/>
      <c r="CI24" s="806"/>
      <c r="CJ24" s="806"/>
      <c r="CK24" s="806"/>
      <c r="CL24" s="807"/>
      <c r="CM24" s="805"/>
      <c r="CN24" s="806"/>
      <c r="CO24" s="806"/>
      <c r="CP24" s="806"/>
      <c r="CQ24" s="807"/>
      <c r="CR24" s="805"/>
      <c r="CS24" s="806"/>
      <c r="CT24" s="806"/>
      <c r="CU24" s="806"/>
      <c r="CV24" s="807"/>
      <c r="CW24" s="805"/>
      <c r="CX24" s="806"/>
      <c r="CY24" s="806"/>
      <c r="CZ24" s="806"/>
      <c r="DA24" s="807"/>
      <c r="DB24" s="805"/>
      <c r="DC24" s="806"/>
      <c r="DD24" s="806"/>
      <c r="DE24" s="806"/>
      <c r="DF24" s="807"/>
      <c r="DG24" s="805"/>
      <c r="DH24" s="806"/>
      <c r="DI24" s="806"/>
      <c r="DJ24" s="806"/>
      <c r="DK24" s="807"/>
      <c r="DL24" s="805"/>
      <c r="DM24" s="806"/>
      <c r="DN24" s="806"/>
      <c r="DO24" s="806"/>
      <c r="DP24" s="807"/>
      <c r="DQ24" s="805"/>
      <c r="DR24" s="806"/>
      <c r="DS24" s="806"/>
      <c r="DT24" s="806"/>
      <c r="DU24" s="807"/>
      <c r="DV24" s="802"/>
      <c r="DW24" s="803"/>
      <c r="DX24" s="803"/>
      <c r="DY24" s="803"/>
      <c r="DZ24" s="808"/>
      <c r="EA24" s="237"/>
    </row>
    <row r="25" spans="1:131" ht="26.25" customHeight="1" thickBot="1" x14ac:dyDescent="0.25">
      <c r="A25" s="754" t="s">
        <v>398</v>
      </c>
      <c r="B25" s="754"/>
      <c r="C25" s="754"/>
      <c r="D25" s="754"/>
      <c r="E25" s="754"/>
      <c r="F25" s="754"/>
      <c r="G25" s="754"/>
      <c r="H25" s="754"/>
      <c r="I25" s="754"/>
      <c r="J25" s="754"/>
      <c r="K25" s="754"/>
      <c r="L25" s="754"/>
      <c r="M25" s="754"/>
      <c r="N25" s="754"/>
      <c r="O25" s="754"/>
      <c r="P25" s="754"/>
      <c r="Q25" s="754"/>
      <c r="R25" s="754"/>
      <c r="S25" s="754"/>
      <c r="T25" s="754"/>
      <c r="U25" s="754"/>
      <c r="V25" s="754"/>
      <c r="W25" s="754"/>
      <c r="X25" s="754"/>
      <c r="Y25" s="754"/>
      <c r="Z25" s="754"/>
      <c r="AA25" s="754"/>
      <c r="AB25" s="754"/>
      <c r="AC25" s="754"/>
      <c r="AD25" s="754"/>
      <c r="AE25" s="754"/>
      <c r="AF25" s="754"/>
      <c r="AG25" s="754"/>
      <c r="AH25" s="754"/>
      <c r="AI25" s="754"/>
      <c r="AJ25" s="754"/>
      <c r="AK25" s="754"/>
      <c r="AL25" s="754"/>
      <c r="AM25" s="754"/>
      <c r="AN25" s="754"/>
      <c r="AO25" s="754"/>
      <c r="AP25" s="754"/>
      <c r="AQ25" s="754"/>
      <c r="AR25" s="754"/>
      <c r="AS25" s="754"/>
      <c r="AT25" s="754"/>
      <c r="AU25" s="754"/>
      <c r="AV25" s="754"/>
      <c r="AW25" s="754"/>
      <c r="AX25" s="754"/>
      <c r="AY25" s="754"/>
      <c r="AZ25" s="754"/>
      <c r="BA25" s="754"/>
      <c r="BB25" s="754"/>
      <c r="BC25" s="754"/>
      <c r="BD25" s="754"/>
      <c r="BE25" s="754"/>
      <c r="BF25" s="754"/>
      <c r="BG25" s="754"/>
      <c r="BH25" s="754"/>
      <c r="BI25" s="754"/>
      <c r="BJ25" s="235"/>
      <c r="BK25" s="235"/>
      <c r="BL25" s="235"/>
      <c r="BM25" s="235"/>
      <c r="BN25" s="235"/>
      <c r="BO25" s="244"/>
      <c r="BP25" s="244"/>
      <c r="BQ25" s="241">
        <v>19</v>
      </c>
      <c r="BR25" s="242"/>
      <c r="BS25" s="802"/>
      <c r="BT25" s="803"/>
      <c r="BU25" s="803"/>
      <c r="BV25" s="803"/>
      <c r="BW25" s="803"/>
      <c r="BX25" s="803"/>
      <c r="BY25" s="803"/>
      <c r="BZ25" s="803"/>
      <c r="CA25" s="803"/>
      <c r="CB25" s="803"/>
      <c r="CC25" s="803"/>
      <c r="CD25" s="803"/>
      <c r="CE25" s="803"/>
      <c r="CF25" s="803"/>
      <c r="CG25" s="804"/>
      <c r="CH25" s="805"/>
      <c r="CI25" s="806"/>
      <c r="CJ25" s="806"/>
      <c r="CK25" s="806"/>
      <c r="CL25" s="807"/>
      <c r="CM25" s="805"/>
      <c r="CN25" s="806"/>
      <c r="CO25" s="806"/>
      <c r="CP25" s="806"/>
      <c r="CQ25" s="807"/>
      <c r="CR25" s="805"/>
      <c r="CS25" s="806"/>
      <c r="CT25" s="806"/>
      <c r="CU25" s="806"/>
      <c r="CV25" s="807"/>
      <c r="CW25" s="805"/>
      <c r="CX25" s="806"/>
      <c r="CY25" s="806"/>
      <c r="CZ25" s="806"/>
      <c r="DA25" s="807"/>
      <c r="DB25" s="805"/>
      <c r="DC25" s="806"/>
      <c r="DD25" s="806"/>
      <c r="DE25" s="806"/>
      <c r="DF25" s="807"/>
      <c r="DG25" s="805"/>
      <c r="DH25" s="806"/>
      <c r="DI25" s="806"/>
      <c r="DJ25" s="806"/>
      <c r="DK25" s="807"/>
      <c r="DL25" s="805"/>
      <c r="DM25" s="806"/>
      <c r="DN25" s="806"/>
      <c r="DO25" s="806"/>
      <c r="DP25" s="807"/>
      <c r="DQ25" s="805"/>
      <c r="DR25" s="806"/>
      <c r="DS25" s="806"/>
      <c r="DT25" s="806"/>
      <c r="DU25" s="807"/>
      <c r="DV25" s="802"/>
      <c r="DW25" s="803"/>
      <c r="DX25" s="803"/>
      <c r="DY25" s="803"/>
      <c r="DZ25" s="808"/>
      <c r="EA25" s="233"/>
    </row>
    <row r="26" spans="1:131" ht="26.25" customHeight="1" x14ac:dyDescent="0.2">
      <c r="A26" s="756" t="s">
        <v>376</v>
      </c>
      <c r="B26" s="757"/>
      <c r="C26" s="757"/>
      <c r="D26" s="757"/>
      <c r="E26" s="757"/>
      <c r="F26" s="757"/>
      <c r="G26" s="757"/>
      <c r="H26" s="757"/>
      <c r="I26" s="757"/>
      <c r="J26" s="757"/>
      <c r="K26" s="757"/>
      <c r="L26" s="757"/>
      <c r="M26" s="757"/>
      <c r="N26" s="757"/>
      <c r="O26" s="757"/>
      <c r="P26" s="758"/>
      <c r="Q26" s="762" t="s">
        <v>399</v>
      </c>
      <c r="R26" s="763"/>
      <c r="S26" s="763"/>
      <c r="T26" s="763"/>
      <c r="U26" s="764"/>
      <c r="V26" s="762" t="s">
        <v>400</v>
      </c>
      <c r="W26" s="763"/>
      <c r="X26" s="763"/>
      <c r="Y26" s="763"/>
      <c r="Z26" s="764"/>
      <c r="AA26" s="762" t="s">
        <v>401</v>
      </c>
      <c r="AB26" s="763"/>
      <c r="AC26" s="763"/>
      <c r="AD26" s="763"/>
      <c r="AE26" s="763"/>
      <c r="AF26" s="843" t="s">
        <v>402</v>
      </c>
      <c r="AG26" s="844"/>
      <c r="AH26" s="844"/>
      <c r="AI26" s="844"/>
      <c r="AJ26" s="845"/>
      <c r="AK26" s="763" t="s">
        <v>403</v>
      </c>
      <c r="AL26" s="763"/>
      <c r="AM26" s="763"/>
      <c r="AN26" s="763"/>
      <c r="AO26" s="764"/>
      <c r="AP26" s="762" t="s">
        <v>404</v>
      </c>
      <c r="AQ26" s="763"/>
      <c r="AR26" s="763"/>
      <c r="AS26" s="763"/>
      <c r="AT26" s="764"/>
      <c r="AU26" s="762" t="s">
        <v>405</v>
      </c>
      <c r="AV26" s="763"/>
      <c r="AW26" s="763"/>
      <c r="AX26" s="763"/>
      <c r="AY26" s="764"/>
      <c r="AZ26" s="762" t="s">
        <v>406</v>
      </c>
      <c r="BA26" s="763"/>
      <c r="BB26" s="763"/>
      <c r="BC26" s="763"/>
      <c r="BD26" s="764"/>
      <c r="BE26" s="762" t="s">
        <v>383</v>
      </c>
      <c r="BF26" s="763"/>
      <c r="BG26" s="763"/>
      <c r="BH26" s="763"/>
      <c r="BI26" s="769"/>
      <c r="BJ26" s="235"/>
      <c r="BK26" s="235"/>
      <c r="BL26" s="235"/>
      <c r="BM26" s="235"/>
      <c r="BN26" s="235"/>
      <c r="BO26" s="244"/>
      <c r="BP26" s="244"/>
      <c r="BQ26" s="241">
        <v>20</v>
      </c>
      <c r="BR26" s="242"/>
      <c r="BS26" s="802"/>
      <c r="BT26" s="803"/>
      <c r="BU26" s="803"/>
      <c r="BV26" s="803"/>
      <c r="BW26" s="803"/>
      <c r="BX26" s="803"/>
      <c r="BY26" s="803"/>
      <c r="BZ26" s="803"/>
      <c r="CA26" s="803"/>
      <c r="CB26" s="803"/>
      <c r="CC26" s="803"/>
      <c r="CD26" s="803"/>
      <c r="CE26" s="803"/>
      <c r="CF26" s="803"/>
      <c r="CG26" s="804"/>
      <c r="CH26" s="805"/>
      <c r="CI26" s="806"/>
      <c r="CJ26" s="806"/>
      <c r="CK26" s="806"/>
      <c r="CL26" s="807"/>
      <c r="CM26" s="805"/>
      <c r="CN26" s="806"/>
      <c r="CO26" s="806"/>
      <c r="CP26" s="806"/>
      <c r="CQ26" s="807"/>
      <c r="CR26" s="805"/>
      <c r="CS26" s="806"/>
      <c r="CT26" s="806"/>
      <c r="CU26" s="806"/>
      <c r="CV26" s="807"/>
      <c r="CW26" s="805"/>
      <c r="CX26" s="806"/>
      <c r="CY26" s="806"/>
      <c r="CZ26" s="806"/>
      <c r="DA26" s="807"/>
      <c r="DB26" s="805"/>
      <c r="DC26" s="806"/>
      <c r="DD26" s="806"/>
      <c r="DE26" s="806"/>
      <c r="DF26" s="807"/>
      <c r="DG26" s="805"/>
      <c r="DH26" s="806"/>
      <c r="DI26" s="806"/>
      <c r="DJ26" s="806"/>
      <c r="DK26" s="807"/>
      <c r="DL26" s="805"/>
      <c r="DM26" s="806"/>
      <c r="DN26" s="806"/>
      <c r="DO26" s="806"/>
      <c r="DP26" s="807"/>
      <c r="DQ26" s="805"/>
      <c r="DR26" s="806"/>
      <c r="DS26" s="806"/>
      <c r="DT26" s="806"/>
      <c r="DU26" s="807"/>
      <c r="DV26" s="802"/>
      <c r="DW26" s="803"/>
      <c r="DX26" s="803"/>
      <c r="DY26" s="803"/>
      <c r="DZ26" s="808"/>
      <c r="EA26" s="233"/>
    </row>
    <row r="27" spans="1:131" ht="26.25" customHeight="1" thickBot="1" x14ac:dyDescent="0.25">
      <c r="A27" s="759"/>
      <c r="B27" s="760"/>
      <c r="C27" s="760"/>
      <c r="D27" s="760"/>
      <c r="E27" s="760"/>
      <c r="F27" s="760"/>
      <c r="G27" s="760"/>
      <c r="H27" s="760"/>
      <c r="I27" s="760"/>
      <c r="J27" s="760"/>
      <c r="K27" s="760"/>
      <c r="L27" s="760"/>
      <c r="M27" s="760"/>
      <c r="N27" s="760"/>
      <c r="O27" s="760"/>
      <c r="P27" s="761"/>
      <c r="Q27" s="765"/>
      <c r="R27" s="766"/>
      <c r="S27" s="766"/>
      <c r="T27" s="766"/>
      <c r="U27" s="767"/>
      <c r="V27" s="765"/>
      <c r="W27" s="766"/>
      <c r="X27" s="766"/>
      <c r="Y27" s="766"/>
      <c r="Z27" s="767"/>
      <c r="AA27" s="765"/>
      <c r="AB27" s="766"/>
      <c r="AC27" s="766"/>
      <c r="AD27" s="766"/>
      <c r="AE27" s="766"/>
      <c r="AF27" s="846"/>
      <c r="AG27" s="847"/>
      <c r="AH27" s="847"/>
      <c r="AI27" s="847"/>
      <c r="AJ27" s="848"/>
      <c r="AK27" s="766"/>
      <c r="AL27" s="766"/>
      <c r="AM27" s="766"/>
      <c r="AN27" s="766"/>
      <c r="AO27" s="767"/>
      <c r="AP27" s="765"/>
      <c r="AQ27" s="766"/>
      <c r="AR27" s="766"/>
      <c r="AS27" s="766"/>
      <c r="AT27" s="767"/>
      <c r="AU27" s="765"/>
      <c r="AV27" s="766"/>
      <c r="AW27" s="766"/>
      <c r="AX27" s="766"/>
      <c r="AY27" s="767"/>
      <c r="AZ27" s="765"/>
      <c r="BA27" s="766"/>
      <c r="BB27" s="766"/>
      <c r="BC27" s="766"/>
      <c r="BD27" s="767"/>
      <c r="BE27" s="765"/>
      <c r="BF27" s="766"/>
      <c r="BG27" s="766"/>
      <c r="BH27" s="766"/>
      <c r="BI27" s="771"/>
      <c r="BJ27" s="235"/>
      <c r="BK27" s="235"/>
      <c r="BL27" s="235"/>
      <c r="BM27" s="235"/>
      <c r="BN27" s="235"/>
      <c r="BO27" s="244"/>
      <c r="BP27" s="244"/>
      <c r="BQ27" s="241">
        <v>21</v>
      </c>
      <c r="BR27" s="242"/>
      <c r="BS27" s="802"/>
      <c r="BT27" s="803"/>
      <c r="BU27" s="803"/>
      <c r="BV27" s="803"/>
      <c r="BW27" s="803"/>
      <c r="BX27" s="803"/>
      <c r="BY27" s="803"/>
      <c r="BZ27" s="803"/>
      <c r="CA27" s="803"/>
      <c r="CB27" s="803"/>
      <c r="CC27" s="803"/>
      <c r="CD27" s="803"/>
      <c r="CE27" s="803"/>
      <c r="CF27" s="803"/>
      <c r="CG27" s="804"/>
      <c r="CH27" s="805"/>
      <c r="CI27" s="806"/>
      <c r="CJ27" s="806"/>
      <c r="CK27" s="806"/>
      <c r="CL27" s="807"/>
      <c r="CM27" s="805"/>
      <c r="CN27" s="806"/>
      <c r="CO27" s="806"/>
      <c r="CP27" s="806"/>
      <c r="CQ27" s="807"/>
      <c r="CR27" s="805"/>
      <c r="CS27" s="806"/>
      <c r="CT27" s="806"/>
      <c r="CU27" s="806"/>
      <c r="CV27" s="807"/>
      <c r="CW27" s="805"/>
      <c r="CX27" s="806"/>
      <c r="CY27" s="806"/>
      <c r="CZ27" s="806"/>
      <c r="DA27" s="807"/>
      <c r="DB27" s="805"/>
      <c r="DC27" s="806"/>
      <c r="DD27" s="806"/>
      <c r="DE27" s="806"/>
      <c r="DF27" s="807"/>
      <c r="DG27" s="805"/>
      <c r="DH27" s="806"/>
      <c r="DI27" s="806"/>
      <c r="DJ27" s="806"/>
      <c r="DK27" s="807"/>
      <c r="DL27" s="805"/>
      <c r="DM27" s="806"/>
      <c r="DN27" s="806"/>
      <c r="DO27" s="806"/>
      <c r="DP27" s="807"/>
      <c r="DQ27" s="805"/>
      <c r="DR27" s="806"/>
      <c r="DS27" s="806"/>
      <c r="DT27" s="806"/>
      <c r="DU27" s="807"/>
      <c r="DV27" s="802"/>
      <c r="DW27" s="803"/>
      <c r="DX27" s="803"/>
      <c r="DY27" s="803"/>
      <c r="DZ27" s="808"/>
      <c r="EA27" s="233"/>
    </row>
    <row r="28" spans="1:131" ht="26.25" customHeight="1" thickTop="1" x14ac:dyDescent="0.2">
      <c r="A28" s="245">
        <v>1</v>
      </c>
      <c r="B28" s="778" t="s">
        <v>407</v>
      </c>
      <c r="C28" s="779"/>
      <c r="D28" s="779"/>
      <c r="E28" s="779"/>
      <c r="F28" s="779"/>
      <c r="G28" s="779"/>
      <c r="H28" s="779"/>
      <c r="I28" s="779"/>
      <c r="J28" s="779"/>
      <c r="K28" s="779"/>
      <c r="L28" s="779"/>
      <c r="M28" s="779"/>
      <c r="N28" s="779"/>
      <c r="O28" s="779"/>
      <c r="P28" s="780"/>
      <c r="Q28" s="851">
        <v>3673</v>
      </c>
      <c r="R28" s="852"/>
      <c r="S28" s="852"/>
      <c r="T28" s="852"/>
      <c r="U28" s="852"/>
      <c r="V28" s="852">
        <v>3589</v>
      </c>
      <c r="W28" s="852"/>
      <c r="X28" s="852"/>
      <c r="Y28" s="852"/>
      <c r="Z28" s="852"/>
      <c r="AA28" s="852">
        <v>84</v>
      </c>
      <c r="AB28" s="852"/>
      <c r="AC28" s="852"/>
      <c r="AD28" s="852"/>
      <c r="AE28" s="853"/>
      <c r="AF28" s="854">
        <v>84</v>
      </c>
      <c r="AG28" s="852"/>
      <c r="AH28" s="852"/>
      <c r="AI28" s="852"/>
      <c r="AJ28" s="855"/>
      <c r="AK28" s="856">
        <v>273</v>
      </c>
      <c r="AL28" s="857"/>
      <c r="AM28" s="857"/>
      <c r="AN28" s="857"/>
      <c r="AO28" s="857"/>
      <c r="AP28" s="857" t="s">
        <v>586</v>
      </c>
      <c r="AQ28" s="857"/>
      <c r="AR28" s="857"/>
      <c r="AS28" s="857"/>
      <c r="AT28" s="857"/>
      <c r="AU28" s="857" t="s">
        <v>586</v>
      </c>
      <c r="AV28" s="857"/>
      <c r="AW28" s="857"/>
      <c r="AX28" s="857"/>
      <c r="AY28" s="857"/>
      <c r="AZ28" s="858" t="s">
        <v>586</v>
      </c>
      <c r="BA28" s="858"/>
      <c r="BB28" s="858"/>
      <c r="BC28" s="858"/>
      <c r="BD28" s="858"/>
      <c r="BE28" s="849"/>
      <c r="BF28" s="849"/>
      <c r="BG28" s="849"/>
      <c r="BH28" s="849"/>
      <c r="BI28" s="850"/>
      <c r="BJ28" s="235"/>
      <c r="BK28" s="235"/>
      <c r="BL28" s="235"/>
      <c r="BM28" s="235"/>
      <c r="BN28" s="235"/>
      <c r="BO28" s="244"/>
      <c r="BP28" s="244"/>
      <c r="BQ28" s="241">
        <v>22</v>
      </c>
      <c r="BR28" s="242"/>
      <c r="BS28" s="802"/>
      <c r="BT28" s="803"/>
      <c r="BU28" s="803"/>
      <c r="BV28" s="803"/>
      <c r="BW28" s="803"/>
      <c r="BX28" s="803"/>
      <c r="BY28" s="803"/>
      <c r="BZ28" s="803"/>
      <c r="CA28" s="803"/>
      <c r="CB28" s="803"/>
      <c r="CC28" s="803"/>
      <c r="CD28" s="803"/>
      <c r="CE28" s="803"/>
      <c r="CF28" s="803"/>
      <c r="CG28" s="804"/>
      <c r="CH28" s="805"/>
      <c r="CI28" s="806"/>
      <c r="CJ28" s="806"/>
      <c r="CK28" s="806"/>
      <c r="CL28" s="807"/>
      <c r="CM28" s="805"/>
      <c r="CN28" s="806"/>
      <c r="CO28" s="806"/>
      <c r="CP28" s="806"/>
      <c r="CQ28" s="807"/>
      <c r="CR28" s="805"/>
      <c r="CS28" s="806"/>
      <c r="CT28" s="806"/>
      <c r="CU28" s="806"/>
      <c r="CV28" s="807"/>
      <c r="CW28" s="805"/>
      <c r="CX28" s="806"/>
      <c r="CY28" s="806"/>
      <c r="CZ28" s="806"/>
      <c r="DA28" s="807"/>
      <c r="DB28" s="805"/>
      <c r="DC28" s="806"/>
      <c r="DD28" s="806"/>
      <c r="DE28" s="806"/>
      <c r="DF28" s="807"/>
      <c r="DG28" s="805"/>
      <c r="DH28" s="806"/>
      <c r="DI28" s="806"/>
      <c r="DJ28" s="806"/>
      <c r="DK28" s="807"/>
      <c r="DL28" s="805"/>
      <c r="DM28" s="806"/>
      <c r="DN28" s="806"/>
      <c r="DO28" s="806"/>
      <c r="DP28" s="807"/>
      <c r="DQ28" s="805"/>
      <c r="DR28" s="806"/>
      <c r="DS28" s="806"/>
      <c r="DT28" s="806"/>
      <c r="DU28" s="807"/>
      <c r="DV28" s="802"/>
      <c r="DW28" s="803"/>
      <c r="DX28" s="803"/>
      <c r="DY28" s="803"/>
      <c r="DZ28" s="808"/>
      <c r="EA28" s="233"/>
    </row>
    <row r="29" spans="1:131" ht="26.25" customHeight="1" x14ac:dyDescent="0.2">
      <c r="A29" s="245">
        <v>2</v>
      </c>
      <c r="B29" s="809" t="s">
        <v>408</v>
      </c>
      <c r="C29" s="810"/>
      <c r="D29" s="810"/>
      <c r="E29" s="810"/>
      <c r="F29" s="810"/>
      <c r="G29" s="810"/>
      <c r="H29" s="810"/>
      <c r="I29" s="810"/>
      <c r="J29" s="810"/>
      <c r="K29" s="810"/>
      <c r="L29" s="810"/>
      <c r="M29" s="810"/>
      <c r="N29" s="810"/>
      <c r="O29" s="810"/>
      <c r="P29" s="811"/>
      <c r="Q29" s="812">
        <v>3643</v>
      </c>
      <c r="R29" s="813"/>
      <c r="S29" s="813"/>
      <c r="T29" s="813"/>
      <c r="U29" s="813"/>
      <c r="V29" s="813">
        <v>3501</v>
      </c>
      <c r="W29" s="813"/>
      <c r="X29" s="813"/>
      <c r="Y29" s="813"/>
      <c r="Z29" s="813"/>
      <c r="AA29" s="813">
        <v>142</v>
      </c>
      <c r="AB29" s="813"/>
      <c r="AC29" s="813"/>
      <c r="AD29" s="813"/>
      <c r="AE29" s="814"/>
      <c r="AF29" s="815">
        <v>142</v>
      </c>
      <c r="AG29" s="816"/>
      <c r="AH29" s="816"/>
      <c r="AI29" s="816"/>
      <c r="AJ29" s="817"/>
      <c r="AK29" s="863">
        <v>551</v>
      </c>
      <c r="AL29" s="859"/>
      <c r="AM29" s="859"/>
      <c r="AN29" s="859"/>
      <c r="AO29" s="859"/>
      <c r="AP29" s="859" t="s">
        <v>586</v>
      </c>
      <c r="AQ29" s="859"/>
      <c r="AR29" s="859"/>
      <c r="AS29" s="859"/>
      <c r="AT29" s="859"/>
      <c r="AU29" s="859" t="s">
        <v>586</v>
      </c>
      <c r="AV29" s="859"/>
      <c r="AW29" s="859"/>
      <c r="AX29" s="859"/>
      <c r="AY29" s="859"/>
      <c r="AZ29" s="860" t="s">
        <v>586</v>
      </c>
      <c r="BA29" s="860"/>
      <c r="BB29" s="860"/>
      <c r="BC29" s="860"/>
      <c r="BD29" s="860"/>
      <c r="BE29" s="861"/>
      <c r="BF29" s="861"/>
      <c r="BG29" s="861"/>
      <c r="BH29" s="861"/>
      <c r="BI29" s="862"/>
      <c r="BJ29" s="235"/>
      <c r="BK29" s="235"/>
      <c r="BL29" s="235"/>
      <c r="BM29" s="235"/>
      <c r="BN29" s="235"/>
      <c r="BO29" s="244"/>
      <c r="BP29" s="244"/>
      <c r="BQ29" s="241">
        <v>23</v>
      </c>
      <c r="BR29" s="242"/>
      <c r="BS29" s="802"/>
      <c r="BT29" s="803"/>
      <c r="BU29" s="803"/>
      <c r="BV29" s="803"/>
      <c r="BW29" s="803"/>
      <c r="BX29" s="803"/>
      <c r="BY29" s="803"/>
      <c r="BZ29" s="803"/>
      <c r="CA29" s="803"/>
      <c r="CB29" s="803"/>
      <c r="CC29" s="803"/>
      <c r="CD29" s="803"/>
      <c r="CE29" s="803"/>
      <c r="CF29" s="803"/>
      <c r="CG29" s="804"/>
      <c r="CH29" s="805"/>
      <c r="CI29" s="806"/>
      <c r="CJ29" s="806"/>
      <c r="CK29" s="806"/>
      <c r="CL29" s="807"/>
      <c r="CM29" s="805"/>
      <c r="CN29" s="806"/>
      <c r="CO29" s="806"/>
      <c r="CP29" s="806"/>
      <c r="CQ29" s="807"/>
      <c r="CR29" s="805"/>
      <c r="CS29" s="806"/>
      <c r="CT29" s="806"/>
      <c r="CU29" s="806"/>
      <c r="CV29" s="807"/>
      <c r="CW29" s="805"/>
      <c r="CX29" s="806"/>
      <c r="CY29" s="806"/>
      <c r="CZ29" s="806"/>
      <c r="DA29" s="807"/>
      <c r="DB29" s="805"/>
      <c r="DC29" s="806"/>
      <c r="DD29" s="806"/>
      <c r="DE29" s="806"/>
      <c r="DF29" s="807"/>
      <c r="DG29" s="805"/>
      <c r="DH29" s="806"/>
      <c r="DI29" s="806"/>
      <c r="DJ29" s="806"/>
      <c r="DK29" s="807"/>
      <c r="DL29" s="805"/>
      <c r="DM29" s="806"/>
      <c r="DN29" s="806"/>
      <c r="DO29" s="806"/>
      <c r="DP29" s="807"/>
      <c r="DQ29" s="805"/>
      <c r="DR29" s="806"/>
      <c r="DS29" s="806"/>
      <c r="DT29" s="806"/>
      <c r="DU29" s="807"/>
      <c r="DV29" s="802"/>
      <c r="DW29" s="803"/>
      <c r="DX29" s="803"/>
      <c r="DY29" s="803"/>
      <c r="DZ29" s="808"/>
      <c r="EA29" s="233"/>
    </row>
    <row r="30" spans="1:131" ht="26.25" customHeight="1" x14ac:dyDescent="0.2">
      <c r="A30" s="245">
        <v>3</v>
      </c>
      <c r="B30" s="809" t="s">
        <v>409</v>
      </c>
      <c r="C30" s="810"/>
      <c r="D30" s="810"/>
      <c r="E30" s="810"/>
      <c r="F30" s="810"/>
      <c r="G30" s="810"/>
      <c r="H30" s="810"/>
      <c r="I30" s="810"/>
      <c r="J30" s="810"/>
      <c r="K30" s="810"/>
      <c r="L30" s="810"/>
      <c r="M30" s="810"/>
      <c r="N30" s="810"/>
      <c r="O30" s="810"/>
      <c r="P30" s="811"/>
      <c r="Q30" s="812">
        <v>476</v>
      </c>
      <c r="R30" s="813"/>
      <c r="S30" s="813"/>
      <c r="T30" s="813"/>
      <c r="U30" s="813"/>
      <c r="V30" s="813">
        <v>466</v>
      </c>
      <c r="W30" s="813"/>
      <c r="X30" s="813"/>
      <c r="Y30" s="813"/>
      <c r="Z30" s="813"/>
      <c r="AA30" s="813">
        <v>10</v>
      </c>
      <c r="AB30" s="813"/>
      <c r="AC30" s="813"/>
      <c r="AD30" s="813"/>
      <c r="AE30" s="814"/>
      <c r="AF30" s="815">
        <v>10</v>
      </c>
      <c r="AG30" s="816"/>
      <c r="AH30" s="816"/>
      <c r="AI30" s="816"/>
      <c r="AJ30" s="817"/>
      <c r="AK30" s="863">
        <v>150</v>
      </c>
      <c r="AL30" s="859"/>
      <c r="AM30" s="859"/>
      <c r="AN30" s="859"/>
      <c r="AO30" s="859"/>
      <c r="AP30" s="859" t="s">
        <v>586</v>
      </c>
      <c r="AQ30" s="859"/>
      <c r="AR30" s="859"/>
      <c r="AS30" s="859"/>
      <c r="AT30" s="859"/>
      <c r="AU30" s="859" t="s">
        <v>586</v>
      </c>
      <c r="AV30" s="859"/>
      <c r="AW30" s="859"/>
      <c r="AX30" s="859"/>
      <c r="AY30" s="859"/>
      <c r="AZ30" s="860" t="s">
        <v>586</v>
      </c>
      <c r="BA30" s="860"/>
      <c r="BB30" s="860"/>
      <c r="BC30" s="860"/>
      <c r="BD30" s="860"/>
      <c r="BE30" s="861"/>
      <c r="BF30" s="861"/>
      <c r="BG30" s="861"/>
      <c r="BH30" s="861"/>
      <c r="BI30" s="862"/>
      <c r="BJ30" s="235"/>
      <c r="BK30" s="235"/>
      <c r="BL30" s="235"/>
      <c r="BM30" s="235"/>
      <c r="BN30" s="235"/>
      <c r="BO30" s="244"/>
      <c r="BP30" s="244"/>
      <c r="BQ30" s="241">
        <v>24</v>
      </c>
      <c r="BR30" s="242"/>
      <c r="BS30" s="802"/>
      <c r="BT30" s="803"/>
      <c r="BU30" s="803"/>
      <c r="BV30" s="803"/>
      <c r="BW30" s="803"/>
      <c r="BX30" s="803"/>
      <c r="BY30" s="803"/>
      <c r="BZ30" s="803"/>
      <c r="CA30" s="803"/>
      <c r="CB30" s="803"/>
      <c r="CC30" s="803"/>
      <c r="CD30" s="803"/>
      <c r="CE30" s="803"/>
      <c r="CF30" s="803"/>
      <c r="CG30" s="804"/>
      <c r="CH30" s="805"/>
      <c r="CI30" s="806"/>
      <c r="CJ30" s="806"/>
      <c r="CK30" s="806"/>
      <c r="CL30" s="807"/>
      <c r="CM30" s="805"/>
      <c r="CN30" s="806"/>
      <c r="CO30" s="806"/>
      <c r="CP30" s="806"/>
      <c r="CQ30" s="807"/>
      <c r="CR30" s="805"/>
      <c r="CS30" s="806"/>
      <c r="CT30" s="806"/>
      <c r="CU30" s="806"/>
      <c r="CV30" s="807"/>
      <c r="CW30" s="805"/>
      <c r="CX30" s="806"/>
      <c r="CY30" s="806"/>
      <c r="CZ30" s="806"/>
      <c r="DA30" s="807"/>
      <c r="DB30" s="805"/>
      <c r="DC30" s="806"/>
      <c r="DD30" s="806"/>
      <c r="DE30" s="806"/>
      <c r="DF30" s="807"/>
      <c r="DG30" s="805"/>
      <c r="DH30" s="806"/>
      <c r="DI30" s="806"/>
      <c r="DJ30" s="806"/>
      <c r="DK30" s="807"/>
      <c r="DL30" s="805"/>
      <c r="DM30" s="806"/>
      <c r="DN30" s="806"/>
      <c r="DO30" s="806"/>
      <c r="DP30" s="807"/>
      <c r="DQ30" s="805"/>
      <c r="DR30" s="806"/>
      <c r="DS30" s="806"/>
      <c r="DT30" s="806"/>
      <c r="DU30" s="807"/>
      <c r="DV30" s="802"/>
      <c r="DW30" s="803"/>
      <c r="DX30" s="803"/>
      <c r="DY30" s="803"/>
      <c r="DZ30" s="808"/>
      <c r="EA30" s="233"/>
    </row>
    <row r="31" spans="1:131" ht="26.25" customHeight="1" x14ac:dyDescent="0.2">
      <c r="A31" s="245">
        <v>4</v>
      </c>
      <c r="B31" s="809" t="s">
        <v>410</v>
      </c>
      <c r="C31" s="810"/>
      <c r="D31" s="810"/>
      <c r="E31" s="810"/>
      <c r="F31" s="810"/>
      <c r="G31" s="810"/>
      <c r="H31" s="810"/>
      <c r="I31" s="810"/>
      <c r="J31" s="810"/>
      <c r="K31" s="810"/>
      <c r="L31" s="810"/>
      <c r="M31" s="810"/>
      <c r="N31" s="810"/>
      <c r="O31" s="810"/>
      <c r="P31" s="811"/>
      <c r="Q31" s="812">
        <v>75</v>
      </c>
      <c r="R31" s="813"/>
      <c r="S31" s="813"/>
      <c r="T31" s="813"/>
      <c r="U31" s="813"/>
      <c r="V31" s="813">
        <v>75</v>
      </c>
      <c r="W31" s="813"/>
      <c r="X31" s="813"/>
      <c r="Y31" s="813"/>
      <c r="Z31" s="813"/>
      <c r="AA31" s="813" t="s">
        <v>586</v>
      </c>
      <c r="AB31" s="813"/>
      <c r="AC31" s="813"/>
      <c r="AD31" s="813"/>
      <c r="AE31" s="814"/>
      <c r="AF31" s="815" t="s">
        <v>158</v>
      </c>
      <c r="AG31" s="816"/>
      <c r="AH31" s="816"/>
      <c r="AI31" s="816"/>
      <c r="AJ31" s="817"/>
      <c r="AK31" s="863">
        <v>40</v>
      </c>
      <c r="AL31" s="859"/>
      <c r="AM31" s="859"/>
      <c r="AN31" s="859"/>
      <c r="AO31" s="859"/>
      <c r="AP31" s="859" t="s">
        <v>586</v>
      </c>
      <c r="AQ31" s="859"/>
      <c r="AR31" s="859"/>
      <c r="AS31" s="859"/>
      <c r="AT31" s="859"/>
      <c r="AU31" s="859" t="s">
        <v>586</v>
      </c>
      <c r="AV31" s="859"/>
      <c r="AW31" s="859"/>
      <c r="AX31" s="859"/>
      <c r="AY31" s="859"/>
      <c r="AZ31" s="860" t="s">
        <v>586</v>
      </c>
      <c r="BA31" s="860"/>
      <c r="BB31" s="860"/>
      <c r="BC31" s="860"/>
      <c r="BD31" s="860"/>
      <c r="BE31" s="861"/>
      <c r="BF31" s="861"/>
      <c r="BG31" s="861"/>
      <c r="BH31" s="861"/>
      <c r="BI31" s="862"/>
      <c r="BJ31" s="235"/>
      <c r="BK31" s="235"/>
      <c r="BL31" s="235"/>
      <c r="BM31" s="235"/>
      <c r="BN31" s="235"/>
      <c r="BO31" s="244"/>
      <c r="BP31" s="244"/>
      <c r="BQ31" s="241">
        <v>25</v>
      </c>
      <c r="BR31" s="242"/>
      <c r="BS31" s="802"/>
      <c r="BT31" s="803"/>
      <c r="BU31" s="803"/>
      <c r="BV31" s="803"/>
      <c r="BW31" s="803"/>
      <c r="BX31" s="803"/>
      <c r="BY31" s="803"/>
      <c r="BZ31" s="803"/>
      <c r="CA31" s="803"/>
      <c r="CB31" s="803"/>
      <c r="CC31" s="803"/>
      <c r="CD31" s="803"/>
      <c r="CE31" s="803"/>
      <c r="CF31" s="803"/>
      <c r="CG31" s="804"/>
      <c r="CH31" s="805"/>
      <c r="CI31" s="806"/>
      <c r="CJ31" s="806"/>
      <c r="CK31" s="806"/>
      <c r="CL31" s="807"/>
      <c r="CM31" s="805"/>
      <c r="CN31" s="806"/>
      <c r="CO31" s="806"/>
      <c r="CP31" s="806"/>
      <c r="CQ31" s="807"/>
      <c r="CR31" s="805"/>
      <c r="CS31" s="806"/>
      <c r="CT31" s="806"/>
      <c r="CU31" s="806"/>
      <c r="CV31" s="807"/>
      <c r="CW31" s="805"/>
      <c r="CX31" s="806"/>
      <c r="CY31" s="806"/>
      <c r="CZ31" s="806"/>
      <c r="DA31" s="807"/>
      <c r="DB31" s="805"/>
      <c r="DC31" s="806"/>
      <c r="DD31" s="806"/>
      <c r="DE31" s="806"/>
      <c r="DF31" s="807"/>
      <c r="DG31" s="805"/>
      <c r="DH31" s="806"/>
      <c r="DI31" s="806"/>
      <c r="DJ31" s="806"/>
      <c r="DK31" s="807"/>
      <c r="DL31" s="805"/>
      <c r="DM31" s="806"/>
      <c r="DN31" s="806"/>
      <c r="DO31" s="806"/>
      <c r="DP31" s="807"/>
      <c r="DQ31" s="805"/>
      <c r="DR31" s="806"/>
      <c r="DS31" s="806"/>
      <c r="DT31" s="806"/>
      <c r="DU31" s="807"/>
      <c r="DV31" s="802"/>
      <c r="DW31" s="803"/>
      <c r="DX31" s="803"/>
      <c r="DY31" s="803"/>
      <c r="DZ31" s="808"/>
      <c r="EA31" s="233"/>
    </row>
    <row r="32" spans="1:131" ht="26.25" customHeight="1" x14ac:dyDescent="0.2">
      <c r="A32" s="245">
        <v>5</v>
      </c>
      <c r="B32" s="809" t="s">
        <v>411</v>
      </c>
      <c r="C32" s="810"/>
      <c r="D32" s="810"/>
      <c r="E32" s="810"/>
      <c r="F32" s="810"/>
      <c r="G32" s="810"/>
      <c r="H32" s="810"/>
      <c r="I32" s="810"/>
      <c r="J32" s="810"/>
      <c r="K32" s="810"/>
      <c r="L32" s="810"/>
      <c r="M32" s="810"/>
      <c r="N32" s="810"/>
      <c r="O32" s="810"/>
      <c r="P32" s="811"/>
      <c r="Q32" s="812">
        <v>462</v>
      </c>
      <c r="R32" s="813"/>
      <c r="S32" s="813"/>
      <c r="T32" s="813"/>
      <c r="U32" s="813"/>
      <c r="V32" s="813">
        <v>441</v>
      </c>
      <c r="W32" s="813"/>
      <c r="X32" s="813"/>
      <c r="Y32" s="813"/>
      <c r="Z32" s="813"/>
      <c r="AA32" s="813">
        <v>21</v>
      </c>
      <c r="AB32" s="813"/>
      <c r="AC32" s="813"/>
      <c r="AD32" s="813"/>
      <c r="AE32" s="814"/>
      <c r="AF32" s="815">
        <v>783</v>
      </c>
      <c r="AG32" s="816"/>
      <c r="AH32" s="816"/>
      <c r="AI32" s="816"/>
      <c r="AJ32" s="817"/>
      <c r="AK32" s="863">
        <v>27</v>
      </c>
      <c r="AL32" s="859"/>
      <c r="AM32" s="859"/>
      <c r="AN32" s="859"/>
      <c r="AO32" s="859"/>
      <c r="AP32" s="859">
        <v>2042</v>
      </c>
      <c r="AQ32" s="859"/>
      <c r="AR32" s="859"/>
      <c r="AS32" s="859"/>
      <c r="AT32" s="859"/>
      <c r="AU32" s="859">
        <v>439</v>
      </c>
      <c r="AV32" s="859"/>
      <c r="AW32" s="859"/>
      <c r="AX32" s="859"/>
      <c r="AY32" s="859"/>
      <c r="AZ32" s="860" t="s">
        <v>586</v>
      </c>
      <c r="BA32" s="860"/>
      <c r="BB32" s="860"/>
      <c r="BC32" s="860"/>
      <c r="BD32" s="860"/>
      <c r="BE32" s="861" t="s">
        <v>412</v>
      </c>
      <c r="BF32" s="861"/>
      <c r="BG32" s="861"/>
      <c r="BH32" s="861"/>
      <c r="BI32" s="862"/>
      <c r="BJ32" s="235"/>
      <c r="BK32" s="235"/>
      <c r="BL32" s="235"/>
      <c r="BM32" s="235"/>
      <c r="BN32" s="235"/>
      <c r="BO32" s="244"/>
      <c r="BP32" s="244"/>
      <c r="BQ32" s="241">
        <v>26</v>
      </c>
      <c r="BR32" s="242"/>
      <c r="BS32" s="802"/>
      <c r="BT32" s="803"/>
      <c r="BU32" s="803"/>
      <c r="BV32" s="803"/>
      <c r="BW32" s="803"/>
      <c r="BX32" s="803"/>
      <c r="BY32" s="803"/>
      <c r="BZ32" s="803"/>
      <c r="CA32" s="803"/>
      <c r="CB32" s="803"/>
      <c r="CC32" s="803"/>
      <c r="CD32" s="803"/>
      <c r="CE32" s="803"/>
      <c r="CF32" s="803"/>
      <c r="CG32" s="804"/>
      <c r="CH32" s="805"/>
      <c r="CI32" s="806"/>
      <c r="CJ32" s="806"/>
      <c r="CK32" s="806"/>
      <c r="CL32" s="807"/>
      <c r="CM32" s="805"/>
      <c r="CN32" s="806"/>
      <c r="CO32" s="806"/>
      <c r="CP32" s="806"/>
      <c r="CQ32" s="807"/>
      <c r="CR32" s="805"/>
      <c r="CS32" s="806"/>
      <c r="CT32" s="806"/>
      <c r="CU32" s="806"/>
      <c r="CV32" s="807"/>
      <c r="CW32" s="805"/>
      <c r="CX32" s="806"/>
      <c r="CY32" s="806"/>
      <c r="CZ32" s="806"/>
      <c r="DA32" s="807"/>
      <c r="DB32" s="805"/>
      <c r="DC32" s="806"/>
      <c r="DD32" s="806"/>
      <c r="DE32" s="806"/>
      <c r="DF32" s="807"/>
      <c r="DG32" s="805"/>
      <c r="DH32" s="806"/>
      <c r="DI32" s="806"/>
      <c r="DJ32" s="806"/>
      <c r="DK32" s="807"/>
      <c r="DL32" s="805"/>
      <c r="DM32" s="806"/>
      <c r="DN32" s="806"/>
      <c r="DO32" s="806"/>
      <c r="DP32" s="807"/>
      <c r="DQ32" s="805"/>
      <c r="DR32" s="806"/>
      <c r="DS32" s="806"/>
      <c r="DT32" s="806"/>
      <c r="DU32" s="807"/>
      <c r="DV32" s="802"/>
      <c r="DW32" s="803"/>
      <c r="DX32" s="803"/>
      <c r="DY32" s="803"/>
      <c r="DZ32" s="808"/>
      <c r="EA32" s="233"/>
    </row>
    <row r="33" spans="1:131" ht="26.25" customHeight="1" x14ac:dyDescent="0.2">
      <c r="A33" s="245">
        <v>6</v>
      </c>
      <c r="B33" s="809" t="s">
        <v>413</v>
      </c>
      <c r="C33" s="810"/>
      <c r="D33" s="810"/>
      <c r="E33" s="810"/>
      <c r="F33" s="810"/>
      <c r="G33" s="810"/>
      <c r="H33" s="810"/>
      <c r="I33" s="810"/>
      <c r="J33" s="810"/>
      <c r="K33" s="810"/>
      <c r="L33" s="810"/>
      <c r="M33" s="810"/>
      <c r="N33" s="810"/>
      <c r="O33" s="810"/>
      <c r="P33" s="811"/>
      <c r="Q33" s="812">
        <v>2980</v>
      </c>
      <c r="R33" s="813"/>
      <c r="S33" s="813"/>
      <c r="T33" s="813"/>
      <c r="U33" s="813"/>
      <c r="V33" s="813">
        <v>2468</v>
      </c>
      <c r="W33" s="813"/>
      <c r="X33" s="813"/>
      <c r="Y33" s="813"/>
      <c r="Z33" s="813"/>
      <c r="AA33" s="813">
        <v>512</v>
      </c>
      <c r="AB33" s="813"/>
      <c r="AC33" s="813"/>
      <c r="AD33" s="813"/>
      <c r="AE33" s="814"/>
      <c r="AF33" s="815">
        <v>1054</v>
      </c>
      <c r="AG33" s="816"/>
      <c r="AH33" s="816"/>
      <c r="AI33" s="816"/>
      <c r="AJ33" s="817"/>
      <c r="AK33" s="863">
        <v>381</v>
      </c>
      <c r="AL33" s="859"/>
      <c r="AM33" s="859"/>
      <c r="AN33" s="859"/>
      <c r="AO33" s="859"/>
      <c r="AP33" s="859">
        <v>3173</v>
      </c>
      <c r="AQ33" s="859"/>
      <c r="AR33" s="859"/>
      <c r="AS33" s="859"/>
      <c r="AT33" s="859"/>
      <c r="AU33" s="859">
        <v>1767</v>
      </c>
      <c r="AV33" s="859"/>
      <c r="AW33" s="859"/>
      <c r="AX33" s="859"/>
      <c r="AY33" s="859"/>
      <c r="AZ33" s="860" t="s">
        <v>586</v>
      </c>
      <c r="BA33" s="860"/>
      <c r="BB33" s="860"/>
      <c r="BC33" s="860"/>
      <c r="BD33" s="860"/>
      <c r="BE33" s="861" t="s">
        <v>412</v>
      </c>
      <c r="BF33" s="861"/>
      <c r="BG33" s="861"/>
      <c r="BH33" s="861"/>
      <c r="BI33" s="862"/>
      <c r="BJ33" s="235"/>
      <c r="BK33" s="235"/>
      <c r="BL33" s="235"/>
      <c r="BM33" s="235"/>
      <c r="BN33" s="235"/>
      <c r="BO33" s="244"/>
      <c r="BP33" s="244"/>
      <c r="BQ33" s="241">
        <v>27</v>
      </c>
      <c r="BR33" s="242"/>
      <c r="BS33" s="802"/>
      <c r="BT33" s="803"/>
      <c r="BU33" s="803"/>
      <c r="BV33" s="803"/>
      <c r="BW33" s="803"/>
      <c r="BX33" s="803"/>
      <c r="BY33" s="803"/>
      <c r="BZ33" s="803"/>
      <c r="CA33" s="803"/>
      <c r="CB33" s="803"/>
      <c r="CC33" s="803"/>
      <c r="CD33" s="803"/>
      <c r="CE33" s="803"/>
      <c r="CF33" s="803"/>
      <c r="CG33" s="804"/>
      <c r="CH33" s="805"/>
      <c r="CI33" s="806"/>
      <c r="CJ33" s="806"/>
      <c r="CK33" s="806"/>
      <c r="CL33" s="807"/>
      <c r="CM33" s="805"/>
      <c r="CN33" s="806"/>
      <c r="CO33" s="806"/>
      <c r="CP33" s="806"/>
      <c r="CQ33" s="807"/>
      <c r="CR33" s="805"/>
      <c r="CS33" s="806"/>
      <c r="CT33" s="806"/>
      <c r="CU33" s="806"/>
      <c r="CV33" s="807"/>
      <c r="CW33" s="805"/>
      <c r="CX33" s="806"/>
      <c r="CY33" s="806"/>
      <c r="CZ33" s="806"/>
      <c r="DA33" s="807"/>
      <c r="DB33" s="805"/>
      <c r="DC33" s="806"/>
      <c r="DD33" s="806"/>
      <c r="DE33" s="806"/>
      <c r="DF33" s="807"/>
      <c r="DG33" s="805"/>
      <c r="DH33" s="806"/>
      <c r="DI33" s="806"/>
      <c r="DJ33" s="806"/>
      <c r="DK33" s="807"/>
      <c r="DL33" s="805"/>
      <c r="DM33" s="806"/>
      <c r="DN33" s="806"/>
      <c r="DO33" s="806"/>
      <c r="DP33" s="807"/>
      <c r="DQ33" s="805"/>
      <c r="DR33" s="806"/>
      <c r="DS33" s="806"/>
      <c r="DT33" s="806"/>
      <c r="DU33" s="807"/>
      <c r="DV33" s="802"/>
      <c r="DW33" s="803"/>
      <c r="DX33" s="803"/>
      <c r="DY33" s="803"/>
      <c r="DZ33" s="808"/>
      <c r="EA33" s="233"/>
    </row>
    <row r="34" spans="1:131" ht="26.25" customHeight="1" x14ac:dyDescent="0.2">
      <c r="A34" s="245">
        <v>7</v>
      </c>
      <c r="B34" s="809" t="s">
        <v>414</v>
      </c>
      <c r="C34" s="810"/>
      <c r="D34" s="810"/>
      <c r="E34" s="810"/>
      <c r="F34" s="810"/>
      <c r="G34" s="810"/>
      <c r="H34" s="810"/>
      <c r="I34" s="810"/>
      <c r="J34" s="810"/>
      <c r="K34" s="810"/>
      <c r="L34" s="810"/>
      <c r="M34" s="810"/>
      <c r="N34" s="810"/>
      <c r="O34" s="810"/>
      <c r="P34" s="811"/>
      <c r="Q34" s="812">
        <v>613</v>
      </c>
      <c r="R34" s="813"/>
      <c r="S34" s="813"/>
      <c r="T34" s="813"/>
      <c r="U34" s="813"/>
      <c r="V34" s="813">
        <v>611</v>
      </c>
      <c r="W34" s="813"/>
      <c r="X34" s="813"/>
      <c r="Y34" s="813"/>
      <c r="Z34" s="813"/>
      <c r="AA34" s="813">
        <v>2</v>
      </c>
      <c r="AB34" s="813"/>
      <c r="AC34" s="813"/>
      <c r="AD34" s="813"/>
      <c r="AE34" s="814"/>
      <c r="AF34" s="815">
        <v>-7</v>
      </c>
      <c r="AG34" s="816"/>
      <c r="AH34" s="816"/>
      <c r="AI34" s="816"/>
      <c r="AJ34" s="817"/>
      <c r="AK34" s="863">
        <v>323</v>
      </c>
      <c r="AL34" s="859"/>
      <c r="AM34" s="859"/>
      <c r="AN34" s="859"/>
      <c r="AO34" s="859"/>
      <c r="AP34" s="859">
        <v>2321</v>
      </c>
      <c r="AQ34" s="859"/>
      <c r="AR34" s="859"/>
      <c r="AS34" s="859"/>
      <c r="AT34" s="859"/>
      <c r="AU34" s="859">
        <v>2252</v>
      </c>
      <c r="AV34" s="859"/>
      <c r="AW34" s="859"/>
      <c r="AX34" s="859"/>
      <c r="AY34" s="859"/>
      <c r="AZ34" s="860" t="s">
        <v>586</v>
      </c>
      <c r="BA34" s="860"/>
      <c r="BB34" s="860"/>
      <c r="BC34" s="860"/>
      <c r="BD34" s="860"/>
      <c r="BE34" s="861" t="s">
        <v>415</v>
      </c>
      <c r="BF34" s="861"/>
      <c r="BG34" s="861"/>
      <c r="BH34" s="861"/>
      <c r="BI34" s="862"/>
      <c r="BJ34" s="235"/>
      <c r="BK34" s="235"/>
      <c r="BL34" s="235"/>
      <c r="BM34" s="235"/>
      <c r="BN34" s="235"/>
      <c r="BO34" s="244"/>
      <c r="BP34" s="244"/>
      <c r="BQ34" s="241">
        <v>28</v>
      </c>
      <c r="BR34" s="242"/>
      <c r="BS34" s="802"/>
      <c r="BT34" s="803"/>
      <c r="BU34" s="803"/>
      <c r="BV34" s="803"/>
      <c r="BW34" s="803"/>
      <c r="BX34" s="803"/>
      <c r="BY34" s="803"/>
      <c r="BZ34" s="803"/>
      <c r="CA34" s="803"/>
      <c r="CB34" s="803"/>
      <c r="CC34" s="803"/>
      <c r="CD34" s="803"/>
      <c r="CE34" s="803"/>
      <c r="CF34" s="803"/>
      <c r="CG34" s="804"/>
      <c r="CH34" s="805"/>
      <c r="CI34" s="806"/>
      <c r="CJ34" s="806"/>
      <c r="CK34" s="806"/>
      <c r="CL34" s="807"/>
      <c r="CM34" s="805"/>
      <c r="CN34" s="806"/>
      <c r="CO34" s="806"/>
      <c r="CP34" s="806"/>
      <c r="CQ34" s="807"/>
      <c r="CR34" s="805"/>
      <c r="CS34" s="806"/>
      <c r="CT34" s="806"/>
      <c r="CU34" s="806"/>
      <c r="CV34" s="807"/>
      <c r="CW34" s="805"/>
      <c r="CX34" s="806"/>
      <c r="CY34" s="806"/>
      <c r="CZ34" s="806"/>
      <c r="DA34" s="807"/>
      <c r="DB34" s="805"/>
      <c r="DC34" s="806"/>
      <c r="DD34" s="806"/>
      <c r="DE34" s="806"/>
      <c r="DF34" s="807"/>
      <c r="DG34" s="805"/>
      <c r="DH34" s="806"/>
      <c r="DI34" s="806"/>
      <c r="DJ34" s="806"/>
      <c r="DK34" s="807"/>
      <c r="DL34" s="805"/>
      <c r="DM34" s="806"/>
      <c r="DN34" s="806"/>
      <c r="DO34" s="806"/>
      <c r="DP34" s="807"/>
      <c r="DQ34" s="805"/>
      <c r="DR34" s="806"/>
      <c r="DS34" s="806"/>
      <c r="DT34" s="806"/>
      <c r="DU34" s="807"/>
      <c r="DV34" s="802"/>
      <c r="DW34" s="803"/>
      <c r="DX34" s="803"/>
      <c r="DY34" s="803"/>
      <c r="DZ34" s="808"/>
      <c r="EA34" s="233"/>
    </row>
    <row r="35" spans="1:131" ht="26.25" customHeight="1" x14ac:dyDescent="0.2">
      <c r="A35" s="245">
        <v>8</v>
      </c>
      <c r="B35" s="809"/>
      <c r="C35" s="810"/>
      <c r="D35" s="810"/>
      <c r="E35" s="810"/>
      <c r="F35" s="810"/>
      <c r="G35" s="810"/>
      <c r="H35" s="810"/>
      <c r="I35" s="810"/>
      <c r="J35" s="810"/>
      <c r="K35" s="810"/>
      <c r="L35" s="810"/>
      <c r="M35" s="810"/>
      <c r="N35" s="810"/>
      <c r="O35" s="810"/>
      <c r="P35" s="811"/>
      <c r="Q35" s="812"/>
      <c r="R35" s="813"/>
      <c r="S35" s="813"/>
      <c r="T35" s="813"/>
      <c r="U35" s="813"/>
      <c r="V35" s="813"/>
      <c r="W35" s="813"/>
      <c r="X35" s="813"/>
      <c r="Y35" s="813"/>
      <c r="Z35" s="813"/>
      <c r="AA35" s="813"/>
      <c r="AB35" s="813"/>
      <c r="AC35" s="813"/>
      <c r="AD35" s="813"/>
      <c r="AE35" s="814"/>
      <c r="AF35" s="815"/>
      <c r="AG35" s="816"/>
      <c r="AH35" s="816"/>
      <c r="AI35" s="816"/>
      <c r="AJ35" s="817"/>
      <c r="AK35" s="863"/>
      <c r="AL35" s="859"/>
      <c r="AM35" s="859"/>
      <c r="AN35" s="859"/>
      <c r="AO35" s="859"/>
      <c r="AP35" s="859"/>
      <c r="AQ35" s="859"/>
      <c r="AR35" s="859"/>
      <c r="AS35" s="859"/>
      <c r="AT35" s="859"/>
      <c r="AU35" s="859"/>
      <c r="AV35" s="859"/>
      <c r="AW35" s="859"/>
      <c r="AX35" s="859"/>
      <c r="AY35" s="859"/>
      <c r="AZ35" s="860"/>
      <c r="BA35" s="860"/>
      <c r="BB35" s="860"/>
      <c r="BC35" s="860"/>
      <c r="BD35" s="860"/>
      <c r="BE35" s="861"/>
      <c r="BF35" s="861"/>
      <c r="BG35" s="861"/>
      <c r="BH35" s="861"/>
      <c r="BI35" s="862"/>
      <c r="BJ35" s="235"/>
      <c r="BK35" s="235"/>
      <c r="BL35" s="235"/>
      <c r="BM35" s="235"/>
      <c r="BN35" s="235"/>
      <c r="BO35" s="244"/>
      <c r="BP35" s="244"/>
      <c r="BQ35" s="241">
        <v>29</v>
      </c>
      <c r="BR35" s="242"/>
      <c r="BS35" s="802"/>
      <c r="BT35" s="803"/>
      <c r="BU35" s="803"/>
      <c r="BV35" s="803"/>
      <c r="BW35" s="803"/>
      <c r="BX35" s="803"/>
      <c r="BY35" s="803"/>
      <c r="BZ35" s="803"/>
      <c r="CA35" s="803"/>
      <c r="CB35" s="803"/>
      <c r="CC35" s="803"/>
      <c r="CD35" s="803"/>
      <c r="CE35" s="803"/>
      <c r="CF35" s="803"/>
      <c r="CG35" s="804"/>
      <c r="CH35" s="805"/>
      <c r="CI35" s="806"/>
      <c r="CJ35" s="806"/>
      <c r="CK35" s="806"/>
      <c r="CL35" s="807"/>
      <c r="CM35" s="805"/>
      <c r="CN35" s="806"/>
      <c r="CO35" s="806"/>
      <c r="CP35" s="806"/>
      <c r="CQ35" s="807"/>
      <c r="CR35" s="805"/>
      <c r="CS35" s="806"/>
      <c r="CT35" s="806"/>
      <c r="CU35" s="806"/>
      <c r="CV35" s="807"/>
      <c r="CW35" s="805"/>
      <c r="CX35" s="806"/>
      <c r="CY35" s="806"/>
      <c r="CZ35" s="806"/>
      <c r="DA35" s="807"/>
      <c r="DB35" s="805"/>
      <c r="DC35" s="806"/>
      <c r="DD35" s="806"/>
      <c r="DE35" s="806"/>
      <c r="DF35" s="807"/>
      <c r="DG35" s="805"/>
      <c r="DH35" s="806"/>
      <c r="DI35" s="806"/>
      <c r="DJ35" s="806"/>
      <c r="DK35" s="807"/>
      <c r="DL35" s="805"/>
      <c r="DM35" s="806"/>
      <c r="DN35" s="806"/>
      <c r="DO35" s="806"/>
      <c r="DP35" s="807"/>
      <c r="DQ35" s="805"/>
      <c r="DR35" s="806"/>
      <c r="DS35" s="806"/>
      <c r="DT35" s="806"/>
      <c r="DU35" s="807"/>
      <c r="DV35" s="802"/>
      <c r="DW35" s="803"/>
      <c r="DX35" s="803"/>
      <c r="DY35" s="803"/>
      <c r="DZ35" s="808"/>
      <c r="EA35" s="233"/>
    </row>
    <row r="36" spans="1:131" ht="26.25" customHeight="1" x14ac:dyDescent="0.2">
      <c r="A36" s="245">
        <v>9</v>
      </c>
      <c r="B36" s="809"/>
      <c r="C36" s="810"/>
      <c r="D36" s="810"/>
      <c r="E36" s="810"/>
      <c r="F36" s="810"/>
      <c r="G36" s="810"/>
      <c r="H36" s="810"/>
      <c r="I36" s="810"/>
      <c r="J36" s="810"/>
      <c r="K36" s="810"/>
      <c r="L36" s="810"/>
      <c r="M36" s="810"/>
      <c r="N36" s="810"/>
      <c r="O36" s="810"/>
      <c r="P36" s="811"/>
      <c r="Q36" s="812"/>
      <c r="R36" s="813"/>
      <c r="S36" s="813"/>
      <c r="T36" s="813"/>
      <c r="U36" s="813"/>
      <c r="V36" s="813"/>
      <c r="W36" s="813"/>
      <c r="X36" s="813"/>
      <c r="Y36" s="813"/>
      <c r="Z36" s="813"/>
      <c r="AA36" s="813"/>
      <c r="AB36" s="813"/>
      <c r="AC36" s="813"/>
      <c r="AD36" s="813"/>
      <c r="AE36" s="814"/>
      <c r="AF36" s="815"/>
      <c r="AG36" s="816"/>
      <c r="AH36" s="816"/>
      <c r="AI36" s="816"/>
      <c r="AJ36" s="817"/>
      <c r="AK36" s="863"/>
      <c r="AL36" s="859"/>
      <c r="AM36" s="859"/>
      <c r="AN36" s="859"/>
      <c r="AO36" s="859"/>
      <c r="AP36" s="859"/>
      <c r="AQ36" s="859"/>
      <c r="AR36" s="859"/>
      <c r="AS36" s="859"/>
      <c r="AT36" s="859"/>
      <c r="AU36" s="859"/>
      <c r="AV36" s="859"/>
      <c r="AW36" s="859"/>
      <c r="AX36" s="859"/>
      <c r="AY36" s="859"/>
      <c r="AZ36" s="860"/>
      <c r="BA36" s="860"/>
      <c r="BB36" s="860"/>
      <c r="BC36" s="860"/>
      <c r="BD36" s="860"/>
      <c r="BE36" s="861"/>
      <c r="BF36" s="861"/>
      <c r="BG36" s="861"/>
      <c r="BH36" s="861"/>
      <c r="BI36" s="862"/>
      <c r="BJ36" s="235"/>
      <c r="BK36" s="235"/>
      <c r="BL36" s="235"/>
      <c r="BM36" s="235"/>
      <c r="BN36" s="235"/>
      <c r="BO36" s="244"/>
      <c r="BP36" s="244"/>
      <c r="BQ36" s="241">
        <v>30</v>
      </c>
      <c r="BR36" s="242"/>
      <c r="BS36" s="802"/>
      <c r="BT36" s="803"/>
      <c r="BU36" s="803"/>
      <c r="BV36" s="803"/>
      <c r="BW36" s="803"/>
      <c r="BX36" s="803"/>
      <c r="BY36" s="803"/>
      <c r="BZ36" s="803"/>
      <c r="CA36" s="803"/>
      <c r="CB36" s="803"/>
      <c r="CC36" s="803"/>
      <c r="CD36" s="803"/>
      <c r="CE36" s="803"/>
      <c r="CF36" s="803"/>
      <c r="CG36" s="804"/>
      <c r="CH36" s="805"/>
      <c r="CI36" s="806"/>
      <c r="CJ36" s="806"/>
      <c r="CK36" s="806"/>
      <c r="CL36" s="807"/>
      <c r="CM36" s="805"/>
      <c r="CN36" s="806"/>
      <c r="CO36" s="806"/>
      <c r="CP36" s="806"/>
      <c r="CQ36" s="807"/>
      <c r="CR36" s="805"/>
      <c r="CS36" s="806"/>
      <c r="CT36" s="806"/>
      <c r="CU36" s="806"/>
      <c r="CV36" s="807"/>
      <c r="CW36" s="805"/>
      <c r="CX36" s="806"/>
      <c r="CY36" s="806"/>
      <c r="CZ36" s="806"/>
      <c r="DA36" s="807"/>
      <c r="DB36" s="805"/>
      <c r="DC36" s="806"/>
      <c r="DD36" s="806"/>
      <c r="DE36" s="806"/>
      <c r="DF36" s="807"/>
      <c r="DG36" s="805"/>
      <c r="DH36" s="806"/>
      <c r="DI36" s="806"/>
      <c r="DJ36" s="806"/>
      <c r="DK36" s="807"/>
      <c r="DL36" s="805"/>
      <c r="DM36" s="806"/>
      <c r="DN36" s="806"/>
      <c r="DO36" s="806"/>
      <c r="DP36" s="807"/>
      <c r="DQ36" s="805"/>
      <c r="DR36" s="806"/>
      <c r="DS36" s="806"/>
      <c r="DT36" s="806"/>
      <c r="DU36" s="807"/>
      <c r="DV36" s="802"/>
      <c r="DW36" s="803"/>
      <c r="DX36" s="803"/>
      <c r="DY36" s="803"/>
      <c r="DZ36" s="808"/>
      <c r="EA36" s="233"/>
    </row>
    <row r="37" spans="1:131" ht="26.25" customHeight="1" x14ac:dyDescent="0.2">
      <c r="A37" s="245">
        <v>10</v>
      </c>
      <c r="B37" s="809"/>
      <c r="C37" s="810"/>
      <c r="D37" s="810"/>
      <c r="E37" s="810"/>
      <c r="F37" s="810"/>
      <c r="G37" s="810"/>
      <c r="H37" s="810"/>
      <c r="I37" s="810"/>
      <c r="J37" s="810"/>
      <c r="K37" s="810"/>
      <c r="L37" s="810"/>
      <c r="M37" s="810"/>
      <c r="N37" s="810"/>
      <c r="O37" s="810"/>
      <c r="P37" s="811"/>
      <c r="Q37" s="812"/>
      <c r="R37" s="813"/>
      <c r="S37" s="813"/>
      <c r="T37" s="813"/>
      <c r="U37" s="813"/>
      <c r="V37" s="813"/>
      <c r="W37" s="813"/>
      <c r="X37" s="813"/>
      <c r="Y37" s="813"/>
      <c r="Z37" s="813"/>
      <c r="AA37" s="813"/>
      <c r="AB37" s="813"/>
      <c r="AC37" s="813"/>
      <c r="AD37" s="813"/>
      <c r="AE37" s="814"/>
      <c r="AF37" s="815"/>
      <c r="AG37" s="816"/>
      <c r="AH37" s="816"/>
      <c r="AI37" s="816"/>
      <c r="AJ37" s="817"/>
      <c r="AK37" s="863"/>
      <c r="AL37" s="859"/>
      <c r="AM37" s="859"/>
      <c r="AN37" s="859"/>
      <c r="AO37" s="859"/>
      <c r="AP37" s="859"/>
      <c r="AQ37" s="859"/>
      <c r="AR37" s="859"/>
      <c r="AS37" s="859"/>
      <c r="AT37" s="859"/>
      <c r="AU37" s="859"/>
      <c r="AV37" s="859"/>
      <c r="AW37" s="859"/>
      <c r="AX37" s="859"/>
      <c r="AY37" s="859"/>
      <c r="AZ37" s="860"/>
      <c r="BA37" s="860"/>
      <c r="BB37" s="860"/>
      <c r="BC37" s="860"/>
      <c r="BD37" s="860"/>
      <c r="BE37" s="861"/>
      <c r="BF37" s="861"/>
      <c r="BG37" s="861"/>
      <c r="BH37" s="861"/>
      <c r="BI37" s="862"/>
      <c r="BJ37" s="235"/>
      <c r="BK37" s="235"/>
      <c r="BL37" s="235"/>
      <c r="BM37" s="235"/>
      <c r="BN37" s="235"/>
      <c r="BO37" s="244"/>
      <c r="BP37" s="244"/>
      <c r="BQ37" s="241">
        <v>31</v>
      </c>
      <c r="BR37" s="242"/>
      <c r="BS37" s="802"/>
      <c r="BT37" s="803"/>
      <c r="BU37" s="803"/>
      <c r="BV37" s="803"/>
      <c r="BW37" s="803"/>
      <c r="BX37" s="803"/>
      <c r="BY37" s="803"/>
      <c r="BZ37" s="803"/>
      <c r="CA37" s="803"/>
      <c r="CB37" s="803"/>
      <c r="CC37" s="803"/>
      <c r="CD37" s="803"/>
      <c r="CE37" s="803"/>
      <c r="CF37" s="803"/>
      <c r="CG37" s="804"/>
      <c r="CH37" s="805"/>
      <c r="CI37" s="806"/>
      <c r="CJ37" s="806"/>
      <c r="CK37" s="806"/>
      <c r="CL37" s="807"/>
      <c r="CM37" s="805"/>
      <c r="CN37" s="806"/>
      <c r="CO37" s="806"/>
      <c r="CP37" s="806"/>
      <c r="CQ37" s="807"/>
      <c r="CR37" s="805"/>
      <c r="CS37" s="806"/>
      <c r="CT37" s="806"/>
      <c r="CU37" s="806"/>
      <c r="CV37" s="807"/>
      <c r="CW37" s="805"/>
      <c r="CX37" s="806"/>
      <c r="CY37" s="806"/>
      <c r="CZ37" s="806"/>
      <c r="DA37" s="807"/>
      <c r="DB37" s="805"/>
      <c r="DC37" s="806"/>
      <c r="DD37" s="806"/>
      <c r="DE37" s="806"/>
      <c r="DF37" s="807"/>
      <c r="DG37" s="805"/>
      <c r="DH37" s="806"/>
      <c r="DI37" s="806"/>
      <c r="DJ37" s="806"/>
      <c r="DK37" s="807"/>
      <c r="DL37" s="805"/>
      <c r="DM37" s="806"/>
      <c r="DN37" s="806"/>
      <c r="DO37" s="806"/>
      <c r="DP37" s="807"/>
      <c r="DQ37" s="805"/>
      <c r="DR37" s="806"/>
      <c r="DS37" s="806"/>
      <c r="DT37" s="806"/>
      <c r="DU37" s="807"/>
      <c r="DV37" s="802"/>
      <c r="DW37" s="803"/>
      <c r="DX37" s="803"/>
      <c r="DY37" s="803"/>
      <c r="DZ37" s="808"/>
      <c r="EA37" s="233"/>
    </row>
    <row r="38" spans="1:131" ht="26.25" customHeight="1" x14ac:dyDescent="0.2">
      <c r="A38" s="245">
        <v>11</v>
      </c>
      <c r="B38" s="809"/>
      <c r="C38" s="810"/>
      <c r="D38" s="810"/>
      <c r="E38" s="810"/>
      <c r="F38" s="810"/>
      <c r="G38" s="810"/>
      <c r="H38" s="810"/>
      <c r="I38" s="810"/>
      <c r="J38" s="810"/>
      <c r="K38" s="810"/>
      <c r="L38" s="810"/>
      <c r="M38" s="810"/>
      <c r="N38" s="810"/>
      <c r="O38" s="810"/>
      <c r="P38" s="811"/>
      <c r="Q38" s="812"/>
      <c r="R38" s="813"/>
      <c r="S38" s="813"/>
      <c r="T38" s="813"/>
      <c r="U38" s="813"/>
      <c r="V38" s="813"/>
      <c r="W38" s="813"/>
      <c r="X38" s="813"/>
      <c r="Y38" s="813"/>
      <c r="Z38" s="813"/>
      <c r="AA38" s="813"/>
      <c r="AB38" s="813"/>
      <c r="AC38" s="813"/>
      <c r="AD38" s="813"/>
      <c r="AE38" s="814"/>
      <c r="AF38" s="815"/>
      <c r="AG38" s="816"/>
      <c r="AH38" s="816"/>
      <c r="AI38" s="816"/>
      <c r="AJ38" s="817"/>
      <c r="AK38" s="863"/>
      <c r="AL38" s="859"/>
      <c r="AM38" s="859"/>
      <c r="AN38" s="859"/>
      <c r="AO38" s="859"/>
      <c r="AP38" s="859"/>
      <c r="AQ38" s="859"/>
      <c r="AR38" s="859"/>
      <c r="AS38" s="859"/>
      <c r="AT38" s="859"/>
      <c r="AU38" s="859"/>
      <c r="AV38" s="859"/>
      <c r="AW38" s="859"/>
      <c r="AX38" s="859"/>
      <c r="AY38" s="859"/>
      <c r="AZ38" s="860"/>
      <c r="BA38" s="860"/>
      <c r="BB38" s="860"/>
      <c r="BC38" s="860"/>
      <c r="BD38" s="860"/>
      <c r="BE38" s="861"/>
      <c r="BF38" s="861"/>
      <c r="BG38" s="861"/>
      <c r="BH38" s="861"/>
      <c r="BI38" s="862"/>
      <c r="BJ38" s="235"/>
      <c r="BK38" s="235"/>
      <c r="BL38" s="235"/>
      <c r="BM38" s="235"/>
      <c r="BN38" s="235"/>
      <c r="BO38" s="244"/>
      <c r="BP38" s="244"/>
      <c r="BQ38" s="241">
        <v>32</v>
      </c>
      <c r="BR38" s="242"/>
      <c r="BS38" s="802"/>
      <c r="BT38" s="803"/>
      <c r="BU38" s="803"/>
      <c r="BV38" s="803"/>
      <c r="BW38" s="803"/>
      <c r="BX38" s="803"/>
      <c r="BY38" s="803"/>
      <c r="BZ38" s="803"/>
      <c r="CA38" s="803"/>
      <c r="CB38" s="803"/>
      <c r="CC38" s="803"/>
      <c r="CD38" s="803"/>
      <c r="CE38" s="803"/>
      <c r="CF38" s="803"/>
      <c r="CG38" s="804"/>
      <c r="CH38" s="805"/>
      <c r="CI38" s="806"/>
      <c r="CJ38" s="806"/>
      <c r="CK38" s="806"/>
      <c r="CL38" s="807"/>
      <c r="CM38" s="805"/>
      <c r="CN38" s="806"/>
      <c r="CO38" s="806"/>
      <c r="CP38" s="806"/>
      <c r="CQ38" s="807"/>
      <c r="CR38" s="805"/>
      <c r="CS38" s="806"/>
      <c r="CT38" s="806"/>
      <c r="CU38" s="806"/>
      <c r="CV38" s="807"/>
      <c r="CW38" s="805"/>
      <c r="CX38" s="806"/>
      <c r="CY38" s="806"/>
      <c r="CZ38" s="806"/>
      <c r="DA38" s="807"/>
      <c r="DB38" s="805"/>
      <c r="DC38" s="806"/>
      <c r="DD38" s="806"/>
      <c r="DE38" s="806"/>
      <c r="DF38" s="807"/>
      <c r="DG38" s="805"/>
      <c r="DH38" s="806"/>
      <c r="DI38" s="806"/>
      <c r="DJ38" s="806"/>
      <c r="DK38" s="807"/>
      <c r="DL38" s="805"/>
      <c r="DM38" s="806"/>
      <c r="DN38" s="806"/>
      <c r="DO38" s="806"/>
      <c r="DP38" s="807"/>
      <c r="DQ38" s="805"/>
      <c r="DR38" s="806"/>
      <c r="DS38" s="806"/>
      <c r="DT38" s="806"/>
      <c r="DU38" s="807"/>
      <c r="DV38" s="802"/>
      <c r="DW38" s="803"/>
      <c r="DX38" s="803"/>
      <c r="DY38" s="803"/>
      <c r="DZ38" s="808"/>
      <c r="EA38" s="233"/>
    </row>
    <row r="39" spans="1:131" ht="26.25" customHeight="1" x14ac:dyDescent="0.2">
      <c r="A39" s="245">
        <v>12</v>
      </c>
      <c r="B39" s="809"/>
      <c r="C39" s="810"/>
      <c r="D39" s="810"/>
      <c r="E39" s="810"/>
      <c r="F39" s="810"/>
      <c r="G39" s="810"/>
      <c r="H39" s="810"/>
      <c r="I39" s="810"/>
      <c r="J39" s="810"/>
      <c r="K39" s="810"/>
      <c r="L39" s="810"/>
      <c r="M39" s="810"/>
      <c r="N39" s="810"/>
      <c r="O39" s="810"/>
      <c r="P39" s="811"/>
      <c r="Q39" s="812"/>
      <c r="R39" s="813"/>
      <c r="S39" s="813"/>
      <c r="T39" s="813"/>
      <c r="U39" s="813"/>
      <c r="V39" s="813"/>
      <c r="W39" s="813"/>
      <c r="X39" s="813"/>
      <c r="Y39" s="813"/>
      <c r="Z39" s="813"/>
      <c r="AA39" s="813"/>
      <c r="AB39" s="813"/>
      <c r="AC39" s="813"/>
      <c r="AD39" s="813"/>
      <c r="AE39" s="814"/>
      <c r="AF39" s="815"/>
      <c r="AG39" s="816"/>
      <c r="AH39" s="816"/>
      <c r="AI39" s="816"/>
      <c r="AJ39" s="817"/>
      <c r="AK39" s="863"/>
      <c r="AL39" s="859"/>
      <c r="AM39" s="859"/>
      <c r="AN39" s="859"/>
      <c r="AO39" s="859"/>
      <c r="AP39" s="859"/>
      <c r="AQ39" s="859"/>
      <c r="AR39" s="859"/>
      <c r="AS39" s="859"/>
      <c r="AT39" s="859"/>
      <c r="AU39" s="859"/>
      <c r="AV39" s="859"/>
      <c r="AW39" s="859"/>
      <c r="AX39" s="859"/>
      <c r="AY39" s="859"/>
      <c r="AZ39" s="860"/>
      <c r="BA39" s="860"/>
      <c r="BB39" s="860"/>
      <c r="BC39" s="860"/>
      <c r="BD39" s="860"/>
      <c r="BE39" s="861"/>
      <c r="BF39" s="861"/>
      <c r="BG39" s="861"/>
      <c r="BH39" s="861"/>
      <c r="BI39" s="862"/>
      <c r="BJ39" s="235"/>
      <c r="BK39" s="235"/>
      <c r="BL39" s="235"/>
      <c r="BM39" s="235"/>
      <c r="BN39" s="235"/>
      <c r="BO39" s="244"/>
      <c r="BP39" s="244"/>
      <c r="BQ39" s="241">
        <v>33</v>
      </c>
      <c r="BR39" s="242"/>
      <c r="BS39" s="802"/>
      <c r="BT39" s="803"/>
      <c r="BU39" s="803"/>
      <c r="BV39" s="803"/>
      <c r="BW39" s="803"/>
      <c r="BX39" s="803"/>
      <c r="BY39" s="803"/>
      <c r="BZ39" s="803"/>
      <c r="CA39" s="803"/>
      <c r="CB39" s="803"/>
      <c r="CC39" s="803"/>
      <c r="CD39" s="803"/>
      <c r="CE39" s="803"/>
      <c r="CF39" s="803"/>
      <c r="CG39" s="804"/>
      <c r="CH39" s="805"/>
      <c r="CI39" s="806"/>
      <c r="CJ39" s="806"/>
      <c r="CK39" s="806"/>
      <c r="CL39" s="807"/>
      <c r="CM39" s="805"/>
      <c r="CN39" s="806"/>
      <c r="CO39" s="806"/>
      <c r="CP39" s="806"/>
      <c r="CQ39" s="807"/>
      <c r="CR39" s="805"/>
      <c r="CS39" s="806"/>
      <c r="CT39" s="806"/>
      <c r="CU39" s="806"/>
      <c r="CV39" s="807"/>
      <c r="CW39" s="805"/>
      <c r="CX39" s="806"/>
      <c r="CY39" s="806"/>
      <c r="CZ39" s="806"/>
      <c r="DA39" s="807"/>
      <c r="DB39" s="805"/>
      <c r="DC39" s="806"/>
      <c r="DD39" s="806"/>
      <c r="DE39" s="806"/>
      <c r="DF39" s="807"/>
      <c r="DG39" s="805"/>
      <c r="DH39" s="806"/>
      <c r="DI39" s="806"/>
      <c r="DJ39" s="806"/>
      <c r="DK39" s="807"/>
      <c r="DL39" s="805"/>
      <c r="DM39" s="806"/>
      <c r="DN39" s="806"/>
      <c r="DO39" s="806"/>
      <c r="DP39" s="807"/>
      <c r="DQ39" s="805"/>
      <c r="DR39" s="806"/>
      <c r="DS39" s="806"/>
      <c r="DT39" s="806"/>
      <c r="DU39" s="807"/>
      <c r="DV39" s="802"/>
      <c r="DW39" s="803"/>
      <c r="DX39" s="803"/>
      <c r="DY39" s="803"/>
      <c r="DZ39" s="808"/>
      <c r="EA39" s="233"/>
    </row>
    <row r="40" spans="1:131" ht="26.25" customHeight="1" x14ac:dyDescent="0.2">
      <c r="A40" s="241">
        <v>13</v>
      </c>
      <c r="B40" s="809"/>
      <c r="C40" s="810"/>
      <c r="D40" s="810"/>
      <c r="E40" s="810"/>
      <c r="F40" s="810"/>
      <c r="G40" s="810"/>
      <c r="H40" s="810"/>
      <c r="I40" s="810"/>
      <c r="J40" s="810"/>
      <c r="K40" s="810"/>
      <c r="L40" s="810"/>
      <c r="M40" s="810"/>
      <c r="N40" s="810"/>
      <c r="O40" s="810"/>
      <c r="P40" s="811"/>
      <c r="Q40" s="812"/>
      <c r="R40" s="813"/>
      <c r="S40" s="813"/>
      <c r="T40" s="813"/>
      <c r="U40" s="813"/>
      <c r="V40" s="813"/>
      <c r="W40" s="813"/>
      <c r="X40" s="813"/>
      <c r="Y40" s="813"/>
      <c r="Z40" s="813"/>
      <c r="AA40" s="813"/>
      <c r="AB40" s="813"/>
      <c r="AC40" s="813"/>
      <c r="AD40" s="813"/>
      <c r="AE40" s="814"/>
      <c r="AF40" s="815"/>
      <c r="AG40" s="816"/>
      <c r="AH40" s="816"/>
      <c r="AI40" s="816"/>
      <c r="AJ40" s="817"/>
      <c r="AK40" s="863"/>
      <c r="AL40" s="859"/>
      <c r="AM40" s="859"/>
      <c r="AN40" s="859"/>
      <c r="AO40" s="859"/>
      <c r="AP40" s="859"/>
      <c r="AQ40" s="859"/>
      <c r="AR40" s="859"/>
      <c r="AS40" s="859"/>
      <c r="AT40" s="859"/>
      <c r="AU40" s="859"/>
      <c r="AV40" s="859"/>
      <c r="AW40" s="859"/>
      <c r="AX40" s="859"/>
      <c r="AY40" s="859"/>
      <c r="AZ40" s="860"/>
      <c r="BA40" s="860"/>
      <c r="BB40" s="860"/>
      <c r="BC40" s="860"/>
      <c r="BD40" s="860"/>
      <c r="BE40" s="861"/>
      <c r="BF40" s="861"/>
      <c r="BG40" s="861"/>
      <c r="BH40" s="861"/>
      <c r="BI40" s="862"/>
      <c r="BJ40" s="235"/>
      <c r="BK40" s="235"/>
      <c r="BL40" s="235"/>
      <c r="BM40" s="235"/>
      <c r="BN40" s="235"/>
      <c r="BO40" s="244"/>
      <c r="BP40" s="244"/>
      <c r="BQ40" s="241">
        <v>34</v>
      </c>
      <c r="BR40" s="242"/>
      <c r="BS40" s="802"/>
      <c r="BT40" s="803"/>
      <c r="BU40" s="803"/>
      <c r="BV40" s="803"/>
      <c r="BW40" s="803"/>
      <c r="BX40" s="803"/>
      <c r="BY40" s="803"/>
      <c r="BZ40" s="803"/>
      <c r="CA40" s="803"/>
      <c r="CB40" s="803"/>
      <c r="CC40" s="803"/>
      <c r="CD40" s="803"/>
      <c r="CE40" s="803"/>
      <c r="CF40" s="803"/>
      <c r="CG40" s="804"/>
      <c r="CH40" s="805"/>
      <c r="CI40" s="806"/>
      <c r="CJ40" s="806"/>
      <c r="CK40" s="806"/>
      <c r="CL40" s="807"/>
      <c r="CM40" s="805"/>
      <c r="CN40" s="806"/>
      <c r="CO40" s="806"/>
      <c r="CP40" s="806"/>
      <c r="CQ40" s="807"/>
      <c r="CR40" s="805"/>
      <c r="CS40" s="806"/>
      <c r="CT40" s="806"/>
      <c r="CU40" s="806"/>
      <c r="CV40" s="807"/>
      <c r="CW40" s="805"/>
      <c r="CX40" s="806"/>
      <c r="CY40" s="806"/>
      <c r="CZ40" s="806"/>
      <c r="DA40" s="807"/>
      <c r="DB40" s="805"/>
      <c r="DC40" s="806"/>
      <c r="DD40" s="806"/>
      <c r="DE40" s="806"/>
      <c r="DF40" s="807"/>
      <c r="DG40" s="805"/>
      <c r="DH40" s="806"/>
      <c r="DI40" s="806"/>
      <c r="DJ40" s="806"/>
      <c r="DK40" s="807"/>
      <c r="DL40" s="805"/>
      <c r="DM40" s="806"/>
      <c r="DN40" s="806"/>
      <c r="DO40" s="806"/>
      <c r="DP40" s="807"/>
      <c r="DQ40" s="805"/>
      <c r="DR40" s="806"/>
      <c r="DS40" s="806"/>
      <c r="DT40" s="806"/>
      <c r="DU40" s="807"/>
      <c r="DV40" s="802"/>
      <c r="DW40" s="803"/>
      <c r="DX40" s="803"/>
      <c r="DY40" s="803"/>
      <c r="DZ40" s="808"/>
      <c r="EA40" s="233"/>
    </row>
    <row r="41" spans="1:131" ht="26.25" customHeight="1" x14ac:dyDescent="0.2">
      <c r="A41" s="241">
        <v>14</v>
      </c>
      <c r="B41" s="809"/>
      <c r="C41" s="810"/>
      <c r="D41" s="810"/>
      <c r="E41" s="810"/>
      <c r="F41" s="810"/>
      <c r="G41" s="810"/>
      <c r="H41" s="810"/>
      <c r="I41" s="810"/>
      <c r="J41" s="810"/>
      <c r="K41" s="810"/>
      <c r="L41" s="810"/>
      <c r="M41" s="810"/>
      <c r="N41" s="810"/>
      <c r="O41" s="810"/>
      <c r="P41" s="811"/>
      <c r="Q41" s="812"/>
      <c r="R41" s="813"/>
      <c r="S41" s="813"/>
      <c r="T41" s="813"/>
      <c r="U41" s="813"/>
      <c r="V41" s="813"/>
      <c r="W41" s="813"/>
      <c r="X41" s="813"/>
      <c r="Y41" s="813"/>
      <c r="Z41" s="813"/>
      <c r="AA41" s="813"/>
      <c r="AB41" s="813"/>
      <c r="AC41" s="813"/>
      <c r="AD41" s="813"/>
      <c r="AE41" s="814"/>
      <c r="AF41" s="815"/>
      <c r="AG41" s="816"/>
      <c r="AH41" s="816"/>
      <c r="AI41" s="816"/>
      <c r="AJ41" s="817"/>
      <c r="AK41" s="863"/>
      <c r="AL41" s="859"/>
      <c r="AM41" s="859"/>
      <c r="AN41" s="859"/>
      <c r="AO41" s="859"/>
      <c r="AP41" s="859"/>
      <c r="AQ41" s="859"/>
      <c r="AR41" s="859"/>
      <c r="AS41" s="859"/>
      <c r="AT41" s="859"/>
      <c r="AU41" s="859"/>
      <c r="AV41" s="859"/>
      <c r="AW41" s="859"/>
      <c r="AX41" s="859"/>
      <c r="AY41" s="859"/>
      <c r="AZ41" s="860"/>
      <c r="BA41" s="860"/>
      <c r="BB41" s="860"/>
      <c r="BC41" s="860"/>
      <c r="BD41" s="860"/>
      <c r="BE41" s="861"/>
      <c r="BF41" s="861"/>
      <c r="BG41" s="861"/>
      <c r="BH41" s="861"/>
      <c r="BI41" s="862"/>
      <c r="BJ41" s="235"/>
      <c r="BK41" s="235"/>
      <c r="BL41" s="235"/>
      <c r="BM41" s="235"/>
      <c r="BN41" s="235"/>
      <c r="BO41" s="244"/>
      <c r="BP41" s="244"/>
      <c r="BQ41" s="241">
        <v>35</v>
      </c>
      <c r="BR41" s="242"/>
      <c r="BS41" s="802"/>
      <c r="BT41" s="803"/>
      <c r="BU41" s="803"/>
      <c r="BV41" s="803"/>
      <c r="BW41" s="803"/>
      <c r="BX41" s="803"/>
      <c r="BY41" s="803"/>
      <c r="BZ41" s="803"/>
      <c r="CA41" s="803"/>
      <c r="CB41" s="803"/>
      <c r="CC41" s="803"/>
      <c r="CD41" s="803"/>
      <c r="CE41" s="803"/>
      <c r="CF41" s="803"/>
      <c r="CG41" s="804"/>
      <c r="CH41" s="805"/>
      <c r="CI41" s="806"/>
      <c r="CJ41" s="806"/>
      <c r="CK41" s="806"/>
      <c r="CL41" s="807"/>
      <c r="CM41" s="805"/>
      <c r="CN41" s="806"/>
      <c r="CO41" s="806"/>
      <c r="CP41" s="806"/>
      <c r="CQ41" s="807"/>
      <c r="CR41" s="805"/>
      <c r="CS41" s="806"/>
      <c r="CT41" s="806"/>
      <c r="CU41" s="806"/>
      <c r="CV41" s="807"/>
      <c r="CW41" s="805"/>
      <c r="CX41" s="806"/>
      <c r="CY41" s="806"/>
      <c r="CZ41" s="806"/>
      <c r="DA41" s="807"/>
      <c r="DB41" s="805"/>
      <c r="DC41" s="806"/>
      <c r="DD41" s="806"/>
      <c r="DE41" s="806"/>
      <c r="DF41" s="807"/>
      <c r="DG41" s="805"/>
      <c r="DH41" s="806"/>
      <c r="DI41" s="806"/>
      <c r="DJ41" s="806"/>
      <c r="DK41" s="807"/>
      <c r="DL41" s="805"/>
      <c r="DM41" s="806"/>
      <c r="DN41" s="806"/>
      <c r="DO41" s="806"/>
      <c r="DP41" s="807"/>
      <c r="DQ41" s="805"/>
      <c r="DR41" s="806"/>
      <c r="DS41" s="806"/>
      <c r="DT41" s="806"/>
      <c r="DU41" s="807"/>
      <c r="DV41" s="802"/>
      <c r="DW41" s="803"/>
      <c r="DX41" s="803"/>
      <c r="DY41" s="803"/>
      <c r="DZ41" s="808"/>
      <c r="EA41" s="233"/>
    </row>
    <row r="42" spans="1:131" ht="26.25" customHeight="1" x14ac:dyDescent="0.2">
      <c r="A42" s="241">
        <v>15</v>
      </c>
      <c r="B42" s="809"/>
      <c r="C42" s="810"/>
      <c r="D42" s="810"/>
      <c r="E42" s="810"/>
      <c r="F42" s="810"/>
      <c r="G42" s="810"/>
      <c r="H42" s="810"/>
      <c r="I42" s="810"/>
      <c r="J42" s="810"/>
      <c r="K42" s="810"/>
      <c r="L42" s="810"/>
      <c r="M42" s="810"/>
      <c r="N42" s="810"/>
      <c r="O42" s="810"/>
      <c r="P42" s="811"/>
      <c r="Q42" s="812"/>
      <c r="R42" s="813"/>
      <c r="S42" s="813"/>
      <c r="T42" s="813"/>
      <c r="U42" s="813"/>
      <c r="V42" s="813"/>
      <c r="W42" s="813"/>
      <c r="X42" s="813"/>
      <c r="Y42" s="813"/>
      <c r="Z42" s="813"/>
      <c r="AA42" s="813"/>
      <c r="AB42" s="813"/>
      <c r="AC42" s="813"/>
      <c r="AD42" s="813"/>
      <c r="AE42" s="814"/>
      <c r="AF42" s="815"/>
      <c r="AG42" s="816"/>
      <c r="AH42" s="816"/>
      <c r="AI42" s="816"/>
      <c r="AJ42" s="817"/>
      <c r="AK42" s="863"/>
      <c r="AL42" s="859"/>
      <c r="AM42" s="859"/>
      <c r="AN42" s="859"/>
      <c r="AO42" s="859"/>
      <c r="AP42" s="859"/>
      <c r="AQ42" s="859"/>
      <c r="AR42" s="859"/>
      <c r="AS42" s="859"/>
      <c r="AT42" s="859"/>
      <c r="AU42" s="859"/>
      <c r="AV42" s="859"/>
      <c r="AW42" s="859"/>
      <c r="AX42" s="859"/>
      <c r="AY42" s="859"/>
      <c r="AZ42" s="860"/>
      <c r="BA42" s="860"/>
      <c r="BB42" s="860"/>
      <c r="BC42" s="860"/>
      <c r="BD42" s="860"/>
      <c r="BE42" s="861"/>
      <c r="BF42" s="861"/>
      <c r="BG42" s="861"/>
      <c r="BH42" s="861"/>
      <c r="BI42" s="862"/>
      <c r="BJ42" s="235"/>
      <c r="BK42" s="235"/>
      <c r="BL42" s="235"/>
      <c r="BM42" s="235"/>
      <c r="BN42" s="235"/>
      <c r="BO42" s="244"/>
      <c r="BP42" s="244"/>
      <c r="BQ42" s="241">
        <v>36</v>
      </c>
      <c r="BR42" s="242"/>
      <c r="BS42" s="802"/>
      <c r="BT42" s="803"/>
      <c r="BU42" s="803"/>
      <c r="BV42" s="803"/>
      <c r="BW42" s="803"/>
      <c r="BX42" s="803"/>
      <c r="BY42" s="803"/>
      <c r="BZ42" s="803"/>
      <c r="CA42" s="803"/>
      <c r="CB42" s="803"/>
      <c r="CC42" s="803"/>
      <c r="CD42" s="803"/>
      <c r="CE42" s="803"/>
      <c r="CF42" s="803"/>
      <c r="CG42" s="804"/>
      <c r="CH42" s="805"/>
      <c r="CI42" s="806"/>
      <c r="CJ42" s="806"/>
      <c r="CK42" s="806"/>
      <c r="CL42" s="807"/>
      <c r="CM42" s="805"/>
      <c r="CN42" s="806"/>
      <c r="CO42" s="806"/>
      <c r="CP42" s="806"/>
      <c r="CQ42" s="807"/>
      <c r="CR42" s="805"/>
      <c r="CS42" s="806"/>
      <c r="CT42" s="806"/>
      <c r="CU42" s="806"/>
      <c r="CV42" s="807"/>
      <c r="CW42" s="805"/>
      <c r="CX42" s="806"/>
      <c r="CY42" s="806"/>
      <c r="CZ42" s="806"/>
      <c r="DA42" s="807"/>
      <c r="DB42" s="805"/>
      <c r="DC42" s="806"/>
      <c r="DD42" s="806"/>
      <c r="DE42" s="806"/>
      <c r="DF42" s="807"/>
      <c r="DG42" s="805"/>
      <c r="DH42" s="806"/>
      <c r="DI42" s="806"/>
      <c r="DJ42" s="806"/>
      <c r="DK42" s="807"/>
      <c r="DL42" s="805"/>
      <c r="DM42" s="806"/>
      <c r="DN42" s="806"/>
      <c r="DO42" s="806"/>
      <c r="DP42" s="807"/>
      <c r="DQ42" s="805"/>
      <c r="DR42" s="806"/>
      <c r="DS42" s="806"/>
      <c r="DT42" s="806"/>
      <c r="DU42" s="807"/>
      <c r="DV42" s="802"/>
      <c r="DW42" s="803"/>
      <c r="DX42" s="803"/>
      <c r="DY42" s="803"/>
      <c r="DZ42" s="808"/>
      <c r="EA42" s="233"/>
    </row>
    <row r="43" spans="1:131" ht="26.25" customHeight="1" x14ac:dyDescent="0.2">
      <c r="A43" s="241">
        <v>16</v>
      </c>
      <c r="B43" s="809"/>
      <c r="C43" s="810"/>
      <c r="D43" s="810"/>
      <c r="E43" s="810"/>
      <c r="F43" s="810"/>
      <c r="G43" s="810"/>
      <c r="H43" s="810"/>
      <c r="I43" s="810"/>
      <c r="J43" s="810"/>
      <c r="K43" s="810"/>
      <c r="L43" s="810"/>
      <c r="M43" s="810"/>
      <c r="N43" s="810"/>
      <c r="O43" s="810"/>
      <c r="P43" s="811"/>
      <c r="Q43" s="812"/>
      <c r="R43" s="813"/>
      <c r="S43" s="813"/>
      <c r="T43" s="813"/>
      <c r="U43" s="813"/>
      <c r="V43" s="813"/>
      <c r="W43" s="813"/>
      <c r="X43" s="813"/>
      <c r="Y43" s="813"/>
      <c r="Z43" s="813"/>
      <c r="AA43" s="813"/>
      <c r="AB43" s="813"/>
      <c r="AC43" s="813"/>
      <c r="AD43" s="813"/>
      <c r="AE43" s="814"/>
      <c r="AF43" s="815"/>
      <c r="AG43" s="816"/>
      <c r="AH43" s="816"/>
      <c r="AI43" s="816"/>
      <c r="AJ43" s="817"/>
      <c r="AK43" s="863"/>
      <c r="AL43" s="859"/>
      <c r="AM43" s="859"/>
      <c r="AN43" s="859"/>
      <c r="AO43" s="859"/>
      <c r="AP43" s="859"/>
      <c r="AQ43" s="859"/>
      <c r="AR43" s="859"/>
      <c r="AS43" s="859"/>
      <c r="AT43" s="859"/>
      <c r="AU43" s="859"/>
      <c r="AV43" s="859"/>
      <c r="AW43" s="859"/>
      <c r="AX43" s="859"/>
      <c r="AY43" s="859"/>
      <c r="AZ43" s="860"/>
      <c r="BA43" s="860"/>
      <c r="BB43" s="860"/>
      <c r="BC43" s="860"/>
      <c r="BD43" s="860"/>
      <c r="BE43" s="861"/>
      <c r="BF43" s="861"/>
      <c r="BG43" s="861"/>
      <c r="BH43" s="861"/>
      <c r="BI43" s="862"/>
      <c r="BJ43" s="235"/>
      <c r="BK43" s="235"/>
      <c r="BL43" s="235"/>
      <c r="BM43" s="235"/>
      <c r="BN43" s="235"/>
      <c r="BO43" s="244"/>
      <c r="BP43" s="244"/>
      <c r="BQ43" s="241">
        <v>37</v>
      </c>
      <c r="BR43" s="242"/>
      <c r="BS43" s="802"/>
      <c r="BT43" s="803"/>
      <c r="BU43" s="803"/>
      <c r="BV43" s="803"/>
      <c r="BW43" s="803"/>
      <c r="BX43" s="803"/>
      <c r="BY43" s="803"/>
      <c r="BZ43" s="803"/>
      <c r="CA43" s="803"/>
      <c r="CB43" s="803"/>
      <c r="CC43" s="803"/>
      <c r="CD43" s="803"/>
      <c r="CE43" s="803"/>
      <c r="CF43" s="803"/>
      <c r="CG43" s="804"/>
      <c r="CH43" s="805"/>
      <c r="CI43" s="806"/>
      <c r="CJ43" s="806"/>
      <c r="CK43" s="806"/>
      <c r="CL43" s="807"/>
      <c r="CM43" s="805"/>
      <c r="CN43" s="806"/>
      <c r="CO43" s="806"/>
      <c r="CP43" s="806"/>
      <c r="CQ43" s="807"/>
      <c r="CR43" s="805"/>
      <c r="CS43" s="806"/>
      <c r="CT43" s="806"/>
      <c r="CU43" s="806"/>
      <c r="CV43" s="807"/>
      <c r="CW43" s="805"/>
      <c r="CX43" s="806"/>
      <c r="CY43" s="806"/>
      <c r="CZ43" s="806"/>
      <c r="DA43" s="807"/>
      <c r="DB43" s="805"/>
      <c r="DC43" s="806"/>
      <c r="DD43" s="806"/>
      <c r="DE43" s="806"/>
      <c r="DF43" s="807"/>
      <c r="DG43" s="805"/>
      <c r="DH43" s="806"/>
      <c r="DI43" s="806"/>
      <c r="DJ43" s="806"/>
      <c r="DK43" s="807"/>
      <c r="DL43" s="805"/>
      <c r="DM43" s="806"/>
      <c r="DN43" s="806"/>
      <c r="DO43" s="806"/>
      <c r="DP43" s="807"/>
      <c r="DQ43" s="805"/>
      <c r="DR43" s="806"/>
      <c r="DS43" s="806"/>
      <c r="DT43" s="806"/>
      <c r="DU43" s="807"/>
      <c r="DV43" s="802"/>
      <c r="DW43" s="803"/>
      <c r="DX43" s="803"/>
      <c r="DY43" s="803"/>
      <c r="DZ43" s="808"/>
      <c r="EA43" s="233"/>
    </row>
    <row r="44" spans="1:131" ht="26.25" customHeight="1" x14ac:dyDescent="0.2">
      <c r="A44" s="241">
        <v>17</v>
      </c>
      <c r="B44" s="809"/>
      <c r="C44" s="810"/>
      <c r="D44" s="810"/>
      <c r="E44" s="810"/>
      <c r="F44" s="810"/>
      <c r="G44" s="810"/>
      <c r="H44" s="810"/>
      <c r="I44" s="810"/>
      <c r="J44" s="810"/>
      <c r="K44" s="810"/>
      <c r="L44" s="810"/>
      <c r="M44" s="810"/>
      <c r="N44" s="810"/>
      <c r="O44" s="810"/>
      <c r="P44" s="811"/>
      <c r="Q44" s="812"/>
      <c r="R44" s="813"/>
      <c r="S44" s="813"/>
      <c r="T44" s="813"/>
      <c r="U44" s="813"/>
      <c r="V44" s="813"/>
      <c r="W44" s="813"/>
      <c r="X44" s="813"/>
      <c r="Y44" s="813"/>
      <c r="Z44" s="813"/>
      <c r="AA44" s="813"/>
      <c r="AB44" s="813"/>
      <c r="AC44" s="813"/>
      <c r="AD44" s="813"/>
      <c r="AE44" s="814"/>
      <c r="AF44" s="815"/>
      <c r="AG44" s="816"/>
      <c r="AH44" s="816"/>
      <c r="AI44" s="816"/>
      <c r="AJ44" s="817"/>
      <c r="AK44" s="863"/>
      <c r="AL44" s="859"/>
      <c r="AM44" s="859"/>
      <c r="AN44" s="859"/>
      <c r="AO44" s="859"/>
      <c r="AP44" s="859"/>
      <c r="AQ44" s="859"/>
      <c r="AR44" s="859"/>
      <c r="AS44" s="859"/>
      <c r="AT44" s="859"/>
      <c r="AU44" s="859"/>
      <c r="AV44" s="859"/>
      <c r="AW44" s="859"/>
      <c r="AX44" s="859"/>
      <c r="AY44" s="859"/>
      <c r="AZ44" s="860"/>
      <c r="BA44" s="860"/>
      <c r="BB44" s="860"/>
      <c r="BC44" s="860"/>
      <c r="BD44" s="860"/>
      <c r="BE44" s="861"/>
      <c r="BF44" s="861"/>
      <c r="BG44" s="861"/>
      <c r="BH44" s="861"/>
      <c r="BI44" s="862"/>
      <c r="BJ44" s="235"/>
      <c r="BK44" s="235"/>
      <c r="BL44" s="235"/>
      <c r="BM44" s="235"/>
      <c r="BN44" s="235"/>
      <c r="BO44" s="244"/>
      <c r="BP44" s="244"/>
      <c r="BQ44" s="241">
        <v>38</v>
      </c>
      <c r="BR44" s="242"/>
      <c r="BS44" s="802"/>
      <c r="BT44" s="803"/>
      <c r="BU44" s="803"/>
      <c r="BV44" s="803"/>
      <c r="BW44" s="803"/>
      <c r="BX44" s="803"/>
      <c r="BY44" s="803"/>
      <c r="BZ44" s="803"/>
      <c r="CA44" s="803"/>
      <c r="CB44" s="803"/>
      <c r="CC44" s="803"/>
      <c r="CD44" s="803"/>
      <c r="CE44" s="803"/>
      <c r="CF44" s="803"/>
      <c r="CG44" s="804"/>
      <c r="CH44" s="805"/>
      <c r="CI44" s="806"/>
      <c r="CJ44" s="806"/>
      <c r="CK44" s="806"/>
      <c r="CL44" s="807"/>
      <c r="CM44" s="805"/>
      <c r="CN44" s="806"/>
      <c r="CO44" s="806"/>
      <c r="CP44" s="806"/>
      <c r="CQ44" s="807"/>
      <c r="CR44" s="805"/>
      <c r="CS44" s="806"/>
      <c r="CT44" s="806"/>
      <c r="CU44" s="806"/>
      <c r="CV44" s="807"/>
      <c r="CW44" s="805"/>
      <c r="CX44" s="806"/>
      <c r="CY44" s="806"/>
      <c r="CZ44" s="806"/>
      <c r="DA44" s="807"/>
      <c r="DB44" s="805"/>
      <c r="DC44" s="806"/>
      <c r="DD44" s="806"/>
      <c r="DE44" s="806"/>
      <c r="DF44" s="807"/>
      <c r="DG44" s="805"/>
      <c r="DH44" s="806"/>
      <c r="DI44" s="806"/>
      <c r="DJ44" s="806"/>
      <c r="DK44" s="807"/>
      <c r="DL44" s="805"/>
      <c r="DM44" s="806"/>
      <c r="DN44" s="806"/>
      <c r="DO44" s="806"/>
      <c r="DP44" s="807"/>
      <c r="DQ44" s="805"/>
      <c r="DR44" s="806"/>
      <c r="DS44" s="806"/>
      <c r="DT44" s="806"/>
      <c r="DU44" s="807"/>
      <c r="DV44" s="802"/>
      <c r="DW44" s="803"/>
      <c r="DX44" s="803"/>
      <c r="DY44" s="803"/>
      <c r="DZ44" s="808"/>
      <c r="EA44" s="233"/>
    </row>
    <row r="45" spans="1:131" ht="26.25" customHeight="1" x14ac:dyDescent="0.2">
      <c r="A45" s="241">
        <v>18</v>
      </c>
      <c r="B45" s="809"/>
      <c r="C45" s="810"/>
      <c r="D45" s="810"/>
      <c r="E45" s="810"/>
      <c r="F45" s="810"/>
      <c r="G45" s="810"/>
      <c r="H45" s="810"/>
      <c r="I45" s="810"/>
      <c r="J45" s="810"/>
      <c r="K45" s="810"/>
      <c r="L45" s="810"/>
      <c r="M45" s="810"/>
      <c r="N45" s="810"/>
      <c r="O45" s="810"/>
      <c r="P45" s="811"/>
      <c r="Q45" s="812"/>
      <c r="R45" s="813"/>
      <c r="S45" s="813"/>
      <c r="T45" s="813"/>
      <c r="U45" s="813"/>
      <c r="V45" s="813"/>
      <c r="W45" s="813"/>
      <c r="X45" s="813"/>
      <c r="Y45" s="813"/>
      <c r="Z45" s="813"/>
      <c r="AA45" s="813"/>
      <c r="AB45" s="813"/>
      <c r="AC45" s="813"/>
      <c r="AD45" s="813"/>
      <c r="AE45" s="814"/>
      <c r="AF45" s="815"/>
      <c r="AG45" s="816"/>
      <c r="AH45" s="816"/>
      <c r="AI45" s="816"/>
      <c r="AJ45" s="817"/>
      <c r="AK45" s="863"/>
      <c r="AL45" s="859"/>
      <c r="AM45" s="859"/>
      <c r="AN45" s="859"/>
      <c r="AO45" s="859"/>
      <c r="AP45" s="859"/>
      <c r="AQ45" s="859"/>
      <c r="AR45" s="859"/>
      <c r="AS45" s="859"/>
      <c r="AT45" s="859"/>
      <c r="AU45" s="859"/>
      <c r="AV45" s="859"/>
      <c r="AW45" s="859"/>
      <c r="AX45" s="859"/>
      <c r="AY45" s="859"/>
      <c r="AZ45" s="860"/>
      <c r="BA45" s="860"/>
      <c r="BB45" s="860"/>
      <c r="BC45" s="860"/>
      <c r="BD45" s="860"/>
      <c r="BE45" s="861"/>
      <c r="BF45" s="861"/>
      <c r="BG45" s="861"/>
      <c r="BH45" s="861"/>
      <c r="BI45" s="862"/>
      <c r="BJ45" s="235"/>
      <c r="BK45" s="235"/>
      <c r="BL45" s="235"/>
      <c r="BM45" s="235"/>
      <c r="BN45" s="235"/>
      <c r="BO45" s="244"/>
      <c r="BP45" s="244"/>
      <c r="BQ45" s="241">
        <v>39</v>
      </c>
      <c r="BR45" s="242"/>
      <c r="BS45" s="802"/>
      <c r="BT45" s="803"/>
      <c r="BU45" s="803"/>
      <c r="BV45" s="803"/>
      <c r="BW45" s="803"/>
      <c r="BX45" s="803"/>
      <c r="BY45" s="803"/>
      <c r="BZ45" s="803"/>
      <c r="CA45" s="803"/>
      <c r="CB45" s="803"/>
      <c r="CC45" s="803"/>
      <c r="CD45" s="803"/>
      <c r="CE45" s="803"/>
      <c r="CF45" s="803"/>
      <c r="CG45" s="804"/>
      <c r="CH45" s="805"/>
      <c r="CI45" s="806"/>
      <c r="CJ45" s="806"/>
      <c r="CK45" s="806"/>
      <c r="CL45" s="807"/>
      <c r="CM45" s="805"/>
      <c r="CN45" s="806"/>
      <c r="CO45" s="806"/>
      <c r="CP45" s="806"/>
      <c r="CQ45" s="807"/>
      <c r="CR45" s="805"/>
      <c r="CS45" s="806"/>
      <c r="CT45" s="806"/>
      <c r="CU45" s="806"/>
      <c r="CV45" s="807"/>
      <c r="CW45" s="805"/>
      <c r="CX45" s="806"/>
      <c r="CY45" s="806"/>
      <c r="CZ45" s="806"/>
      <c r="DA45" s="807"/>
      <c r="DB45" s="805"/>
      <c r="DC45" s="806"/>
      <c r="DD45" s="806"/>
      <c r="DE45" s="806"/>
      <c r="DF45" s="807"/>
      <c r="DG45" s="805"/>
      <c r="DH45" s="806"/>
      <c r="DI45" s="806"/>
      <c r="DJ45" s="806"/>
      <c r="DK45" s="807"/>
      <c r="DL45" s="805"/>
      <c r="DM45" s="806"/>
      <c r="DN45" s="806"/>
      <c r="DO45" s="806"/>
      <c r="DP45" s="807"/>
      <c r="DQ45" s="805"/>
      <c r="DR45" s="806"/>
      <c r="DS45" s="806"/>
      <c r="DT45" s="806"/>
      <c r="DU45" s="807"/>
      <c r="DV45" s="802"/>
      <c r="DW45" s="803"/>
      <c r="DX45" s="803"/>
      <c r="DY45" s="803"/>
      <c r="DZ45" s="808"/>
      <c r="EA45" s="233"/>
    </row>
    <row r="46" spans="1:131" ht="26.25" customHeight="1" x14ac:dyDescent="0.2">
      <c r="A46" s="241">
        <v>19</v>
      </c>
      <c r="B46" s="809"/>
      <c r="C46" s="810"/>
      <c r="D46" s="810"/>
      <c r="E46" s="810"/>
      <c r="F46" s="810"/>
      <c r="G46" s="810"/>
      <c r="H46" s="810"/>
      <c r="I46" s="810"/>
      <c r="J46" s="810"/>
      <c r="K46" s="810"/>
      <c r="L46" s="810"/>
      <c r="M46" s="810"/>
      <c r="N46" s="810"/>
      <c r="O46" s="810"/>
      <c r="P46" s="811"/>
      <c r="Q46" s="812"/>
      <c r="R46" s="813"/>
      <c r="S46" s="813"/>
      <c r="T46" s="813"/>
      <c r="U46" s="813"/>
      <c r="V46" s="813"/>
      <c r="W46" s="813"/>
      <c r="X46" s="813"/>
      <c r="Y46" s="813"/>
      <c r="Z46" s="813"/>
      <c r="AA46" s="813"/>
      <c r="AB46" s="813"/>
      <c r="AC46" s="813"/>
      <c r="AD46" s="813"/>
      <c r="AE46" s="814"/>
      <c r="AF46" s="815"/>
      <c r="AG46" s="816"/>
      <c r="AH46" s="816"/>
      <c r="AI46" s="816"/>
      <c r="AJ46" s="817"/>
      <c r="AK46" s="863"/>
      <c r="AL46" s="859"/>
      <c r="AM46" s="859"/>
      <c r="AN46" s="859"/>
      <c r="AO46" s="859"/>
      <c r="AP46" s="859"/>
      <c r="AQ46" s="859"/>
      <c r="AR46" s="859"/>
      <c r="AS46" s="859"/>
      <c r="AT46" s="859"/>
      <c r="AU46" s="859"/>
      <c r="AV46" s="859"/>
      <c r="AW46" s="859"/>
      <c r="AX46" s="859"/>
      <c r="AY46" s="859"/>
      <c r="AZ46" s="860"/>
      <c r="BA46" s="860"/>
      <c r="BB46" s="860"/>
      <c r="BC46" s="860"/>
      <c r="BD46" s="860"/>
      <c r="BE46" s="861"/>
      <c r="BF46" s="861"/>
      <c r="BG46" s="861"/>
      <c r="BH46" s="861"/>
      <c r="BI46" s="862"/>
      <c r="BJ46" s="235"/>
      <c r="BK46" s="235"/>
      <c r="BL46" s="235"/>
      <c r="BM46" s="235"/>
      <c r="BN46" s="235"/>
      <c r="BO46" s="244"/>
      <c r="BP46" s="244"/>
      <c r="BQ46" s="241">
        <v>40</v>
      </c>
      <c r="BR46" s="242"/>
      <c r="BS46" s="802"/>
      <c r="BT46" s="803"/>
      <c r="BU46" s="803"/>
      <c r="BV46" s="803"/>
      <c r="BW46" s="803"/>
      <c r="BX46" s="803"/>
      <c r="BY46" s="803"/>
      <c r="BZ46" s="803"/>
      <c r="CA46" s="803"/>
      <c r="CB46" s="803"/>
      <c r="CC46" s="803"/>
      <c r="CD46" s="803"/>
      <c r="CE46" s="803"/>
      <c r="CF46" s="803"/>
      <c r="CG46" s="804"/>
      <c r="CH46" s="805"/>
      <c r="CI46" s="806"/>
      <c r="CJ46" s="806"/>
      <c r="CK46" s="806"/>
      <c r="CL46" s="807"/>
      <c r="CM46" s="805"/>
      <c r="CN46" s="806"/>
      <c r="CO46" s="806"/>
      <c r="CP46" s="806"/>
      <c r="CQ46" s="807"/>
      <c r="CR46" s="805"/>
      <c r="CS46" s="806"/>
      <c r="CT46" s="806"/>
      <c r="CU46" s="806"/>
      <c r="CV46" s="807"/>
      <c r="CW46" s="805"/>
      <c r="CX46" s="806"/>
      <c r="CY46" s="806"/>
      <c r="CZ46" s="806"/>
      <c r="DA46" s="807"/>
      <c r="DB46" s="805"/>
      <c r="DC46" s="806"/>
      <c r="DD46" s="806"/>
      <c r="DE46" s="806"/>
      <c r="DF46" s="807"/>
      <c r="DG46" s="805"/>
      <c r="DH46" s="806"/>
      <c r="DI46" s="806"/>
      <c r="DJ46" s="806"/>
      <c r="DK46" s="807"/>
      <c r="DL46" s="805"/>
      <c r="DM46" s="806"/>
      <c r="DN46" s="806"/>
      <c r="DO46" s="806"/>
      <c r="DP46" s="807"/>
      <c r="DQ46" s="805"/>
      <c r="DR46" s="806"/>
      <c r="DS46" s="806"/>
      <c r="DT46" s="806"/>
      <c r="DU46" s="807"/>
      <c r="DV46" s="802"/>
      <c r="DW46" s="803"/>
      <c r="DX46" s="803"/>
      <c r="DY46" s="803"/>
      <c r="DZ46" s="808"/>
      <c r="EA46" s="233"/>
    </row>
    <row r="47" spans="1:131" ht="26.25" customHeight="1" x14ac:dyDescent="0.2">
      <c r="A47" s="241">
        <v>20</v>
      </c>
      <c r="B47" s="809"/>
      <c r="C47" s="810"/>
      <c r="D47" s="810"/>
      <c r="E47" s="810"/>
      <c r="F47" s="810"/>
      <c r="G47" s="810"/>
      <c r="H47" s="810"/>
      <c r="I47" s="810"/>
      <c r="J47" s="810"/>
      <c r="K47" s="810"/>
      <c r="L47" s="810"/>
      <c r="M47" s="810"/>
      <c r="N47" s="810"/>
      <c r="O47" s="810"/>
      <c r="P47" s="811"/>
      <c r="Q47" s="812"/>
      <c r="R47" s="813"/>
      <c r="S47" s="813"/>
      <c r="T47" s="813"/>
      <c r="U47" s="813"/>
      <c r="V47" s="813"/>
      <c r="W47" s="813"/>
      <c r="X47" s="813"/>
      <c r="Y47" s="813"/>
      <c r="Z47" s="813"/>
      <c r="AA47" s="813"/>
      <c r="AB47" s="813"/>
      <c r="AC47" s="813"/>
      <c r="AD47" s="813"/>
      <c r="AE47" s="814"/>
      <c r="AF47" s="815"/>
      <c r="AG47" s="816"/>
      <c r="AH47" s="816"/>
      <c r="AI47" s="816"/>
      <c r="AJ47" s="817"/>
      <c r="AK47" s="863"/>
      <c r="AL47" s="859"/>
      <c r="AM47" s="859"/>
      <c r="AN47" s="859"/>
      <c r="AO47" s="859"/>
      <c r="AP47" s="859"/>
      <c r="AQ47" s="859"/>
      <c r="AR47" s="859"/>
      <c r="AS47" s="859"/>
      <c r="AT47" s="859"/>
      <c r="AU47" s="859"/>
      <c r="AV47" s="859"/>
      <c r="AW47" s="859"/>
      <c r="AX47" s="859"/>
      <c r="AY47" s="859"/>
      <c r="AZ47" s="860"/>
      <c r="BA47" s="860"/>
      <c r="BB47" s="860"/>
      <c r="BC47" s="860"/>
      <c r="BD47" s="860"/>
      <c r="BE47" s="861"/>
      <c r="BF47" s="861"/>
      <c r="BG47" s="861"/>
      <c r="BH47" s="861"/>
      <c r="BI47" s="862"/>
      <c r="BJ47" s="235"/>
      <c r="BK47" s="235"/>
      <c r="BL47" s="235"/>
      <c r="BM47" s="235"/>
      <c r="BN47" s="235"/>
      <c r="BO47" s="244"/>
      <c r="BP47" s="244"/>
      <c r="BQ47" s="241">
        <v>41</v>
      </c>
      <c r="BR47" s="242"/>
      <c r="BS47" s="802"/>
      <c r="BT47" s="803"/>
      <c r="BU47" s="803"/>
      <c r="BV47" s="803"/>
      <c r="BW47" s="803"/>
      <c r="BX47" s="803"/>
      <c r="BY47" s="803"/>
      <c r="BZ47" s="803"/>
      <c r="CA47" s="803"/>
      <c r="CB47" s="803"/>
      <c r="CC47" s="803"/>
      <c r="CD47" s="803"/>
      <c r="CE47" s="803"/>
      <c r="CF47" s="803"/>
      <c r="CG47" s="804"/>
      <c r="CH47" s="805"/>
      <c r="CI47" s="806"/>
      <c r="CJ47" s="806"/>
      <c r="CK47" s="806"/>
      <c r="CL47" s="807"/>
      <c r="CM47" s="805"/>
      <c r="CN47" s="806"/>
      <c r="CO47" s="806"/>
      <c r="CP47" s="806"/>
      <c r="CQ47" s="807"/>
      <c r="CR47" s="805"/>
      <c r="CS47" s="806"/>
      <c r="CT47" s="806"/>
      <c r="CU47" s="806"/>
      <c r="CV47" s="807"/>
      <c r="CW47" s="805"/>
      <c r="CX47" s="806"/>
      <c r="CY47" s="806"/>
      <c r="CZ47" s="806"/>
      <c r="DA47" s="807"/>
      <c r="DB47" s="805"/>
      <c r="DC47" s="806"/>
      <c r="DD47" s="806"/>
      <c r="DE47" s="806"/>
      <c r="DF47" s="807"/>
      <c r="DG47" s="805"/>
      <c r="DH47" s="806"/>
      <c r="DI47" s="806"/>
      <c r="DJ47" s="806"/>
      <c r="DK47" s="807"/>
      <c r="DL47" s="805"/>
      <c r="DM47" s="806"/>
      <c r="DN47" s="806"/>
      <c r="DO47" s="806"/>
      <c r="DP47" s="807"/>
      <c r="DQ47" s="805"/>
      <c r="DR47" s="806"/>
      <c r="DS47" s="806"/>
      <c r="DT47" s="806"/>
      <c r="DU47" s="807"/>
      <c r="DV47" s="802"/>
      <c r="DW47" s="803"/>
      <c r="DX47" s="803"/>
      <c r="DY47" s="803"/>
      <c r="DZ47" s="808"/>
      <c r="EA47" s="233"/>
    </row>
    <row r="48" spans="1:131" ht="26.25" customHeight="1" x14ac:dyDescent="0.2">
      <c r="A48" s="241">
        <v>21</v>
      </c>
      <c r="B48" s="809"/>
      <c r="C48" s="810"/>
      <c r="D48" s="810"/>
      <c r="E48" s="810"/>
      <c r="F48" s="810"/>
      <c r="G48" s="810"/>
      <c r="H48" s="810"/>
      <c r="I48" s="810"/>
      <c r="J48" s="810"/>
      <c r="K48" s="810"/>
      <c r="L48" s="810"/>
      <c r="M48" s="810"/>
      <c r="N48" s="810"/>
      <c r="O48" s="810"/>
      <c r="P48" s="811"/>
      <c r="Q48" s="812"/>
      <c r="R48" s="813"/>
      <c r="S48" s="813"/>
      <c r="T48" s="813"/>
      <c r="U48" s="813"/>
      <c r="V48" s="813"/>
      <c r="W48" s="813"/>
      <c r="X48" s="813"/>
      <c r="Y48" s="813"/>
      <c r="Z48" s="813"/>
      <c r="AA48" s="813"/>
      <c r="AB48" s="813"/>
      <c r="AC48" s="813"/>
      <c r="AD48" s="813"/>
      <c r="AE48" s="814"/>
      <c r="AF48" s="815"/>
      <c r="AG48" s="816"/>
      <c r="AH48" s="816"/>
      <c r="AI48" s="816"/>
      <c r="AJ48" s="817"/>
      <c r="AK48" s="863"/>
      <c r="AL48" s="859"/>
      <c r="AM48" s="859"/>
      <c r="AN48" s="859"/>
      <c r="AO48" s="859"/>
      <c r="AP48" s="859"/>
      <c r="AQ48" s="859"/>
      <c r="AR48" s="859"/>
      <c r="AS48" s="859"/>
      <c r="AT48" s="859"/>
      <c r="AU48" s="859"/>
      <c r="AV48" s="859"/>
      <c r="AW48" s="859"/>
      <c r="AX48" s="859"/>
      <c r="AY48" s="859"/>
      <c r="AZ48" s="860"/>
      <c r="BA48" s="860"/>
      <c r="BB48" s="860"/>
      <c r="BC48" s="860"/>
      <c r="BD48" s="860"/>
      <c r="BE48" s="861"/>
      <c r="BF48" s="861"/>
      <c r="BG48" s="861"/>
      <c r="BH48" s="861"/>
      <c r="BI48" s="862"/>
      <c r="BJ48" s="235"/>
      <c r="BK48" s="235"/>
      <c r="BL48" s="235"/>
      <c r="BM48" s="235"/>
      <c r="BN48" s="235"/>
      <c r="BO48" s="244"/>
      <c r="BP48" s="244"/>
      <c r="BQ48" s="241">
        <v>42</v>
      </c>
      <c r="BR48" s="242"/>
      <c r="BS48" s="802"/>
      <c r="BT48" s="803"/>
      <c r="BU48" s="803"/>
      <c r="BV48" s="803"/>
      <c r="BW48" s="803"/>
      <c r="BX48" s="803"/>
      <c r="BY48" s="803"/>
      <c r="BZ48" s="803"/>
      <c r="CA48" s="803"/>
      <c r="CB48" s="803"/>
      <c r="CC48" s="803"/>
      <c r="CD48" s="803"/>
      <c r="CE48" s="803"/>
      <c r="CF48" s="803"/>
      <c r="CG48" s="804"/>
      <c r="CH48" s="805"/>
      <c r="CI48" s="806"/>
      <c r="CJ48" s="806"/>
      <c r="CK48" s="806"/>
      <c r="CL48" s="807"/>
      <c r="CM48" s="805"/>
      <c r="CN48" s="806"/>
      <c r="CO48" s="806"/>
      <c r="CP48" s="806"/>
      <c r="CQ48" s="807"/>
      <c r="CR48" s="805"/>
      <c r="CS48" s="806"/>
      <c r="CT48" s="806"/>
      <c r="CU48" s="806"/>
      <c r="CV48" s="807"/>
      <c r="CW48" s="805"/>
      <c r="CX48" s="806"/>
      <c r="CY48" s="806"/>
      <c r="CZ48" s="806"/>
      <c r="DA48" s="807"/>
      <c r="DB48" s="805"/>
      <c r="DC48" s="806"/>
      <c r="DD48" s="806"/>
      <c r="DE48" s="806"/>
      <c r="DF48" s="807"/>
      <c r="DG48" s="805"/>
      <c r="DH48" s="806"/>
      <c r="DI48" s="806"/>
      <c r="DJ48" s="806"/>
      <c r="DK48" s="807"/>
      <c r="DL48" s="805"/>
      <c r="DM48" s="806"/>
      <c r="DN48" s="806"/>
      <c r="DO48" s="806"/>
      <c r="DP48" s="807"/>
      <c r="DQ48" s="805"/>
      <c r="DR48" s="806"/>
      <c r="DS48" s="806"/>
      <c r="DT48" s="806"/>
      <c r="DU48" s="807"/>
      <c r="DV48" s="802"/>
      <c r="DW48" s="803"/>
      <c r="DX48" s="803"/>
      <c r="DY48" s="803"/>
      <c r="DZ48" s="808"/>
      <c r="EA48" s="233"/>
    </row>
    <row r="49" spans="1:131" ht="26.25" customHeight="1" x14ac:dyDescent="0.2">
      <c r="A49" s="241">
        <v>22</v>
      </c>
      <c r="B49" s="809"/>
      <c r="C49" s="810"/>
      <c r="D49" s="810"/>
      <c r="E49" s="810"/>
      <c r="F49" s="810"/>
      <c r="G49" s="810"/>
      <c r="H49" s="810"/>
      <c r="I49" s="810"/>
      <c r="J49" s="810"/>
      <c r="K49" s="810"/>
      <c r="L49" s="810"/>
      <c r="M49" s="810"/>
      <c r="N49" s="810"/>
      <c r="O49" s="810"/>
      <c r="P49" s="811"/>
      <c r="Q49" s="812"/>
      <c r="R49" s="813"/>
      <c r="S49" s="813"/>
      <c r="T49" s="813"/>
      <c r="U49" s="813"/>
      <c r="V49" s="813"/>
      <c r="W49" s="813"/>
      <c r="X49" s="813"/>
      <c r="Y49" s="813"/>
      <c r="Z49" s="813"/>
      <c r="AA49" s="813"/>
      <c r="AB49" s="813"/>
      <c r="AC49" s="813"/>
      <c r="AD49" s="813"/>
      <c r="AE49" s="814"/>
      <c r="AF49" s="815"/>
      <c r="AG49" s="816"/>
      <c r="AH49" s="816"/>
      <c r="AI49" s="816"/>
      <c r="AJ49" s="817"/>
      <c r="AK49" s="863"/>
      <c r="AL49" s="859"/>
      <c r="AM49" s="859"/>
      <c r="AN49" s="859"/>
      <c r="AO49" s="859"/>
      <c r="AP49" s="859"/>
      <c r="AQ49" s="859"/>
      <c r="AR49" s="859"/>
      <c r="AS49" s="859"/>
      <c r="AT49" s="859"/>
      <c r="AU49" s="859"/>
      <c r="AV49" s="859"/>
      <c r="AW49" s="859"/>
      <c r="AX49" s="859"/>
      <c r="AY49" s="859"/>
      <c r="AZ49" s="860"/>
      <c r="BA49" s="860"/>
      <c r="BB49" s="860"/>
      <c r="BC49" s="860"/>
      <c r="BD49" s="860"/>
      <c r="BE49" s="861"/>
      <c r="BF49" s="861"/>
      <c r="BG49" s="861"/>
      <c r="BH49" s="861"/>
      <c r="BI49" s="862"/>
      <c r="BJ49" s="235"/>
      <c r="BK49" s="235"/>
      <c r="BL49" s="235"/>
      <c r="BM49" s="235"/>
      <c r="BN49" s="235"/>
      <c r="BO49" s="244"/>
      <c r="BP49" s="244"/>
      <c r="BQ49" s="241">
        <v>43</v>
      </c>
      <c r="BR49" s="242"/>
      <c r="BS49" s="802"/>
      <c r="BT49" s="803"/>
      <c r="BU49" s="803"/>
      <c r="BV49" s="803"/>
      <c r="BW49" s="803"/>
      <c r="BX49" s="803"/>
      <c r="BY49" s="803"/>
      <c r="BZ49" s="803"/>
      <c r="CA49" s="803"/>
      <c r="CB49" s="803"/>
      <c r="CC49" s="803"/>
      <c r="CD49" s="803"/>
      <c r="CE49" s="803"/>
      <c r="CF49" s="803"/>
      <c r="CG49" s="804"/>
      <c r="CH49" s="805"/>
      <c r="CI49" s="806"/>
      <c r="CJ49" s="806"/>
      <c r="CK49" s="806"/>
      <c r="CL49" s="807"/>
      <c r="CM49" s="805"/>
      <c r="CN49" s="806"/>
      <c r="CO49" s="806"/>
      <c r="CP49" s="806"/>
      <c r="CQ49" s="807"/>
      <c r="CR49" s="805"/>
      <c r="CS49" s="806"/>
      <c r="CT49" s="806"/>
      <c r="CU49" s="806"/>
      <c r="CV49" s="807"/>
      <c r="CW49" s="805"/>
      <c r="CX49" s="806"/>
      <c r="CY49" s="806"/>
      <c r="CZ49" s="806"/>
      <c r="DA49" s="807"/>
      <c r="DB49" s="805"/>
      <c r="DC49" s="806"/>
      <c r="DD49" s="806"/>
      <c r="DE49" s="806"/>
      <c r="DF49" s="807"/>
      <c r="DG49" s="805"/>
      <c r="DH49" s="806"/>
      <c r="DI49" s="806"/>
      <c r="DJ49" s="806"/>
      <c r="DK49" s="807"/>
      <c r="DL49" s="805"/>
      <c r="DM49" s="806"/>
      <c r="DN49" s="806"/>
      <c r="DO49" s="806"/>
      <c r="DP49" s="807"/>
      <c r="DQ49" s="805"/>
      <c r="DR49" s="806"/>
      <c r="DS49" s="806"/>
      <c r="DT49" s="806"/>
      <c r="DU49" s="807"/>
      <c r="DV49" s="802"/>
      <c r="DW49" s="803"/>
      <c r="DX49" s="803"/>
      <c r="DY49" s="803"/>
      <c r="DZ49" s="808"/>
      <c r="EA49" s="233"/>
    </row>
    <row r="50" spans="1:131" ht="26.25" customHeight="1" x14ac:dyDescent="0.2">
      <c r="A50" s="241">
        <v>23</v>
      </c>
      <c r="B50" s="809"/>
      <c r="C50" s="810"/>
      <c r="D50" s="810"/>
      <c r="E50" s="810"/>
      <c r="F50" s="810"/>
      <c r="G50" s="810"/>
      <c r="H50" s="810"/>
      <c r="I50" s="810"/>
      <c r="J50" s="810"/>
      <c r="K50" s="810"/>
      <c r="L50" s="810"/>
      <c r="M50" s="810"/>
      <c r="N50" s="810"/>
      <c r="O50" s="810"/>
      <c r="P50" s="811"/>
      <c r="Q50" s="864"/>
      <c r="R50" s="865"/>
      <c r="S50" s="865"/>
      <c r="T50" s="865"/>
      <c r="U50" s="865"/>
      <c r="V50" s="865"/>
      <c r="W50" s="865"/>
      <c r="X50" s="865"/>
      <c r="Y50" s="865"/>
      <c r="Z50" s="865"/>
      <c r="AA50" s="865"/>
      <c r="AB50" s="865"/>
      <c r="AC50" s="865"/>
      <c r="AD50" s="865"/>
      <c r="AE50" s="866"/>
      <c r="AF50" s="815"/>
      <c r="AG50" s="816"/>
      <c r="AH50" s="816"/>
      <c r="AI50" s="816"/>
      <c r="AJ50" s="817"/>
      <c r="AK50" s="868"/>
      <c r="AL50" s="865"/>
      <c r="AM50" s="865"/>
      <c r="AN50" s="865"/>
      <c r="AO50" s="865"/>
      <c r="AP50" s="865"/>
      <c r="AQ50" s="865"/>
      <c r="AR50" s="865"/>
      <c r="AS50" s="865"/>
      <c r="AT50" s="865"/>
      <c r="AU50" s="865"/>
      <c r="AV50" s="865"/>
      <c r="AW50" s="865"/>
      <c r="AX50" s="865"/>
      <c r="AY50" s="865"/>
      <c r="AZ50" s="867"/>
      <c r="BA50" s="867"/>
      <c r="BB50" s="867"/>
      <c r="BC50" s="867"/>
      <c r="BD50" s="867"/>
      <c r="BE50" s="861"/>
      <c r="BF50" s="861"/>
      <c r="BG50" s="861"/>
      <c r="BH50" s="861"/>
      <c r="BI50" s="862"/>
      <c r="BJ50" s="235"/>
      <c r="BK50" s="235"/>
      <c r="BL50" s="235"/>
      <c r="BM50" s="235"/>
      <c r="BN50" s="235"/>
      <c r="BO50" s="244"/>
      <c r="BP50" s="244"/>
      <c r="BQ50" s="241">
        <v>44</v>
      </c>
      <c r="BR50" s="242"/>
      <c r="BS50" s="802"/>
      <c r="BT50" s="803"/>
      <c r="BU50" s="803"/>
      <c r="BV50" s="803"/>
      <c r="BW50" s="803"/>
      <c r="BX50" s="803"/>
      <c r="BY50" s="803"/>
      <c r="BZ50" s="803"/>
      <c r="CA50" s="803"/>
      <c r="CB50" s="803"/>
      <c r="CC50" s="803"/>
      <c r="CD50" s="803"/>
      <c r="CE50" s="803"/>
      <c r="CF50" s="803"/>
      <c r="CG50" s="804"/>
      <c r="CH50" s="805"/>
      <c r="CI50" s="806"/>
      <c r="CJ50" s="806"/>
      <c r="CK50" s="806"/>
      <c r="CL50" s="807"/>
      <c r="CM50" s="805"/>
      <c r="CN50" s="806"/>
      <c r="CO50" s="806"/>
      <c r="CP50" s="806"/>
      <c r="CQ50" s="807"/>
      <c r="CR50" s="805"/>
      <c r="CS50" s="806"/>
      <c r="CT50" s="806"/>
      <c r="CU50" s="806"/>
      <c r="CV50" s="807"/>
      <c r="CW50" s="805"/>
      <c r="CX50" s="806"/>
      <c r="CY50" s="806"/>
      <c r="CZ50" s="806"/>
      <c r="DA50" s="807"/>
      <c r="DB50" s="805"/>
      <c r="DC50" s="806"/>
      <c r="DD50" s="806"/>
      <c r="DE50" s="806"/>
      <c r="DF50" s="807"/>
      <c r="DG50" s="805"/>
      <c r="DH50" s="806"/>
      <c r="DI50" s="806"/>
      <c r="DJ50" s="806"/>
      <c r="DK50" s="807"/>
      <c r="DL50" s="805"/>
      <c r="DM50" s="806"/>
      <c r="DN50" s="806"/>
      <c r="DO50" s="806"/>
      <c r="DP50" s="807"/>
      <c r="DQ50" s="805"/>
      <c r="DR50" s="806"/>
      <c r="DS50" s="806"/>
      <c r="DT50" s="806"/>
      <c r="DU50" s="807"/>
      <c r="DV50" s="802"/>
      <c r="DW50" s="803"/>
      <c r="DX50" s="803"/>
      <c r="DY50" s="803"/>
      <c r="DZ50" s="808"/>
      <c r="EA50" s="233"/>
    </row>
    <row r="51" spans="1:131" ht="26.25" customHeight="1" x14ac:dyDescent="0.2">
      <c r="A51" s="241">
        <v>24</v>
      </c>
      <c r="B51" s="809"/>
      <c r="C51" s="810"/>
      <c r="D51" s="810"/>
      <c r="E51" s="810"/>
      <c r="F51" s="810"/>
      <c r="G51" s="810"/>
      <c r="H51" s="810"/>
      <c r="I51" s="810"/>
      <c r="J51" s="810"/>
      <c r="K51" s="810"/>
      <c r="L51" s="810"/>
      <c r="M51" s="810"/>
      <c r="N51" s="810"/>
      <c r="O51" s="810"/>
      <c r="P51" s="811"/>
      <c r="Q51" s="864"/>
      <c r="R51" s="865"/>
      <c r="S51" s="865"/>
      <c r="T51" s="865"/>
      <c r="U51" s="865"/>
      <c r="V51" s="865"/>
      <c r="W51" s="865"/>
      <c r="X51" s="865"/>
      <c r="Y51" s="865"/>
      <c r="Z51" s="865"/>
      <c r="AA51" s="865"/>
      <c r="AB51" s="865"/>
      <c r="AC51" s="865"/>
      <c r="AD51" s="865"/>
      <c r="AE51" s="866"/>
      <c r="AF51" s="815"/>
      <c r="AG51" s="816"/>
      <c r="AH51" s="816"/>
      <c r="AI51" s="816"/>
      <c r="AJ51" s="817"/>
      <c r="AK51" s="868"/>
      <c r="AL51" s="865"/>
      <c r="AM51" s="865"/>
      <c r="AN51" s="865"/>
      <c r="AO51" s="865"/>
      <c r="AP51" s="865"/>
      <c r="AQ51" s="865"/>
      <c r="AR51" s="865"/>
      <c r="AS51" s="865"/>
      <c r="AT51" s="865"/>
      <c r="AU51" s="865"/>
      <c r="AV51" s="865"/>
      <c r="AW51" s="865"/>
      <c r="AX51" s="865"/>
      <c r="AY51" s="865"/>
      <c r="AZ51" s="867"/>
      <c r="BA51" s="867"/>
      <c r="BB51" s="867"/>
      <c r="BC51" s="867"/>
      <c r="BD51" s="867"/>
      <c r="BE51" s="861"/>
      <c r="BF51" s="861"/>
      <c r="BG51" s="861"/>
      <c r="BH51" s="861"/>
      <c r="BI51" s="862"/>
      <c r="BJ51" s="235"/>
      <c r="BK51" s="235"/>
      <c r="BL51" s="235"/>
      <c r="BM51" s="235"/>
      <c r="BN51" s="235"/>
      <c r="BO51" s="244"/>
      <c r="BP51" s="244"/>
      <c r="BQ51" s="241">
        <v>45</v>
      </c>
      <c r="BR51" s="242"/>
      <c r="BS51" s="802"/>
      <c r="BT51" s="803"/>
      <c r="BU51" s="803"/>
      <c r="BV51" s="803"/>
      <c r="BW51" s="803"/>
      <c r="BX51" s="803"/>
      <c r="BY51" s="803"/>
      <c r="BZ51" s="803"/>
      <c r="CA51" s="803"/>
      <c r="CB51" s="803"/>
      <c r="CC51" s="803"/>
      <c r="CD51" s="803"/>
      <c r="CE51" s="803"/>
      <c r="CF51" s="803"/>
      <c r="CG51" s="804"/>
      <c r="CH51" s="805"/>
      <c r="CI51" s="806"/>
      <c r="CJ51" s="806"/>
      <c r="CK51" s="806"/>
      <c r="CL51" s="807"/>
      <c r="CM51" s="805"/>
      <c r="CN51" s="806"/>
      <c r="CO51" s="806"/>
      <c r="CP51" s="806"/>
      <c r="CQ51" s="807"/>
      <c r="CR51" s="805"/>
      <c r="CS51" s="806"/>
      <c r="CT51" s="806"/>
      <c r="CU51" s="806"/>
      <c r="CV51" s="807"/>
      <c r="CW51" s="805"/>
      <c r="CX51" s="806"/>
      <c r="CY51" s="806"/>
      <c r="CZ51" s="806"/>
      <c r="DA51" s="807"/>
      <c r="DB51" s="805"/>
      <c r="DC51" s="806"/>
      <c r="DD51" s="806"/>
      <c r="DE51" s="806"/>
      <c r="DF51" s="807"/>
      <c r="DG51" s="805"/>
      <c r="DH51" s="806"/>
      <c r="DI51" s="806"/>
      <c r="DJ51" s="806"/>
      <c r="DK51" s="807"/>
      <c r="DL51" s="805"/>
      <c r="DM51" s="806"/>
      <c r="DN51" s="806"/>
      <c r="DO51" s="806"/>
      <c r="DP51" s="807"/>
      <c r="DQ51" s="805"/>
      <c r="DR51" s="806"/>
      <c r="DS51" s="806"/>
      <c r="DT51" s="806"/>
      <c r="DU51" s="807"/>
      <c r="DV51" s="802"/>
      <c r="DW51" s="803"/>
      <c r="DX51" s="803"/>
      <c r="DY51" s="803"/>
      <c r="DZ51" s="808"/>
      <c r="EA51" s="233"/>
    </row>
    <row r="52" spans="1:131" ht="26.25" customHeight="1" x14ac:dyDescent="0.2">
      <c r="A52" s="241">
        <v>25</v>
      </c>
      <c r="B52" s="809"/>
      <c r="C52" s="810"/>
      <c r="D52" s="810"/>
      <c r="E52" s="810"/>
      <c r="F52" s="810"/>
      <c r="G52" s="810"/>
      <c r="H52" s="810"/>
      <c r="I52" s="810"/>
      <c r="J52" s="810"/>
      <c r="K52" s="810"/>
      <c r="L52" s="810"/>
      <c r="M52" s="810"/>
      <c r="N52" s="810"/>
      <c r="O52" s="810"/>
      <c r="P52" s="811"/>
      <c r="Q52" s="864"/>
      <c r="R52" s="865"/>
      <c r="S52" s="865"/>
      <c r="T52" s="865"/>
      <c r="U52" s="865"/>
      <c r="V52" s="865"/>
      <c r="W52" s="865"/>
      <c r="X52" s="865"/>
      <c r="Y52" s="865"/>
      <c r="Z52" s="865"/>
      <c r="AA52" s="865"/>
      <c r="AB52" s="865"/>
      <c r="AC52" s="865"/>
      <c r="AD52" s="865"/>
      <c r="AE52" s="866"/>
      <c r="AF52" s="815"/>
      <c r="AG52" s="816"/>
      <c r="AH52" s="816"/>
      <c r="AI52" s="816"/>
      <c r="AJ52" s="817"/>
      <c r="AK52" s="868"/>
      <c r="AL52" s="865"/>
      <c r="AM52" s="865"/>
      <c r="AN52" s="865"/>
      <c r="AO52" s="865"/>
      <c r="AP52" s="865"/>
      <c r="AQ52" s="865"/>
      <c r="AR52" s="865"/>
      <c r="AS52" s="865"/>
      <c r="AT52" s="865"/>
      <c r="AU52" s="865"/>
      <c r="AV52" s="865"/>
      <c r="AW52" s="865"/>
      <c r="AX52" s="865"/>
      <c r="AY52" s="865"/>
      <c r="AZ52" s="867"/>
      <c r="BA52" s="867"/>
      <c r="BB52" s="867"/>
      <c r="BC52" s="867"/>
      <c r="BD52" s="867"/>
      <c r="BE52" s="861"/>
      <c r="BF52" s="861"/>
      <c r="BG52" s="861"/>
      <c r="BH52" s="861"/>
      <c r="BI52" s="862"/>
      <c r="BJ52" s="235"/>
      <c r="BK52" s="235"/>
      <c r="BL52" s="235"/>
      <c r="BM52" s="235"/>
      <c r="BN52" s="235"/>
      <c r="BO52" s="244"/>
      <c r="BP52" s="244"/>
      <c r="BQ52" s="241">
        <v>46</v>
      </c>
      <c r="BR52" s="242"/>
      <c r="BS52" s="802"/>
      <c r="BT52" s="803"/>
      <c r="BU52" s="803"/>
      <c r="BV52" s="803"/>
      <c r="BW52" s="803"/>
      <c r="BX52" s="803"/>
      <c r="BY52" s="803"/>
      <c r="BZ52" s="803"/>
      <c r="CA52" s="803"/>
      <c r="CB52" s="803"/>
      <c r="CC52" s="803"/>
      <c r="CD52" s="803"/>
      <c r="CE52" s="803"/>
      <c r="CF52" s="803"/>
      <c r="CG52" s="804"/>
      <c r="CH52" s="805"/>
      <c r="CI52" s="806"/>
      <c r="CJ52" s="806"/>
      <c r="CK52" s="806"/>
      <c r="CL52" s="807"/>
      <c r="CM52" s="805"/>
      <c r="CN52" s="806"/>
      <c r="CO52" s="806"/>
      <c r="CP52" s="806"/>
      <c r="CQ52" s="807"/>
      <c r="CR52" s="805"/>
      <c r="CS52" s="806"/>
      <c r="CT52" s="806"/>
      <c r="CU52" s="806"/>
      <c r="CV52" s="807"/>
      <c r="CW52" s="805"/>
      <c r="CX52" s="806"/>
      <c r="CY52" s="806"/>
      <c r="CZ52" s="806"/>
      <c r="DA52" s="807"/>
      <c r="DB52" s="805"/>
      <c r="DC52" s="806"/>
      <c r="DD52" s="806"/>
      <c r="DE52" s="806"/>
      <c r="DF52" s="807"/>
      <c r="DG52" s="805"/>
      <c r="DH52" s="806"/>
      <c r="DI52" s="806"/>
      <c r="DJ52" s="806"/>
      <c r="DK52" s="807"/>
      <c r="DL52" s="805"/>
      <c r="DM52" s="806"/>
      <c r="DN52" s="806"/>
      <c r="DO52" s="806"/>
      <c r="DP52" s="807"/>
      <c r="DQ52" s="805"/>
      <c r="DR52" s="806"/>
      <c r="DS52" s="806"/>
      <c r="DT52" s="806"/>
      <c r="DU52" s="807"/>
      <c r="DV52" s="802"/>
      <c r="DW52" s="803"/>
      <c r="DX52" s="803"/>
      <c r="DY52" s="803"/>
      <c r="DZ52" s="808"/>
      <c r="EA52" s="233"/>
    </row>
    <row r="53" spans="1:131" ht="26.25" customHeight="1" x14ac:dyDescent="0.2">
      <c r="A53" s="241">
        <v>26</v>
      </c>
      <c r="B53" s="809"/>
      <c r="C53" s="810"/>
      <c r="D53" s="810"/>
      <c r="E53" s="810"/>
      <c r="F53" s="810"/>
      <c r="G53" s="810"/>
      <c r="H53" s="810"/>
      <c r="I53" s="810"/>
      <c r="J53" s="810"/>
      <c r="K53" s="810"/>
      <c r="L53" s="810"/>
      <c r="M53" s="810"/>
      <c r="N53" s="810"/>
      <c r="O53" s="810"/>
      <c r="P53" s="811"/>
      <c r="Q53" s="864"/>
      <c r="R53" s="865"/>
      <c r="S53" s="865"/>
      <c r="T53" s="865"/>
      <c r="U53" s="865"/>
      <c r="V53" s="865"/>
      <c r="W53" s="865"/>
      <c r="X53" s="865"/>
      <c r="Y53" s="865"/>
      <c r="Z53" s="865"/>
      <c r="AA53" s="865"/>
      <c r="AB53" s="865"/>
      <c r="AC53" s="865"/>
      <c r="AD53" s="865"/>
      <c r="AE53" s="866"/>
      <c r="AF53" s="815"/>
      <c r="AG53" s="816"/>
      <c r="AH53" s="816"/>
      <c r="AI53" s="816"/>
      <c r="AJ53" s="817"/>
      <c r="AK53" s="868"/>
      <c r="AL53" s="865"/>
      <c r="AM53" s="865"/>
      <c r="AN53" s="865"/>
      <c r="AO53" s="865"/>
      <c r="AP53" s="865"/>
      <c r="AQ53" s="865"/>
      <c r="AR53" s="865"/>
      <c r="AS53" s="865"/>
      <c r="AT53" s="865"/>
      <c r="AU53" s="865"/>
      <c r="AV53" s="865"/>
      <c r="AW53" s="865"/>
      <c r="AX53" s="865"/>
      <c r="AY53" s="865"/>
      <c r="AZ53" s="867"/>
      <c r="BA53" s="867"/>
      <c r="BB53" s="867"/>
      <c r="BC53" s="867"/>
      <c r="BD53" s="867"/>
      <c r="BE53" s="861"/>
      <c r="BF53" s="861"/>
      <c r="BG53" s="861"/>
      <c r="BH53" s="861"/>
      <c r="BI53" s="862"/>
      <c r="BJ53" s="235"/>
      <c r="BK53" s="235"/>
      <c r="BL53" s="235"/>
      <c r="BM53" s="235"/>
      <c r="BN53" s="235"/>
      <c r="BO53" s="244"/>
      <c r="BP53" s="244"/>
      <c r="BQ53" s="241">
        <v>47</v>
      </c>
      <c r="BR53" s="242"/>
      <c r="BS53" s="802"/>
      <c r="BT53" s="803"/>
      <c r="BU53" s="803"/>
      <c r="BV53" s="803"/>
      <c r="BW53" s="803"/>
      <c r="BX53" s="803"/>
      <c r="BY53" s="803"/>
      <c r="BZ53" s="803"/>
      <c r="CA53" s="803"/>
      <c r="CB53" s="803"/>
      <c r="CC53" s="803"/>
      <c r="CD53" s="803"/>
      <c r="CE53" s="803"/>
      <c r="CF53" s="803"/>
      <c r="CG53" s="804"/>
      <c r="CH53" s="805"/>
      <c r="CI53" s="806"/>
      <c r="CJ53" s="806"/>
      <c r="CK53" s="806"/>
      <c r="CL53" s="807"/>
      <c r="CM53" s="805"/>
      <c r="CN53" s="806"/>
      <c r="CO53" s="806"/>
      <c r="CP53" s="806"/>
      <c r="CQ53" s="807"/>
      <c r="CR53" s="805"/>
      <c r="CS53" s="806"/>
      <c r="CT53" s="806"/>
      <c r="CU53" s="806"/>
      <c r="CV53" s="807"/>
      <c r="CW53" s="805"/>
      <c r="CX53" s="806"/>
      <c r="CY53" s="806"/>
      <c r="CZ53" s="806"/>
      <c r="DA53" s="807"/>
      <c r="DB53" s="805"/>
      <c r="DC53" s="806"/>
      <c r="DD53" s="806"/>
      <c r="DE53" s="806"/>
      <c r="DF53" s="807"/>
      <c r="DG53" s="805"/>
      <c r="DH53" s="806"/>
      <c r="DI53" s="806"/>
      <c r="DJ53" s="806"/>
      <c r="DK53" s="807"/>
      <c r="DL53" s="805"/>
      <c r="DM53" s="806"/>
      <c r="DN53" s="806"/>
      <c r="DO53" s="806"/>
      <c r="DP53" s="807"/>
      <c r="DQ53" s="805"/>
      <c r="DR53" s="806"/>
      <c r="DS53" s="806"/>
      <c r="DT53" s="806"/>
      <c r="DU53" s="807"/>
      <c r="DV53" s="802"/>
      <c r="DW53" s="803"/>
      <c r="DX53" s="803"/>
      <c r="DY53" s="803"/>
      <c r="DZ53" s="808"/>
      <c r="EA53" s="233"/>
    </row>
    <row r="54" spans="1:131" ht="26.25" customHeight="1" x14ac:dyDescent="0.2">
      <c r="A54" s="241">
        <v>27</v>
      </c>
      <c r="B54" s="809"/>
      <c r="C54" s="810"/>
      <c r="D54" s="810"/>
      <c r="E54" s="810"/>
      <c r="F54" s="810"/>
      <c r="G54" s="810"/>
      <c r="H54" s="810"/>
      <c r="I54" s="810"/>
      <c r="J54" s="810"/>
      <c r="K54" s="810"/>
      <c r="L54" s="810"/>
      <c r="M54" s="810"/>
      <c r="N54" s="810"/>
      <c r="O54" s="810"/>
      <c r="P54" s="811"/>
      <c r="Q54" s="864"/>
      <c r="R54" s="865"/>
      <c r="S54" s="865"/>
      <c r="T54" s="865"/>
      <c r="U54" s="865"/>
      <c r="V54" s="865"/>
      <c r="W54" s="865"/>
      <c r="X54" s="865"/>
      <c r="Y54" s="865"/>
      <c r="Z54" s="865"/>
      <c r="AA54" s="865"/>
      <c r="AB54" s="865"/>
      <c r="AC54" s="865"/>
      <c r="AD54" s="865"/>
      <c r="AE54" s="866"/>
      <c r="AF54" s="815"/>
      <c r="AG54" s="816"/>
      <c r="AH54" s="816"/>
      <c r="AI54" s="816"/>
      <c r="AJ54" s="817"/>
      <c r="AK54" s="868"/>
      <c r="AL54" s="865"/>
      <c r="AM54" s="865"/>
      <c r="AN54" s="865"/>
      <c r="AO54" s="865"/>
      <c r="AP54" s="865"/>
      <c r="AQ54" s="865"/>
      <c r="AR54" s="865"/>
      <c r="AS54" s="865"/>
      <c r="AT54" s="865"/>
      <c r="AU54" s="865"/>
      <c r="AV54" s="865"/>
      <c r="AW54" s="865"/>
      <c r="AX54" s="865"/>
      <c r="AY54" s="865"/>
      <c r="AZ54" s="867"/>
      <c r="BA54" s="867"/>
      <c r="BB54" s="867"/>
      <c r="BC54" s="867"/>
      <c r="BD54" s="867"/>
      <c r="BE54" s="861"/>
      <c r="BF54" s="861"/>
      <c r="BG54" s="861"/>
      <c r="BH54" s="861"/>
      <c r="BI54" s="862"/>
      <c r="BJ54" s="235"/>
      <c r="BK54" s="235"/>
      <c r="BL54" s="235"/>
      <c r="BM54" s="235"/>
      <c r="BN54" s="235"/>
      <c r="BO54" s="244"/>
      <c r="BP54" s="244"/>
      <c r="BQ54" s="241">
        <v>48</v>
      </c>
      <c r="BR54" s="242"/>
      <c r="BS54" s="802"/>
      <c r="BT54" s="803"/>
      <c r="BU54" s="803"/>
      <c r="BV54" s="803"/>
      <c r="BW54" s="803"/>
      <c r="BX54" s="803"/>
      <c r="BY54" s="803"/>
      <c r="BZ54" s="803"/>
      <c r="CA54" s="803"/>
      <c r="CB54" s="803"/>
      <c r="CC54" s="803"/>
      <c r="CD54" s="803"/>
      <c r="CE54" s="803"/>
      <c r="CF54" s="803"/>
      <c r="CG54" s="804"/>
      <c r="CH54" s="805"/>
      <c r="CI54" s="806"/>
      <c r="CJ54" s="806"/>
      <c r="CK54" s="806"/>
      <c r="CL54" s="807"/>
      <c r="CM54" s="805"/>
      <c r="CN54" s="806"/>
      <c r="CO54" s="806"/>
      <c r="CP54" s="806"/>
      <c r="CQ54" s="807"/>
      <c r="CR54" s="805"/>
      <c r="CS54" s="806"/>
      <c r="CT54" s="806"/>
      <c r="CU54" s="806"/>
      <c r="CV54" s="807"/>
      <c r="CW54" s="805"/>
      <c r="CX54" s="806"/>
      <c r="CY54" s="806"/>
      <c r="CZ54" s="806"/>
      <c r="DA54" s="807"/>
      <c r="DB54" s="805"/>
      <c r="DC54" s="806"/>
      <c r="DD54" s="806"/>
      <c r="DE54" s="806"/>
      <c r="DF54" s="807"/>
      <c r="DG54" s="805"/>
      <c r="DH54" s="806"/>
      <c r="DI54" s="806"/>
      <c r="DJ54" s="806"/>
      <c r="DK54" s="807"/>
      <c r="DL54" s="805"/>
      <c r="DM54" s="806"/>
      <c r="DN54" s="806"/>
      <c r="DO54" s="806"/>
      <c r="DP54" s="807"/>
      <c r="DQ54" s="805"/>
      <c r="DR54" s="806"/>
      <c r="DS54" s="806"/>
      <c r="DT54" s="806"/>
      <c r="DU54" s="807"/>
      <c r="DV54" s="802"/>
      <c r="DW54" s="803"/>
      <c r="DX54" s="803"/>
      <c r="DY54" s="803"/>
      <c r="DZ54" s="808"/>
      <c r="EA54" s="233"/>
    </row>
    <row r="55" spans="1:131" ht="26.25" customHeight="1" x14ac:dyDescent="0.2">
      <c r="A55" s="241">
        <v>28</v>
      </c>
      <c r="B55" s="809"/>
      <c r="C55" s="810"/>
      <c r="D55" s="810"/>
      <c r="E55" s="810"/>
      <c r="F55" s="810"/>
      <c r="G55" s="810"/>
      <c r="H55" s="810"/>
      <c r="I55" s="810"/>
      <c r="J55" s="810"/>
      <c r="K55" s="810"/>
      <c r="L55" s="810"/>
      <c r="M55" s="810"/>
      <c r="N55" s="810"/>
      <c r="O55" s="810"/>
      <c r="P55" s="811"/>
      <c r="Q55" s="864"/>
      <c r="R55" s="865"/>
      <c r="S55" s="865"/>
      <c r="T55" s="865"/>
      <c r="U55" s="865"/>
      <c r="V55" s="865"/>
      <c r="W55" s="865"/>
      <c r="X55" s="865"/>
      <c r="Y55" s="865"/>
      <c r="Z55" s="865"/>
      <c r="AA55" s="865"/>
      <c r="AB55" s="865"/>
      <c r="AC55" s="865"/>
      <c r="AD55" s="865"/>
      <c r="AE55" s="866"/>
      <c r="AF55" s="815"/>
      <c r="AG55" s="816"/>
      <c r="AH55" s="816"/>
      <c r="AI55" s="816"/>
      <c r="AJ55" s="817"/>
      <c r="AK55" s="868"/>
      <c r="AL55" s="865"/>
      <c r="AM55" s="865"/>
      <c r="AN55" s="865"/>
      <c r="AO55" s="865"/>
      <c r="AP55" s="865"/>
      <c r="AQ55" s="865"/>
      <c r="AR55" s="865"/>
      <c r="AS55" s="865"/>
      <c r="AT55" s="865"/>
      <c r="AU55" s="865"/>
      <c r="AV55" s="865"/>
      <c r="AW55" s="865"/>
      <c r="AX55" s="865"/>
      <c r="AY55" s="865"/>
      <c r="AZ55" s="867"/>
      <c r="BA55" s="867"/>
      <c r="BB55" s="867"/>
      <c r="BC55" s="867"/>
      <c r="BD55" s="867"/>
      <c r="BE55" s="861"/>
      <c r="BF55" s="861"/>
      <c r="BG55" s="861"/>
      <c r="BH55" s="861"/>
      <c r="BI55" s="862"/>
      <c r="BJ55" s="235"/>
      <c r="BK55" s="235"/>
      <c r="BL55" s="235"/>
      <c r="BM55" s="235"/>
      <c r="BN55" s="235"/>
      <c r="BO55" s="244"/>
      <c r="BP55" s="244"/>
      <c r="BQ55" s="241">
        <v>49</v>
      </c>
      <c r="BR55" s="242"/>
      <c r="BS55" s="802"/>
      <c r="BT55" s="803"/>
      <c r="BU55" s="803"/>
      <c r="BV55" s="803"/>
      <c r="BW55" s="803"/>
      <c r="BX55" s="803"/>
      <c r="BY55" s="803"/>
      <c r="BZ55" s="803"/>
      <c r="CA55" s="803"/>
      <c r="CB55" s="803"/>
      <c r="CC55" s="803"/>
      <c r="CD55" s="803"/>
      <c r="CE55" s="803"/>
      <c r="CF55" s="803"/>
      <c r="CG55" s="804"/>
      <c r="CH55" s="805"/>
      <c r="CI55" s="806"/>
      <c r="CJ55" s="806"/>
      <c r="CK55" s="806"/>
      <c r="CL55" s="807"/>
      <c r="CM55" s="805"/>
      <c r="CN55" s="806"/>
      <c r="CO55" s="806"/>
      <c r="CP55" s="806"/>
      <c r="CQ55" s="807"/>
      <c r="CR55" s="805"/>
      <c r="CS55" s="806"/>
      <c r="CT55" s="806"/>
      <c r="CU55" s="806"/>
      <c r="CV55" s="807"/>
      <c r="CW55" s="805"/>
      <c r="CX55" s="806"/>
      <c r="CY55" s="806"/>
      <c r="CZ55" s="806"/>
      <c r="DA55" s="807"/>
      <c r="DB55" s="805"/>
      <c r="DC55" s="806"/>
      <c r="DD55" s="806"/>
      <c r="DE55" s="806"/>
      <c r="DF55" s="807"/>
      <c r="DG55" s="805"/>
      <c r="DH55" s="806"/>
      <c r="DI55" s="806"/>
      <c r="DJ55" s="806"/>
      <c r="DK55" s="807"/>
      <c r="DL55" s="805"/>
      <c r="DM55" s="806"/>
      <c r="DN55" s="806"/>
      <c r="DO55" s="806"/>
      <c r="DP55" s="807"/>
      <c r="DQ55" s="805"/>
      <c r="DR55" s="806"/>
      <c r="DS55" s="806"/>
      <c r="DT55" s="806"/>
      <c r="DU55" s="807"/>
      <c r="DV55" s="802"/>
      <c r="DW55" s="803"/>
      <c r="DX55" s="803"/>
      <c r="DY55" s="803"/>
      <c r="DZ55" s="808"/>
      <c r="EA55" s="233"/>
    </row>
    <row r="56" spans="1:131" ht="26.25" customHeight="1" x14ac:dyDescent="0.2">
      <c r="A56" s="241">
        <v>29</v>
      </c>
      <c r="B56" s="809"/>
      <c r="C56" s="810"/>
      <c r="D56" s="810"/>
      <c r="E56" s="810"/>
      <c r="F56" s="810"/>
      <c r="G56" s="810"/>
      <c r="H56" s="810"/>
      <c r="I56" s="810"/>
      <c r="J56" s="810"/>
      <c r="K56" s="810"/>
      <c r="L56" s="810"/>
      <c r="M56" s="810"/>
      <c r="N56" s="810"/>
      <c r="O56" s="810"/>
      <c r="P56" s="811"/>
      <c r="Q56" s="864"/>
      <c r="R56" s="865"/>
      <c r="S56" s="865"/>
      <c r="T56" s="865"/>
      <c r="U56" s="865"/>
      <c r="V56" s="865"/>
      <c r="W56" s="865"/>
      <c r="X56" s="865"/>
      <c r="Y56" s="865"/>
      <c r="Z56" s="865"/>
      <c r="AA56" s="865"/>
      <c r="AB56" s="865"/>
      <c r="AC56" s="865"/>
      <c r="AD56" s="865"/>
      <c r="AE56" s="866"/>
      <c r="AF56" s="815"/>
      <c r="AG56" s="816"/>
      <c r="AH56" s="816"/>
      <c r="AI56" s="816"/>
      <c r="AJ56" s="817"/>
      <c r="AK56" s="868"/>
      <c r="AL56" s="865"/>
      <c r="AM56" s="865"/>
      <c r="AN56" s="865"/>
      <c r="AO56" s="865"/>
      <c r="AP56" s="865"/>
      <c r="AQ56" s="865"/>
      <c r="AR56" s="865"/>
      <c r="AS56" s="865"/>
      <c r="AT56" s="865"/>
      <c r="AU56" s="865"/>
      <c r="AV56" s="865"/>
      <c r="AW56" s="865"/>
      <c r="AX56" s="865"/>
      <c r="AY56" s="865"/>
      <c r="AZ56" s="867"/>
      <c r="BA56" s="867"/>
      <c r="BB56" s="867"/>
      <c r="BC56" s="867"/>
      <c r="BD56" s="867"/>
      <c r="BE56" s="861"/>
      <c r="BF56" s="861"/>
      <c r="BG56" s="861"/>
      <c r="BH56" s="861"/>
      <c r="BI56" s="862"/>
      <c r="BJ56" s="235"/>
      <c r="BK56" s="235"/>
      <c r="BL56" s="235"/>
      <c r="BM56" s="235"/>
      <c r="BN56" s="235"/>
      <c r="BO56" s="244"/>
      <c r="BP56" s="244"/>
      <c r="BQ56" s="241">
        <v>50</v>
      </c>
      <c r="BR56" s="242"/>
      <c r="BS56" s="802"/>
      <c r="BT56" s="803"/>
      <c r="BU56" s="803"/>
      <c r="BV56" s="803"/>
      <c r="BW56" s="803"/>
      <c r="BX56" s="803"/>
      <c r="BY56" s="803"/>
      <c r="BZ56" s="803"/>
      <c r="CA56" s="803"/>
      <c r="CB56" s="803"/>
      <c r="CC56" s="803"/>
      <c r="CD56" s="803"/>
      <c r="CE56" s="803"/>
      <c r="CF56" s="803"/>
      <c r="CG56" s="804"/>
      <c r="CH56" s="805"/>
      <c r="CI56" s="806"/>
      <c r="CJ56" s="806"/>
      <c r="CK56" s="806"/>
      <c r="CL56" s="807"/>
      <c r="CM56" s="805"/>
      <c r="CN56" s="806"/>
      <c r="CO56" s="806"/>
      <c r="CP56" s="806"/>
      <c r="CQ56" s="807"/>
      <c r="CR56" s="805"/>
      <c r="CS56" s="806"/>
      <c r="CT56" s="806"/>
      <c r="CU56" s="806"/>
      <c r="CV56" s="807"/>
      <c r="CW56" s="805"/>
      <c r="CX56" s="806"/>
      <c r="CY56" s="806"/>
      <c r="CZ56" s="806"/>
      <c r="DA56" s="807"/>
      <c r="DB56" s="805"/>
      <c r="DC56" s="806"/>
      <c r="DD56" s="806"/>
      <c r="DE56" s="806"/>
      <c r="DF56" s="807"/>
      <c r="DG56" s="805"/>
      <c r="DH56" s="806"/>
      <c r="DI56" s="806"/>
      <c r="DJ56" s="806"/>
      <c r="DK56" s="807"/>
      <c r="DL56" s="805"/>
      <c r="DM56" s="806"/>
      <c r="DN56" s="806"/>
      <c r="DO56" s="806"/>
      <c r="DP56" s="807"/>
      <c r="DQ56" s="805"/>
      <c r="DR56" s="806"/>
      <c r="DS56" s="806"/>
      <c r="DT56" s="806"/>
      <c r="DU56" s="807"/>
      <c r="DV56" s="802"/>
      <c r="DW56" s="803"/>
      <c r="DX56" s="803"/>
      <c r="DY56" s="803"/>
      <c r="DZ56" s="808"/>
      <c r="EA56" s="233"/>
    </row>
    <row r="57" spans="1:131" ht="26.25" customHeight="1" x14ac:dyDescent="0.2">
      <c r="A57" s="241">
        <v>30</v>
      </c>
      <c r="B57" s="809"/>
      <c r="C57" s="810"/>
      <c r="D57" s="810"/>
      <c r="E57" s="810"/>
      <c r="F57" s="810"/>
      <c r="G57" s="810"/>
      <c r="H57" s="810"/>
      <c r="I57" s="810"/>
      <c r="J57" s="810"/>
      <c r="K57" s="810"/>
      <c r="L57" s="810"/>
      <c r="M57" s="810"/>
      <c r="N57" s="810"/>
      <c r="O57" s="810"/>
      <c r="P57" s="811"/>
      <c r="Q57" s="864"/>
      <c r="R57" s="865"/>
      <c r="S57" s="865"/>
      <c r="T57" s="865"/>
      <c r="U57" s="865"/>
      <c r="V57" s="865"/>
      <c r="W57" s="865"/>
      <c r="X57" s="865"/>
      <c r="Y57" s="865"/>
      <c r="Z57" s="865"/>
      <c r="AA57" s="865"/>
      <c r="AB57" s="865"/>
      <c r="AC57" s="865"/>
      <c r="AD57" s="865"/>
      <c r="AE57" s="866"/>
      <c r="AF57" s="815"/>
      <c r="AG57" s="816"/>
      <c r="AH57" s="816"/>
      <c r="AI57" s="816"/>
      <c r="AJ57" s="817"/>
      <c r="AK57" s="868"/>
      <c r="AL57" s="865"/>
      <c r="AM57" s="865"/>
      <c r="AN57" s="865"/>
      <c r="AO57" s="865"/>
      <c r="AP57" s="865"/>
      <c r="AQ57" s="865"/>
      <c r="AR57" s="865"/>
      <c r="AS57" s="865"/>
      <c r="AT57" s="865"/>
      <c r="AU57" s="865"/>
      <c r="AV57" s="865"/>
      <c r="AW57" s="865"/>
      <c r="AX57" s="865"/>
      <c r="AY57" s="865"/>
      <c r="AZ57" s="867"/>
      <c r="BA57" s="867"/>
      <c r="BB57" s="867"/>
      <c r="BC57" s="867"/>
      <c r="BD57" s="867"/>
      <c r="BE57" s="861"/>
      <c r="BF57" s="861"/>
      <c r="BG57" s="861"/>
      <c r="BH57" s="861"/>
      <c r="BI57" s="862"/>
      <c r="BJ57" s="235"/>
      <c r="BK57" s="235"/>
      <c r="BL57" s="235"/>
      <c r="BM57" s="235"/>
      <c r="BN57" s="235"/>
      <c r="BO57" s="244"/>
      <c r="BP57" s="244"/>
      <c r="BQ57" s="241">
        <v>51</v>
      </c>
      <c r="BR57" s="242"/>
      <c r="BS57" s="802"/>
      <c r="BT57" s="803"/>
      <c r="BU57" s="803"/>
      <c r="BV57" s="803"/>
      <c r="BW57" s="803"/>
      <c r="BX57" s="803"/>
      <c r="BY57" s="803"/>
      <c r="BZ57" s="803"/>
      <c r="CA57" s="803"/>
      <c r="CB57" s="803"/>
      <c r="CC57" s="803"/>
      <c r="CD57" s="803"/>
      <c r="CE57" s="803"/>
      <c r="CF57" s="803"/>
      <c r="CG57" s="804"/>
      <c r="CH57" s="805"/>
      <c r="CI57" s="806"/>
      <c r="CJ57" s="806"/>
      <c r="CK57" s="806"/>
      <c r="CL57" s="807"/>
      <c r="CM57" s="805"/>
      <c r="CN57" s="806"/>
      <c r="CO57" s="806"/>
      <c r="CP57" s="806"/>
      <c r="CQ57" s="807"/>
      <c r="CR57" s="805"/>
      <c r="CS57" s="806"/>
      <c r="CT57" s="806"/>
      <c r="CU57" s="806"/>
      <c r="CV57" s="807"/>
      <c r="CW57" s="805"/>
      <c r="CX57" s="806"/>
      <c r="CY57" s="806"/>
      <c r="CZ57" s="806"/>
      <c r="DA57" s="807"/>
      <c r="DB57" s="805"/>
      <c r="DC57" s="806"/>
      <c r="DD57" s="806"/>
      <c r="DE57" s="806"/>
      <c r="DF57" s="807"/>
      <c r="DG57" s="805"/>
      <c r="DH57" s="806"/>
      <c r="DI57" s="806"/>
      <c r="DJ57" s="806"/>
      <c r="DK57" s="807"/>
      <c r="DL57" s="805"/>
      <c r="DM57" s="806"/>
      <c r="DN57" s="806"/>
      <c r="DO57" s="806"/>
      <c r="DP57" s="807"/>
      <c r="DQ57" s="805"/>
      <c r="DR57" s="806"/>
      <c r="DS57" s="806"/>
      <c r="DT57" s="806"/>
      <c r="DU57" s="807"/>
      <c r="DV57" s="802"/>
      <c r="DW57" s="803"/>
      <c r="DX57" s="803"/>
      <c r="DY57" s="803"/>
      <c r="DZ57" s="808"/>
      <c r="EA57" s="233"/>
    </row>
    <row r="58" spans="1:131" ht="26.25" customHeight="1" x14ac:dyDescent="0.2">
      <c r="A58" s="241">
        <v>31</v>
      </c>
      <c r="B58" s="809"/>
      <c r="C58" s="810"/>
      <c r="D58" s="810"/>
      <c r="E58" s="810"/>
      <c r="F58" s="810"/>
      <c r="G58" s="810"/>
      <c r="H58" s="810"/>
      <c r="I58" s="810"/>
      <c r="J58" s="810"/>
      <c r="K58" s="810"/>
      <c r="L58" s="810"/>
      <c r="M58" s="810"/>
      <c r="N58" s="810"/>
      <c r="O58" s="810"/>
      <c r="P58" s="811"/>
      <c r="Q58" s="864"/>
      <c r="R58" s="865"/>
      <c r="S58" s="865"/>
      <c r="T58" s="865"/>
      <c r="U58" s="865"/>
      <c r="V58" s="865"/>
      <c r="W58" s="865"/>
      <c r="X58" s="865"/>
      <c r="Y58" s="865"/>
      <c r="Z58" s="865"/>
      <c r="AA58" s="865"/>
      <c r="AB58" s="865"/>
      <c r="AC58" s="865"/>
      <c r="AD58" s="865"/>
      <c r="AE58" s="866"/>
      <c r="AF58" s="815"/>
      <c r="AG58" s="816"/>
      <c r="AH58" s="816"/>
      <c r="AI58" s="816"/>
      <c r="AJ58" s="817"/>
      <c r="AK58" s="868"/>
      <c r="AL58" s="865"/>
      <c r="AM58" s="865"/>
      <c r="AN58" s="865"/>
      <c r="AO58" s="865"/>
      <c r="AP58" s="865"/>
      <c r="AQ58" s="865"/>
      <c r="AR58" s="865"/>
      <c r="AS58" s="865"/>
      <c r="AT58" s="865"/>
      <c r="AU58" s="865"/>
      <c r="AV58" s="865"/>
      <c r="AW58" s="865"/>
      <c r="AX58" s="865"/>
      <c r="AY58" s="865"/>
      <c r="AZ58" s="867"/>
      <c r="BA58" s="867"/>
      <c r="BB58" s="867"/>
      <c r="BC58" s="867"/>
      <c r="BD58" s="867"/>
      <c r="BE58" s="861"/>
      <c r="BF58" s="861"/>
      <c r="BG58" s="861"/>
      <c r="BH58" s="861"/>
      <c r="BI58" s="862"/>
      <c r="BJ58" s="235"/>
      <c r="BK58" s="235"/>
      <c r="BL58" s="235"/>
      <c r="BM58" s="235"/>
      <c r="BN58" s="235"/>
      <c r="BO58" s="244"/>
      <c r="BP58" s="244"/>
      <c r="BQ58" s="241">
        <v>52</v>
      </c>
      <c r="BR58" s="242"/>
      <c r="BS58" s="802"/>
      <c r="BT58" s="803"/>
      <c r="BU58" s="803"/>
      <c r="BV58" s="803"/>
      <c r="BW58" s="803"/>
      <c r="BX58" s="803"/>
      <c r="BY58" s="803"/>
      <c r="BZ58" s="803"/>
      <c r="CA58" s="803"/>
      <c r="CB58" s="803"/>
      <c r="CC58" s="803"/>
      <c r="CD58" s="803"/>
      <c r="CE58" s="803"/>
      <c r="CF58" s="803"/>
      <c r="CG58" s="804"/>
      <c r="CH58" s="805"/>
      <c r="CI58" s="806"/>
      <c r="CJ58" s="806"/>
      <c r="CK58" s="806"/>
      <c r="CL58" s="807"/>
      <c r="CM58" s="805"/>
      <c r="CN58" s="806"/>
      <c r="CO58" s="806"/>
      <c r="CP58" s="806"/>
      <c r="CQ58" s="807"/>
      <c r="CR58" s="805"/>
      <c r="CS58" s="806"/>
      <c r="CT58" s="806"/>
      <c r="CU58" s="806"/>
      <c r="CV58" s="807"/>
      <c r="CW58" s="805"/>
      <c r="CX58" s="806"/>
      <c r="CY58" s="806"/>
      <c r="CZ58" s="806"/>
      <c r="DA58" s="807"/>
      <c r="DB58" s="805"/>
      <c r="DC58" s="806"/>
      <c r="DD58" s="806"/>
      <c r="DE58" s="806"/>
      <c r="DF58" s="807"/>
      <c r="DG58" s="805"/>
      <c r="DH58" s="806"/>
      <c r="DI58" s="806"/>
      <c r="DJ58" s="806"/>
      <c r="DK58" s="807"/>
      <c r="DL58" s="805"/>
      <c r="DM58" s="806"/>
      <c r="DN58" s="806"/>
      <c r="DO58" s="806"/>
      <c r="DP58" s="807"/>
      <c r="DQ58" s="805"/>
      <c r="DR58" s="806"/>
      <c r="DS58" s="806"/>
      <c r="DT58" s="806"/>
      <c r="DU58" s="807"/>
      <c r="DV58" s="802"/>
      <c r="DW58" s="803"/>
      <c r="DX58" s="803"/>
      <c r="DY58" s="803"/>
      <c r="DZ58" s="808"/>
      <c r="EA58" s="233"/>
    </row>
    <row r="59" spans="1:131" ht="26.25" customHeight="1" x14ac:dyDescent="0.2">
      <c r="A59" s="241">
        <v>32</v>
      </c>
      <c r="B59" s="809"/>
      <c r="C59" s="810"/>
      <c r="D59" s="810"/>
      <c r="E59" s="810"/>
      <c r="F59" s="810"/>
      <c r="G59" s="810"/>
      <c r="H59" s="810"/>
      <c r="I59" s="810"/>
      <c r="J59" s="810"/>
      <c r="K59" s="810"/>
      <c r="L59" s="810"/>
      <c r="M59" s="810"/>
      <c r="N59" s="810"/>
      <c r="O59" s="810"/>
      <c r="P59" s="811"/>
      <c r="Q59" s="864"/>
      <c r="R59" s="865"/>
      <c r="S59" s="865"/>
      <c r="T59" s="865"/>
      <c r="U59" s="865"/>
      <c r="V59" s="865"/>
      <c r="W59" s="865"/>
      <c r="X59" s="865"/>
      <c r="Y59" s="865"/>
      <c r="Z59" s="865"/>
      <c r="AA59" s="865"/>
      <c r="AB59" s="865"/>
      <c r="AC59" s="865"/>
      <c r="AD59" s="865"/>
      <c r="AE59" s="866"/>
      <c r="AF59" s="815"/>
      <c r="AG59" s="816"/>
      <c r="AH59" s="816"/>
      <c r="AI59" s="816"/>
      <c r="AJ59" s="817"/>
      <c r="AK59" s="868"/>
      <c r="AL59" s="865"/>
      <c r="AM59" s="865"/>
      <c r="AN59" s="865"/>
      <c r="AO59" s="865"/>
      <c r="AP59" s="865"/>
      <c r="AQ59" s="865"/>
      <c r="AR59" s="865"/>
      <c r="AS59" s="865"/>
      <c r="AT59" s="865"/>
      <c r="AU59" s="865"/>
      <c r="AV59" s="865"/>
      <c r="AW59" s="865"/>
      <c r="AX59" s="865"/>
      <c r="AY59" s="865"/>
      <c r="AZ59" s="867"/>
      <c r="BA59" s="867"/>
      <c r="BB59" s="867"/>
      <c r="BC59" s="867"/>
      <c r="BD59" s="867"/>
      <c r="BE59" s="861"/>
      <c r="BF59" s="861"/>
      <c r="BG59" s="861"/>
      <c r="BH59" s="861"/>
      <c r="BI59" s="862"/>
      <c r="BJ59" s="235"/>
      <c r="BK59" s="235"/>
      <c r="BL59" s="235"/>
      <c r="BM59" s="235"/>
      <c r="BN59" s="235"/>
      <c r="BO59" s="244"/>
      <c r="BP59" s="244"/>
      <c r="BQ59" s="241">
        <v>53</v>
      </c>
      <c r="BR59" s="242"/>
      <c r="BS59" s="802"/>
      <c r="BT59" s="803"/>
      <c r="BU59" s="803"/>
      <c r="BV59" s="803"/>
      <c r="BW59" s="803"/>
      <c r="BX59" s="803"/>
      <c r="BY59" s="803"/>
      <c r="BZ59" s="803"/>
      <c r="CA59" s="803"/>
      <c r="CB59" s="803"/>
      <c r="CC59" s="803"/>
      <c r="CD59" s="803"/>
      <c r="CE59" s="803"/>
      <c r="CF59" s="803"/>
      <c r="CG59" s="804"/>
      <c r="CH59" s="805"/>
      <c r="CI59" s="806"/>
      <c r="CJ59" s="806"/>
      <c r="CK59" s="806"/>
      <c r="CL59" s="807"/>
      <c r="CM59" s="805"/>
      <c r="CN59" s="806"/>
      <c r="CO59" s="806"/>
      <c r="CP59" s="806"/>
      <c r="CQ59" s="807"/>
      <c r="CR59" s="805"/>
      <c r="CS59" s="806"/>
      <c r="CT59" s="806"/>
      <c r="CU59" s="806"/>
      <c r="CV59" s="807"/>
      <c r="CW59" s="805"/>
      <c r="CX59" s="806"/>
      <c r="CY59" s="806"/>
      <c r="CZ59" s="806"/>
      <c r="DA59" s="807"/>
      <c r="DB59" s="805"/>
      <c r="DC59" s="806"/>
      <c r="DD59" s="806"/>
      <c r="DE59" s="806"/>
      <c r="DF59" s="807"/>
      <c r="DG59" s="805"/>
      <c r="DH59" s="806"/>
      <c r="DI59" s="806"/>
      <c r="DJ59" s="806"/>
      <c r="DK59" s="807"/>
      <c r="DL59" s="805"/>
      <c r="DM59" s="806"/>
      <c r="DN59" s="806"/>
      <c r="DO59" s="806"/>
      <c r="DP59" s="807"/>
      <c r="DQ59" s="805"/>
      <c r="DR59" s="806"/>
      <c r="DS59" s="806"/>
      <c r="DT59" s="806"/>
      <c r="DU59" s="807"/>
      <c r="DV59" s="802"/>
      <c r="DW59" s="803"/>
      <c r="DX59" s="803"/>
      <c r="DY59" s="803"/>
      <c r="DZ59" s="808"/>
      <c r="EA59" s="233"/>
    </row>
    <row r="60" spans="1:131" ht="26.25" customHeight="1" x14ac:dyDescent="0.2">
      <c r="A60" s="241">
        <v>33</v>
      </c>
      <c r="B60" s="809"/>
      <c r="C60" s="810"/>
      <c r="D60" s="810"/>
      <c r="E60" s="810"/>
      <c r="F60" s="810"/>
      <c r="G60" s="810"/>
      <c r="H60" s="810"/>
      <c r="I60" s="810"/>
      <c r="J60" s="810"/>
      <c r="K60" s="810"/>
      <c r="L60" s="810"/>
      <c r="M60" s="810"/>
      <c r="N60" s="810"/>
      <c r="O60" s="810"/>
      <c r="P60" s="811"/>
      <c r="Q60" s="864"/>
      <c r="R60" s="865"/>
      <c r="S60" s="865"/>
      <c r="T60" s="865"/>
      <c r="U60" s="865"/>
      <c r="V60" s="865"/>
      <c r="W60" s="865"/>
      <c r="X60" s="865"/>
      <c r="Y60" s="865"/>
      <c r="Z60" s="865"/>
      <c r="AA60" s="865"/>
      <c r="AB60" s="865"/>
      <c r="AC60" s="865"/>
      <c r="AD60" s="865"/>
      <c r="AE60" s="866"/>
      <c r="AF60" s="815"/>
      <c r="AG60" s="816"/>
      <c r="AH60" s="816"/>
      <c r="AI60" s="816"/>
      <c r="AJ60" s="817"/>
      <c r="AK60" s="868"/>
      <c r="AL60" s="865"/>
      <c r="AM60" s="865"/>
      <c r="AN60" s="865"/>
      <c r="AO60" s="865"/>
      <c r="AP60" s="865"/>
      <c r="AQ60" s="865"/>
      <c r="AR60" s="865"/>
      <c r="AS60" s="865"/>
      <c r="AT60" s="865"/>
      <c r="AU60" s="865"/>
      <c r="AV60" s="865"/>
      <c r="AW60" s="865"/>
      <c r="AX60" s="865"/>
      <c r="AY60" s="865"/>
      <c r="AZ60" s="867"/>
      <c r="BA60" s="867"/>
      <c r="BB60" s="867"/>
      <c r="BC60" s="867"/>
      <c r="BD60" s="867"/>
      <c r="BE60" s="861"/>
      <c r="BF60" s="861"/>
      <c r="BG60" s="861"/>
      <c r="BH60" s="861"/>
      <c r="BI60" s="862"/>
      <c r="BJ60" s="235"/>
      <c r="BK60" s="235"/>
      <c r="BL60" s="235"/>
      <c r="BM60" s="235"/>
      <c r="BN60" s="235"/>
      <c r="BO60" s="244"/>
      <c r="BP60" s="244"/>
      <c r="BQ60" s="241">
        <v>54</v>
      </c>
      <c r="BR60" s="242"/>
      <c r="BS60" s="802"/>
      <c r="BT60" s="803"/>
      <c r="BU60" s="803"/>
      <c r="BV60" s="803"/>
      <c r="BW60" s="803"/>
      <c r="BX60" s="803"/>
      <c r="BY60" s="803"/>
      <c r="BZ60" s="803"/>
      <c r="CA60" s="803"/>
      <c r="CB60" s="803"/>
      <c r="CC60" s="803"/>
      <c r="CD60" s="803"/>
      <c r="CE60" s="803"/>
      <c r="CF60" s="803"/>
      <c r="CG60" s="804"/>
      <c r="CH60" s="805"/>
      <c r="CI60" s="806"/>
      <c r="CJ60" s="806"/>
      <c r="CK60" s="806"/>
      <c r="CL60" s="807"/>
      <c r="CM60" s="805"/>
      <c r="CN60" s="806"/>
      <c r="CO60" s="806"/>
      <c r="CP60" s="806"/>
      <c r="CQ60" s="807"/>
      <c r="CR60" s="805"/>
      <c r="CS60" s="806"/>
      <c r="CT60" s="806"/>
      <c r="CU60" s="806"/>
      <c r="CV60" s="807"/>
      <c r="CW60" s="805"/>
      <c r="CX60" s="806"/>
      <c r="CY60" s="806"/>
      <c r="CZ60" s="806"/>
      <c r="DA60" s="807"/>
      <c r="DB60" s="805"/>
      <c r="DC60" s="806"/>
      <c r="DD60" s="806"/>
      <c r="DE60" s="806"/>
      <c r="DF60" s="807"/>
      <c r="DG60" s="805"/>
      <c r="DH60" s="806"/>
      <c r="DI60" s="806"/>
      <c r="DJ60" s="806"/>
      <c r="DK60" s="807"/>
      <c r="DL60" s="805"/>
      <c r="DM60" s="806"/>
      <c r="DN60" s="806"/>
      <c r="DO60" s="806"/>
      <c r="DP60" s="807"/>
      <c r="DQ60" s="805"/>
      <c r="DR60" s="806"/>
      <c r="DS60" s="806"/>
      <c r="DT60" s="806"/>
      <c r="DU60" s="807"/>
      <c r="DV60" s="802"/>
      <c r="DW60" s="803"/>
      <c r="DX60" s="803"/>
      <c r="DY60" s="803"/>
      <c r="DZ60" s="808"/>
      <c r="EA60" s="233"/>
    </row>
    <row r="61" spans="1:131" ht="26.25" customHeight="1" thickBot="1" x14ac:dyDescent="0.25">
      <c r="A61" s="241">
        <v>34</v>
      </c>
      <c r="B61" s="809"/>
      <c r="C61" s="810"/>
      <c r="D61" s="810"/>
      <c r="E61" s="810"/>
      <c r="F61" s="810"/>
      <c r="G61" s="810"/>
      <c r="H61" s="810"/>
      <c r="I61" s="810"/>
      <c r="J61" s="810"/>
      <c r="K61" s="810"/>
      <c r="L61" s="810"/>
      <c r="M61" s="810"/>
      <c r="N61" s="810"/>
      <c r="O61" s="810"/>
      <c r="P61" s="811"/>
      <c r="Q61" s="864"/>
      <c r="R61" s="865"/>
      <c r="S61" s="865"/>
      <c r="T61" s="865"/>
      <c r="U61" s="865"/>
      <c r="V61" s="865"/>
      <c r="W61" s="865"/>
      <c r="X61" s="865"/>
      <c r="Y61" s="865"/>
      <c r="Z61" s="865"/>
      <c r="AA61" s="865"/>
      <c r="AB61" s="865"/>
      <c r="AC61" s="865"/>
      <c r="AD61" s="865"/>
      <c r="AE61" s="866"/>
      <c r="AF61" s="815"/>
      <c r="AG61" s="816"/>
      <c r="AH61" s="816"/>
      <c r="AI61" s="816"/>
      <c r="AJ61" s="817"/>
      <c r="AK61" s="868"/>
      <c r="AL61" s="865"/>
      <c r="AM61" s="865"/>
      <c r="AN61" s="865"/>
      <c r="AO61" s="865"/>
      <c r="AP61" s="865"/>
      <c r="AQ61" s="865"/>
      <c r="AR61" s="865"/>
      <c r="AS61" s="865"/>
      <c r="AT61" s="865"/>
      <c r="AU61" s="865"/>
      <c r="AV61" s="865"/>
      <c r="AW61" s="865"/>
      <c r="AX61" s="865"/>
      <c r="AY61" s="865"/>
      <c r="AZ61" s="867"/>
      <c r="BA61" s="867"/>
      <c r="BB61" s="867"/>
      <c r="BC61" s="867"/>
      <c r="BD61" s="867"/>
      <c r="BE61" s="861"/>
      <c r="BF61" s="861"/>
      <c r="BG61" s="861"/>
      <c r="BH61" s="861"/>
      <c r="BI61" s="862"/>
      <c r="BJ61" s="235"/>
      <c r="BK61" s="235"/>
      <c r="BL61" s="235"/>
      <c r="BM61" s="235"/>
      <c r="BN61" s="235"/>
      <c r="BO61" s="244"/>
      <c r="BP61" s="244"/>
      <c r="BQ61" s="241">
        <v>55</v>
      </c>
      <c r="BR61" s="242"/>
      <c r="BS61" s="802"/>
      <c r="BT61" s="803"/>
      <c r="BU61" s="803"/>
      <c r="BV61" s="803"/>
      <c r="BW61" s="803"/>
      <c r="BX61" s="803"/>
      <c r="BY61" s="803"/>
      <c r="BZ61" s="803"/>
      <c r="CA61" s="803"/>
      <c r="CB61" s="803"/>
      <c r="CC61" s="803"/>
      <c r="CD61" s="803"/>
      <c r="CE61" s="803"/>
      <c r="CF61" s="803"/>
      <c r="CG61" s="804"/>
      <c r="CH61" s="805"/>
      <c r="CI61" s="806"/>
      <c r="CJ61" s="806"/>
      <c r="CK61" s="806"/>
      <c r="CL61" s="807"/>
      <c r="CM61" s="805"/>
      <c r="CN61" s="806"/>
      <c r="CO61" s="806"/>
      <c r="CP61" s="806"/>
      <c r="CQ61" s="807"/>
      <c r="CR61" s="805"/>
      <c r="CS61" s="806"/>
      <c r="CT61" s="806"/>
      <c r="CU61" s="806"/>
      <c r="CV61" s="807"/>
      <c r="CW61" s="805"/>
      <c r="CX61" s="806"/>
      <c r="CY61" s="806"/>
      <c r="CZ61" s="806"/>
      <c r="DA61" s="807"/>
      <c r="DB61" s="805"/>
      <c r="DC61" s="806"/>
      <c r="DD61" s="806"/>
      <c r="DE61" s="806"/>
      <c r="DF61" s="807"/>
      <c r="DG61" s="805"/>
      <c r="DH61" s="806"/>
      <c r="DI61" s="806"/>
      <c r="DJ61" s="806"/>
      <c r="DK61" s="807"/>
      <c r="DL61" s="805"/>
      <c r="DM61" s="806"/>
      <c r="DN61" s="806"/>
      <c r="DO61" s="806"/>
      <c r="DP61" s="807"/>
      <c r="DQ61" s="805"/>
      <c r="DR61" s="806"/>
      <c r="DS61" s="806"/>
      <c r="DT61" s="806"/>
      <c r="DU61" s="807"/>
      <c r="DV61" s="802"/>
      <c r="DW61" s="803"/>
      <c r="DX61" s="803"/>
      <c r="DY61" s="803"/>
      <c r="DZ61" s="808"/>
      <c r="EA61" s="233"/>
    </row>
    <row r="62" spans="1:131" ht="26.25" customHeight="1" x14ac:dyDescent="0.2">
      <c r="A62" s="241">
        <v>35</v>
      </c>
      <c r="B62" s="809"/>
      <c r="C62" s="810"/>
      <c r="D62" s="810"/>
      <c r="E62" s="810"/>
      <c r="F62" s="810"/>
      <c r="G62" s="810"/>
      <c r="H62" s="810"/>
      <c r="I62" s="810"/>
      <c r="J62" s="810"/>
      <c r="K62" s="810"/>
      <c r="L62" s="810"/>
      <c r="M62" s="810"/>
      <c r="N62" s="810"/>
      <c r="O62" s="810"/>
      <c r="P62" s="811"/>
      <c r="Q62" s="864"/>
      <c r="R62" s="865"/>
      <c r="S62" s="865"/>
      <c r="T62" s="865"/>
      <c r="U62" s="865"/>
      <c r="V62" s="865"/>
      <c r="W62" s="865"/>
      <c r="X62" s="865"/>
      <c r="Y62" s="865"/>
      <c r="Z62" s="865"/>
      <c r="AA62" s="865"/>
      <c r="AB62" s="865"/>
      <c r="AC62" s="865"/>
      <c r="AD62" s="865"/>
      <c r="AE62" s="866"/>
      <c r="AF62" s="815"/>
      <c r="AG62" s="816"/>
      <c r="AH62" s="816"/>
      <c r="AI62" s="816"/>
      <c r="AJ62" s="817"/>
      <c r="AK62" s="868"/>
      <c r="AL62" s="865"/>
      <c r="AM62" s="865"/>
      <c r="AN62" s="865"/>
      <c r="AO62" s="865"/>
      <c r="AP62" s="865"/>
      <c r="AQ62" s="865"/>
      <c r="AR62" s="865"/>
      <c r="AS62" s="865"/>
      <c r="AT62" s="865"/>
      <c r="AU62" s="865"/>
      <c r="AV62" s="865"/>
      <c r="AW62" s="865"/>
      <c r="AX62" s="865"/>
      <c r="AY62" s="865"/>
      <c r="AZ62" s="867"/>
      <c r="BA62" s="867"/>
      <c r="BB62" s="867"/>
      <c r="BC62" s="867"/>
      <c r="BD62" s="867"/>
      <c r="BE62" s="861"/>
      <c r="BF62" s="861"/>
      <c r="BG62" s="861"/>
      <c r="BH62" s="861"/>
      <c r="BI62" s="862"/>
      <c r="BJ62" s="876" t="s">
        <v>416</v>
      </c>
      <c r="BK62" s="835"/>
      <c r="BL62" s="835"/>
      <c r="BM62" s="835"/>
      <c r="BN62" s="836"/>
      <c r="BO62" s="244"/>
      <c r="BP62" s="244"/>
      <c r="BQ62" s="241">
        <v>56</v>
      </c>
      <c r="BR62" s="242"/>
      <c r="BS62" s="802"/>
      <c r="BT62" s="803"/>
      <c r="BU62" s="803"/>
      <c r="BV62" s="803"/>
      <c r="BW62" s="803"/>
      <c r="BX62" s="803"/>
      <c r="BY62" s="803"/>
      <c r="BZ62" s="803"/>
      <c r="CA62" s="803"/>
      <c r="CB62" s="803"/>
      <c r="CC62" s="803"/>
      <c r="CD62" s="803"/>
      <c r="CE62" s="803"/>
      <c r="CF62" s="803"/>
      <c r="CG62" s="804"/>
      <c r="CH62" s="805"/>
      <c r="CI62" s="806"/>
      <c r="CJ62" s="806"/>
      <c r="CK62" s="806"/>
      <c r="CL62" s="807"/>
      <c r="CM62" s="805"/>
      <c r="CN62" s="806"/>
      <c r="CO62" s="806"/>
      <c r="CP62" s="806"/>
      <c r="CQ62" s="807"/>
      <c r="CR62" s="805"/>
      <c r="CS62" s="806"/>
      <c r="CT62" s="806"/>
      <c r="CU62" s="806"/>
      <c r="CV62" s="807"/>
      <c r="CW62" s="805"/>
      <c r="CX62" s="806"/>
      <c r="CY62" s="806"/>
      <c r="CZ62" s="806"/>
      <c r="DA62" s="807"/>
      <c r="DB62" s="805"/>
      <c r="DC62" s="806"/>
      <c r="DD62" s="806"/>
      <c r="DE62" s="806"/>
      <c r="DF62" s="807"/>
      <c r="DG62" s="805"/>
      <c r="DH62" s="806"/>
      <c r="DI62" s="806"/>
      <c r="DJ62" s="806"/>
      <c r="DK62" s="807"/>
      <c r="DL62" s="805"/>
      <c r="DM62" s="806"/>
      <c r="DN62" s="806"/>
      <c r="DO62" s="806"/>
      <c r="DP62" s="807"/>
      <c r="DQ62" s="805"/>
      <c r="DR62" s="806"/>
      <c r="DS62" s="806"/>
      <c r="DT62" s="806"/>
      <c r="DU62" s="807"/>
      <c r="DV62" s="802"/>
      <c r="DW62" s="803"/>
      <c r="DX62" s="803"/>
      <c r="DY62" s="803"/>
      <c r="DZ62" s="808"/>
      <c r="EA62" s="233"/>
    </row>
    <row r="63" spans="1:131" ht="26.25" customHeight="1" thickBot="1" x14ac:dyDescent="0.25">
      <c r="A63" s="243" t="s">
        <v>395</v>
      </c>
      <c r="B63" s="818" t="s">
        <v>417</v>
      </c>
      <c r="C63" s="819"/>
      <c r="D63" s="819"/>
      <c r="E63" s="819"/>
      <c r="F63" s="819"/>
      <c r="G63" s="819"/>
      <c r="H63" s="819"/>
      <c r="I63" s="819"/>
      <c r="J63" s="819"/>
      <c r="K63" s="819"/>
      <c r="L63" s="819"/>
      <c r="M63" s="819"/>
      <c r="N63" s="819"/>
      <c r="O63" s="819"/>
      <c r="P63" s="820"/>
      <c r="Q63" s="869"/>
      <c r="R63" s="870"/>
      <c r="S63" s="870"/>
      <c r="T63" s="870"/>
      <c r="U63" s="870"/>
      <c r="V63" s="870"/>
      <c r="W63" s="870"/>
      <c r="X63" s="870"/>
      <c r="Y63" s="870"/>
      <c r="Z63" s="870"/>
      <c r="AA63" s="870"/>
      <c r="AB63" s="870"/>
      <c r="AC63" s="870"/>
      <c r="AD63" s="870"/>
      <c r="AE63" s="871"/>
      <c r="AF63" s="872">
        <v>2065</v>
      </c>
      <c r="AG63" s="873"/>
      <c r="AH63" s="873"/>
      <c r="AI63" s="873"/>
      <c r="AJ63" s="874"/>
      <c r="AK63" s="875"/>
      <c r="AL63" s="870"/>
      <c r="AM63" s="870"/>
      <c r="AN63" s="870"/>
      <c r="AO63" s="870"/>
      <c r="AP63" s="873">
        <v>7536</v>
      </c>
      <c r="AQ63" s="873"/>
      <c r="AR63" s="873"/>
      <c r="AS63" s="873"/>
      <c r="AT63" s="873"/>
      <c r="AU63" s="873">
        <v>4458</v>
      </c>
      <c r="AV63" s="873"/>
      <c r="AW63" s="873"/>
      <c r="AX63" s="873"/>
      <c r="AY63" s="873"/>
      <c r="AZ63" s="877"/>
      <c r="BA63" s="877"/>
      <c r="BB63" s="877"/>
      <c r="BC63" s="877"/>
      <c r="BD63" s="877"/>
      <c r="BE63" s="878"/>
      <c r="BF63" s="878"/>
      <c r="BG63" s="878"/>
      <c r="BH63" s="878"/>
      <c r="BI63" s="879"/>
      <c r="BJ63" s="880" t="s">
        <v>158</v>
      </c>
      <c r="BK63" s="881"/>
      <c r="BL63" s="881"/>
      <c r="BM63" s="881"/>
      <c r="BN63" s="882"/>
      <c r="BO63" s="244"/>
      <c r="BP63" s="244"/>
      <c r="BQ63" s="241">
        <v>57</v>
      </c>
      <c r="BR63" s="242"/>
      <c r="BS63" s="802"/>
      <c r="BT63" s="803"/>
      <c r="BU63" s="803"/>
      <c r="BV63" s="803"/>
      <c r="BW63" s="803"/>
      <c r="BX63" s="803"/>
      <c r="BY63" s="803"/>
      <c r="BZ63" s="803"/>
      <c r="CA63" s="803"/>
      <c r="CB63" s="803"/>
      <c r="CC63" s="803"/>
      <c r="CD63" s="803"/>
      <c r="CE63" s="803"/>
      <c r="CF63" s="803"/>
      <c r="CG63" s="804"/>
      <c r="CH63" s="805"/>
      <c r="CI63" s="806"/>
      <c r="CJ63" s="806"/>
      <c r="CK63" s="806"/>
      <c r="CL63" s="807"/>
      <c r="CM63" s="805"/>
      <c r="CN63" s="806"/>
      <c r="CO63" s="806"/>
      <c r="CP63" s="806"/>
      <c r="CQ63" s="807"/>
      <c r="CR63" s="805"/>
      <c r="CS63" s="806"/>
      <c r="CT63" s="806"/>
      <c r="CU63" s="806"/>
      <c r="CV63" s="807"/>
      <c r="CW63" s="805"/>
      <c r="CX63" s="806"/>
      <c r="CY63" s="806"/>
      <c r="CZ63" s="806"/>
      <c r="DA63" s="807"/>
      <c r="DB63" s="805"/>
      <c r="DC63" s="806"/>
      <c r="DD63" s="806"/>
      <c r="DE63" s="806"/>
      <c r="DF63" s="807"/>
      <c r="DG63" s="805"/>
      <c r="DH63" s="806"/>
      <c r="DI63" s="806"/>
      <c r="DJ63" s="806"/>
      <c r="DK63" s="807"/>
      <c r="DL63" s="805"/>
      <c r="DM63" s="806"/>
      <c r="DN63" s="806"/>
      <c r="DO63" s="806"/>
      <c r="DP63" s="807"/>
      <c r="DQ63" s="805"/>
      <c r="DR63" s="806"/>
      <c r="DS63" s="806"/>
      <c r="DT63" s="806"/>
      <c r="DU63" s="807"/>
      <c r="DV63" s="802"/>
      <c r="DW63" s="803"/>
      <c r="DX63" s="803"/>
      <c r="DY63" s="803"/>
      <c r="DZ63" s="808"/>
      <c r="EA63" s="233"/>
    </row>
    <row r="64" spans="1:131" ht="26.25" customHeight="1" x14ac:dyDescent="0.2">
      <c r="A64" s="244"/>
      <c r="B64" s="244"/>
      <c r="C64" s="244"/>
      <c r="D64" s="244"/>
      <c r="E64" s="244"/>
      <c r="F64" s="244"/>
      <c r="G64" s="244"/>
      <c r="H64" s="244"/>
      <c r="I64" s="244"/>
      <c r="J64" s="244"/>
      <c r="K64" s="244"/>
      <c r="L64" s="244"/>
      <c r="M64" s="244"/>
      <c r="N64" s="244"/>
      <c r="O64" s="244"/>
      <c r="P64" s="244"/>
      <c r="Q64" s="244"/>
      <c r="R64" s="244"/>
      <c r="S64" s="244"/>
      <c r="T64" s="244"/>
      <c r="U64" s="244"/>
      <c r="V64" s="244"/>
      <c r="W64" s="244"/>
      <c r="X64" s="244"/>
      <c r="Y64" s="244"/>
      <c r="Z64" s="244"/>
      <c r="AA64" s="244"/>
      <c r="AB64" s="244"/>
      <c r="AC64" s="244"/>
      <c r="AD64" s="244"/>
      <c r="AE64" s="244"/>
      <c r="AF64" s="244"/>
      <c r="AG64" s="244"/>
      <c r="AH64" s="244"/>
      <c r="AI64" s="244"/>
      <c r="AJ64" s="244"/>
      <c r="AK64" s="244"/>
      <c r="AL64" s="244"/>
      <c r="AM64" s="244"/>
      <c r="AN64" s="244"/>
      <c r="AO64" s="244"/>
      <c r="AP64" s="244"/>
      <c r="AQ64" s="244"/>
      <c r="AR64" s="244"/>
      <c r="AS64" s="244"/>
      <c r="AT64" s="244"/>
      <c r="AU64" s="244"/>
      <c r="AV64" s="244"/>
      <c r="AW64" s="244"/>
      <c r="AX64" s="244"/>
      <c r="AY64" s="244"/>
      <c r="AZ64" s="244"/>
      <c r="BA64" s="244"/>
      <c r="BB64" s="244"/>
      <c r="BC64" s="244"/>
      <c r="BD64" s="244"/>
      <c r="BE64" s="244"/>
      <c r="BF64" s="244"/>
      <c r="BG64" s="244"/>
      <c r="BH64" s="244"/>
      <c r="BI64" s="244"/>
      <c r="BJ64" s="244"/>
      <c r="BK64" s="244"/>
      <c r="BL64" s="244"/>
      <c r="BM64" s="244"/>
      <c r="BN64" s="244"/>
      <c r="BO64" s="244"/>
      <c r="BP64" s="244"/>
      <c r="BQ64" s="241">
        <v>58</v>
      </c>
      <c r="BR64" s="242"/>
      <c r="BS64" s="802"/>
      <c r="BT64" s="803"/>
      <c r="BU64" s="803"/>
      <c r="BV64" s="803"/>
      <c r="BW64" s="803"/>
      <c r="BX64" s="803"/>
      <c r="BY64" s="803"/>
      <c r="BZ64" s="803"/>
      <c r="CA64" s="803"/>
      <c r="CB64" s="803"/>
      <c r="CC64" s="803"/>
      <c r="CD64" s="803"/>
      <c r="CE64" s="803"/>
      <c r="CF64" s="803"/>
      <c r="CG64" s="804"/>
      <c r="CH64" s="805"/>
      <c r="CI64" s="806"/>
      <c r="CJ64" s="806"/>
      <c r="CK64" s="806"/>
      <c r="CL64" s="807"/>
      <c r="CM64" s="805"/>
      <c r="CN64" s="806"/>
      <c r="CO64" s="806"/>
      <c r="CP64" s="806"/>
      <c r="CQ64" s="807"/>
      <c r="CR64" s="805"/>
      <c r="CS64" s="806"/>
      <c r="CT64" s="806"/>
      <c r="CU64" s="806"/>
      <c r="CV64" s="807"/>
      <c r="CW64" s="805"/>
      <c r="CX64" s="806"/>
      <c r="CY64" s="806"/>
      <c r="CZ64" s="806"/>
      <c r="DA64" s="807"/>
      <c r="DB64" s="805"/>
      <c r="DC64" s="806"/>
      <c r="DD64" s="806"/>
      <c r="DE64" s="806"/>
      <c r="DF64" s="807"/>
      <c r="DG64" s="805"/>
      <c r="DH64" s="806"/>
      <c r="DI64" s="806"/>
      <c r="DJ64" s="806"/>
      <c r="DK64" s="807"/>
      <c r="DL64" s="805"/>
      <c r="DM64" s="806"/>
      <c r="DN64" s="806"/>
      <c r="DO64" s="806"/>
      <c r="DP64" s="807"/>
      <c r="DQ64" s="805"/>
      <c r="DR64" s="806"/>
      <c r="DS64" s="806"/>
      <c r="DT64" s="806"/>
      <c r="DU64" s="807"/>
      <c r="DV64" s="802"/>
      <c r="DW64" s="803"/>
      <c r="DX64" s="803"/>
      <c r="DY64" s="803"/>
      <c r="DZ64" s="808"/>
      <c r="EA64" s="233"/>
    </row>
    <row r="65" spans="1:131" ht="26.25" customHeight="1" thickBot="1" x14ac:dyDescent="0.25">
      <c r="A65" s="235" t="s">
        <v>418</v>
      </c>
      <c r="B65" s="235"/>
      <c r="C65" s="235"/>
      <c r="D65" s="235"/>
      <c r="E65" s="235"/>
      <c r="F65" s="235"/>
      <c r="G65" s="235"/>
      <c r="H65" s="235"/>
      <c r="I65" s="235"/>
      <c r="J65" s="235"/>
      <c r="K65" s="235"/>
      <c r="L65" s="235"/>
      <c r="M65" s="235"/>
      <c r="N65" s="235"/>
      <c r="O65" s="235"/>
      <c r="P65" s="235"/>
      <c r="Q65" s="235"/>
      <c r="R65" s="235"/>
      <c r="S65" s="235"/>
      <c r="T65" s="235"/>
      <c r="U65" s="235"/>
      <c r="V65" s="235"/>
      <c r="W65" s="235"/>
      <c r="X65" s="235"/>
      <c r="Y65" s="235"/>
      <c r="Z65" s="235"/>
      <c r="AA65" s="235"/>
      <c r="AB65" s="235"/>
      <c r="AC65" s="235"/>
      <c r="AD65" s="235"/>
      <c r="AE65" s="235"/>
      <c r="AF65" s="235"/>
      <c r="AG65" s="235"/>
      <c r="AH65" s="235"/>
      <c r="AI65" s="235"/>
      <c r="AJ65" s="235"/>
      <c r="AK65" s="235"/>
      <c r="AL65" s="235"/>
      <c r="AM65" s="235"/>
      <c r="AN65" s="235"/>
      <c r="AO65" s="235"/>
      <c r="AP65" s="235"/>
      <c r="AQ65" s="235"/>
      <c r="AR65" s="235"/>
      <c r="AS65" s="235"/>
      <c r="AT65" s="235"/>
      <c r="AU65" s="235"/>
      <c r="AV65" s="235"/>
      <c r="AW65" s="235"/>
      <c r="AX65" s="235"/>
      <c r="AY65" s="235"/>
      <c r="AZ65" s="235"/>
      <c r="BA65" s="235"/>
      <c r="BB65" s="235"/>
      <c r="BC65" s="235"/>
      <c r="BD65" s="235"/>
      <c r="BE65" s="244"/>
      <c r="BF65" s="244"/>
      <c r="BG65" s="244"/>
      <c r="BH65" s="244"/>
      <c r="BI65" s="244"/>
      <c r="BJ65" s="244"/>
      <c r="BK65" s="244"/>
      <c r="BL65" s="244"/>
      <c r="BM65" s="244"/>
      <c r="BN65" s="244"/>
      <c r="BO65" s="244"/>
      <c r="BP65" s="244"/>
      <c r="BQ65" s="241">
        <v>59</v>
      </c>
      <c r="BR65" s="242"/>
      <c r="BS65" s="802"/>
      <c r="BT65" s="803"/>
      <c r="BU65" s="803"/>
      <c r="BV65" s="803"/>
      <c r="BW65" s="803"/>
      <c r="BX65" s="803"/>
      <c r="BY65" s="803"/>
      <c r="BZ65" s="803"/>
      <c r="CA65" s="803"/>
      <c r="CB65" s="803"/>
      <c r="CC65" s="803"/>
      <c r="CD65" s="803"/>
      <c r="CE65" s="803"/>
      <c r="CF65" s="803"/>
      <c r="CG65" s="804"/>
      <c r="CH65" s="805"/>
      <c r="CI65" s="806"/>
      <c r="CJ65" s="806"/>
      <c r="CK65" s="806"/>
      <c r="CL65" s="807"/>
      <c r="CM65" s="805"/>
      <c r="CN65" s="806"/>
      <c r="CO65" s="806"/>
      <c r="CP65" s="806"/>
      <c r="CQ65" s="807"/>
      <c r="CR65" s="805"/>
      <c r="CS65" s="806"/>
      <c r="CT65" s="806"/>
      <c r="CU65" s="806"/>
      <c r="CV65" s="807"/>
      <c r="CW65" s="805"/>
      <c r="CX65" s="806"/>
      <c r="CY65" s="806"/>
      <c r="CZ65" s="806"/>
      <c r="DA65" s="807"/>
      <c r="DB65" s="805"/>
      <c r="DC65" s="806"/>
      <c r="DD65" s="806"/>
      <c r="DE65" s="806"/>
      <c r="DF65" s="807"/>
      <c r="DG65" s="805"/>
      <c r="DH65" s="806"/>
      <c r="DI65" s="806"/>
      <c r="DJ65" s="806"/>
      <c r="DK65" s="807"/>
      <c r="DL65" s="805"/>
      <c r="DM65" s="806"/>
      <c r="DN65" s="806"/>
      <c r="DO65" s="806"/>
      <c r="DP65" s="807"/>
      <c r="DQ65" s="805"/>
      <c r="DR65" s="806"/>
      <c r="DS65" s="806"/>
      <c r="DT65" s="806"/>
      <c r="DU65" s="807"/>
      <c r="DV65" s="802"/>
      <c r="DW65" s="803"/>
      <c r="DX65" s="803"/>
      <c r="DY65" s="803"/>
      <c r="DZ65" s="808"/>
      <c r="EA65" s="233"/>
    </row>
    <row r="66" spans="1:131" ht="26.25" customHeight="1" x14ac:dyDescent="0.2">
      <c r="A66" s="756" t="s">
        <v>419</v>
      </c>
      <c r="B66" s="757"/>
      <c r="C66" s="757"/>
      <c r="D66" s="757"/>
      <c r="E66" s="757"/>
      <c r="F66" s="757"/>
      <c r="G66" s="757"/>
      <c r="H66" s="757"/>
      <c r="I66" s="757"/>
      <c r="J66" s="757"/>
      <c r="K66" s="757"/>
      <c r="L66" s="757"/>
      <c r="M66" s="757"/>
      <c r="N66" s="757"/>
      <c r="O66" s="757"/>
      <c r="P66" s="758"/>
      <c r="Q66" s="762" t="s">
        <v>420</v>
      </c>
      <c r="R66" s="763"/>
      <c r="S66" s="763"/>
      <c r="T66" s="763"/>
      <c r="U66" s="764"/>
      <c r="V66" s="762" t="s">
        <v>400</v>
      </c>
      <c r="W66" s="763"/>
      <c r="X66" s="763"/>
      <c r="Y66" s="763"/>
      <c r="Z66" s="764"/>
      <c r="AA66" s="762" t="s">
        <v>421</v>
      </c>
      <c r="AB66" s="763"/>
      <c r="AC66" s="763"/>
      <c r="AD66" s="763"/>
      <c r="AE66" s="764"/>
      <c r="AF66" s="883" t="s">
        <v>402</v>
      </c>
      <c r="AG66" s="844"/>
      <c r="AH66" s="844"/>
      <c r="AI66" s="844"/>
      <c r="AJ66" s="884"/>
      <c r="AK66" s="762" t="s">
        <v>422</v>
      </c>
      <c r="AL66" s="757"/>
      <c r="AM66" s="757"/>
      <c r="AN66" s="757"/>
      <c r="AO66" s="758"/>
      <c r="AP66" s="762" t="s">
        <v>404</v>
      </c>
      <c r="AQ66" s="763"/>
      <c r="AR66" s="763"/>
      <c r="AS66" s="763"/>
      <c r="AT66" s="764"/>
      <c r="AU66" s="762" t="s">
        <v>423</v>
      </c>
      <c r="AV66" s="763"/>
      <c r="AW66" s="763"/>
      <c r="AX66" s="763"/>
      <c r="AY66" s="764"/>
      <c r="AZ66" s="762" t="s">
        <v>383</v>
      </c>
      <c r="BA66" s="763"/>
      <c r="BB66" s="763"/>
      <c r="BC66" s="763"/>
      <c r="BD66" s="769"/>
      <c r="BE66" s="244"/>
      <c r="BF66" s="244"/>
      <c r="BG66" s="244"/>
      <c r="BH66" s="244"/>
      <c r="BI66" s="244"/>
      <c r="BJ66" s="244"/>
      <c r="BK66" s="244"/>
      <c r="BL66" s="244"/>
      <c r="BM66" s="244"/>
      <c r="BN66" s="244"/>
      <c r="BO66" s="244"/>
      <c r="BP66" s="244"/>
      <c r="BQ66" s="241">
        <v>60</v>
      </c>
      <c r="BR66" s="246"/>
      <c r="BS66" s="888"/>
      <c r="BT66" s="889"/>
      <c r="BU66" s="889"/>
      <c r="BV66" s="889"/>
      <c r="BW66" s="889"/>
      <c r="BX66" s="889"/>
      <c r="BY66" s="889"/>
      <c r="BZ66" s="889"/>
      <c r="CA66" s="889"/>
      <c r="CB66" s="889"/>
      <c r="CC66" s="889"/>
      <c r="CD66" s="889"/>
      <c r="CE66" s="889"/>
      <c r="CF66" s="889"/>
      <c r="CG66" s="894"/>
      <c r="CH66" s="891"/>
      <c r="CI66" s="892"/>
      <c r="CJ66" s="892"/>
      <c r="CK66" s="892"/>
      <c r="CL66" s="893"/>
      <c r="CM66" s="891"/>
      <c r="CN66" s="892"/>
      <c r="CO66" s="892"/>
      <c r="CP66" s="892"/>
      <c r="CQ66" s="893"/>
      <c r="CR66" s="891"/>
      <c r="CS66" s="892"/>
      <c r="CT66" s="892"/>
      <c r="CU66" s="892"/>
      <c r="CV66" s="893"/>
      <c r="CW66" s="891"/>
      <c r="CX66" s="892"/>
      <c r="CY66" s="892"/>
      <c r="CZ66" s="892"/>
      <c r="DA66" s="893"/>
      <c r="DB66" s="891"/>
      <c r="DC66" s="892"/>
      <c r="DD66" s="892"/>
      <c r="DE66" s="892"/>
      <c r="DF66" s="893"/>
      <c r="DG66" s="891"/>
      <c r="DH66" s="892"/>
      <c r="DI66" s="892"/>
      <c r="DJ66" s="892"/>
      <c r="DK66" s="893"/>
      <c r="DL66" s="891"/>
      <c r="DM66" s="892"/>
      <c r="DN66" s="892"/>
      <c r="DO66" s="892"/>
      <c r="DP66" s="893"/>
      <c r="DQ66" s="891"/>
      <c r="DR66" s="892"/>
      <c r="DS66" s="892"/>
      <c r="DT66" s="892"/>
      <c r="DU66" s="893"/>
      <c r="DV66" s="888"/>
      <c r="DW66" s="889"/>
      <c r="DX66" s="889"/>
      <c r="DY66" s="889"/>
      <c r="DZ66" s="890"/>
      <c r="EA66" s="233"/>
    </row>
    <row r="67" spans="1:131" ht="26.25" customHeight="1" thickBot="1" x14ac:dyDescent="0.25">
      <c r="A67" s="759"/>
      <c r="B67" s="760"/>
      <c r="C67" s="760"/>
      <c r="D67" s="760"/>
      <c r="E67" s="760"/>
      <c r="F67" s="760"/>
      <c r="G67" s="760"/>
      <c r="H67" s="760"/>
      <c r="I67" s="760"/>
      <c r="J67" s="760"/>
      <c r="K67" s="760"/>
      <c r="L67" s="760"/>
      <c r="M67" s="760"/>
      <c r="N67" s="760"/>
      <c r="O67" s="760"/>
      <c r="P67" s="761"/>
      <c r="Q67" s="765"/>
      <c r="R67" s="766"/>
      <c r="S67" s="766"/>
      <c r="T67" s="766"/>
      <c r="U67" s="767"/>
      <c r="V67" s="765"/>
      <c r="W67" s="766"/>
      <c r="X67" s="766"/>
      <c r="Y67" s="766"/>
      <c r="Z67" s="767"/>
      <c r="AA67" s="765"/>
      <c r="AB67" s="766"/>
      <c r="AC67" s="766"/>
      <c r="AD67" s="766"/>
      <c r="AE67" s="767"/>
      <c r="AF67" s="885"/>
      <c r="AG67" s="847"/>
      <c r="AH67" s="847"/>
      <c r="AI67" s="847"/>
      <c r="AJ67" s="886"/>
      <c r="AK67" s="887"/>
      <c r="AL67" s="760"/>
      <c r="AM67" s="760"/>
      <c r="AN67" s="760"/>
      <c r="AO67" s="761"/>
      <c r="AP67" s="765"/>
      <c r="AQ67" s="766"/>
      <c r="AR67" s="766"/>
      <c r="AS67" s="766"/>
      <c r="AT67" s="767"/>
      <c r="AU67" s="765"/>
      <c r="AV67" s="766"/>
      <c r="AW67" s="766"/>
      <c r="AX67" s="766"/>
      <c r="AY67" s="767"/>
      <c r="AZ67" s="765"/>
      <c r="BA67" s="766"/>
      <c r="BB67" s="766"/>
      <c r="BC67" s="766"/>
      <c r="BD67" s="771"/>
      <c r="BE67" s="244"/>
      <c r="BF67" s="244"/>
      <c r="BG67" s="244"/>
      <c r="BH67" s="244"/>
      <c r="BI67" s="244"/>
      <c r="BJ67" s="244"/>
      <c r="BK67" s="244"/>
      <c r="BL67" s="244"/>
      <c r="BM67" s="244"/>
      <c r="BN67" s="244"/>
      <c r="BO67" s="244"/>
      <c r="BP67" s="244"/>
      <c r="BQ67" s="241">
        <v>61</v>
      </c>
      <c r="BR67" s="246"/>
      <c r="BS67" s="888"/>
      <c r="BT67" s="889"/>
      <c r="BU67" s="889"/>
      <c r="BV67" s="889"/>
      <c r="BW67" s="889"/>
      <c r="BX67" s="889"/>
      <c r="BY67" s="889"/>
      <c r="BZ67" s="889"/>
      <c r="CA67" s="889"/>
      <c r="CB67" s="889"/>
      <c r="CC67" s="889"/>
      <c r="CD67" s="889"/>
      <c r="CE67" s="889"/>
      <c r="CF67" s="889"/>
      <c r="CG67" s="894"/>
      <c r="CH67" s="891"/>
      <c r="CI67" s="892"/>
      <c r="CJ67" s="892"/>
      <c r="CK67" s="892"/>
      <c r="CL67" s="893"/>
      <c r="CM67" s="891"/>
      <c r="CN67" s="892"/>
      <c r="CO67" s="892"/>
      <c r="CP67" s="892"/>
      <c r="CQ67" s="893"/>
      <c r="CR67" s="891"/>
      <c r="CS67" s="892"/>
      <c r="CT67" s="892"/>
      <c r="CU67" s="892"/>
      <c r="CV67" s="893"/>
      <c r="CW67" s="891"/>
      <c r="CX67" s="892"/>
      <c r="CY67" s="892"/>
      <c r="CZ67" s="892"/>
      <c r="DA67" s="893"/>
      <c r="DB67" s="891"/>
      <c r="DC67" s="892"/>
      <c r="DD67" s="892"/>
      <c r="DE67" s="892"/>
      <c r="DF67" s="893"/>
      <c r="DG67" s="891"/>
      <c r="DH67" s="892"/>
      <c r="DI67" s="892"/>
      <c r="DJ67" s="892"/>
      <c r="DK67" s="893"/>
      <c r="DL67" s="891"/>
      <c r="DM67" s="892"/>
      <c r="DN67" s="892"/>
      <c r="DO67" s="892"/>
      <c r="DP67" s="893"/>
      <c r="DQ67" s="891"/>
      <c r="DR67" s="892"/>
      <c r="DS67" s="892"/>
      <c r="DT67" s="892"/>
      <c r="DU67" s="893"/>
      <c r="DV67" s="888"/>
      <c r="DW67" s="889"/>
      <c r="DX67" s="889"/>
      <c r="DY67" s="889"/>
      <c r="DZ67" s="890"/>
      <c r="EA67" s="233"/>
    </row>
    <row r="68" spans="1:131" ht="26.25" customHeight="1" thickTop="1" x14ac:dyDescent="0.2">
      <c r="A68" s="239">
        <v>1</v>
      </c>
      <c r="B68" s="898" t="s">
        <v>587</v>
      </c>
      <c r="C68" s="899"/>
      <c r="D68" s="899"/>
      <c r="E68" s="899"/>
      <c r="F68" s="899"/>
      <c r="G68" s="899"/>
      <c r="H68" s="899"/>
      <c r="I68" s="899"/>
      <c r="J68" s="899"/>
      <c r="K68" s="899"/>
      <c r="L68" s="899"/>
      <c r="M68" s="899"/>
      <c r="N68" s="899"/>
      <c r="O68" s="899"/>
      <c r="P68" s="900"/>
      <c r="Q68" s="901">
        <v>8355</v>
      </c>
      <c r="R68" s="895"/>
      <c r="S68" s="895"/>
      <c r="T68" s="895"/>
      <c r="U68" s="895"/>
      <c r="V68" s="895">
        <v>7209</v>
      </c>
      <c r="W68" s="895"/>
      <c r="X68" s="895"/>
      <c r="Y68" s="895"/>
      <c r="Z68" s="895"/>
      <c r="AA68" s="895">
        <v>1146</v>
      </c>
      <c r="AB68" s="895"/>
      <c r="AC68" s="895"/>
      <c r="AD68" s="895"/>
      <c r="AE68" s="895"/>
      <c r="AF68" s="895">
        <v>1146</v>
      </c>
      <c r="AG68" s="895"/>
      <c r="AH68" s="895"/>
      <c r="AI68" s="895"/>
      <c r="AJ68" s="895"/>
      <c r="AK68" s="895">
        <v>13</v>
      </c>
      <c r="AL68" s="895"/>
      <c r="AM68" s="895"/>
      <c r="AN68" s="895"/>
      <c r="AO68" s="895"/>
      <c r="AP68" s="895" t="s">
        <v>586</v>
      </c>
      <c r="AQ68" s="895"/>
      <c r="AR68" s="895"/>
      <c r="AS68" s="895"/>
      <c r="AT68" s="895"/>
      <c r="AU68" s="895" t="s">
        <v>586</v>
      </c>
      <c r="AV68" s="895"/>
      <c r="AW68" s="895"/>
      <c r="AX68" s="895"/>
      <c r="AY68" s="895"/>
      <c r="AZ68" s="896" t="s">
        <v>588</v>
      </c>
      <c r="BA68" s="896"/>
      <c r="BB68" s="896"/>
      <c r="BC68" s="896"/>
      <c r="BD68" s="897"/>
      <c r="BE68" s="244"/>
      <c r="BF68" s="244"/>
      <c r="BG68" s="244"/>
      <c r="BH68" s="244"/>
      <c r="BI68" s="244"/>
      <c r="BJ68" s="244"/>
      <c r="BK68" s="244"/>
      <c r="BL68" s="244"/>
      <c r="BM68" s="244"/>
      <c r="BN68" s="244"/>
      <c r="BO68" s="244"/>
      <c r="BP68" s="244"/>
      <c r="BQ68" s="241">
        <v>62</v>
      </c>
      <c r="BR68" s="246"/>
      <c r="BS68" s="888"/>
      <c r="BT68" s="889"/>
      <c r="BU68" s="889"/>
      <c r="BV68" s="889"/>
      <c r="BW68" s="889"/>
      <c r="BX68" s="889"/>
      <c r="BY68" s="889"/>
      <c r="BZ68" s="889"/>
      <c r="CA68" s="889"/>
      <c r="CB68" s="889"/>
      <c r="CC68" s="889"/>
      <c r="CD68" s="889"/>
      <c r="CE68" s="889"/>
      <c r="CF68" s="889"/>
      <c r="CG68" s="894"/>
      <c r="CH68" s="891"/>
      <c r="CI68" s="892"/>
      <c r="CJ68" s="892"/>
      <c r="CK68" s="892"/>
      <c r="CL68" s="893"/>
      <c r="CM68" s="891"/>
      <c r="CN68" s="892"/>
      <c r="CO68" s="892"/>
      <c r="CP68" s="892"/>
      <c r="CQ68" s="893"/>
      <c r="CR68" s="891"/>
      <c r="CS68" s="892"/>
      <c r="CT68" s="892"/>
      <c r="CU68" s="892"/>
      <c r="CV68" s="893"/>
      <c r="CW68" s="891"/>
      <c r="CX68" s="892"/>
      <c r="CY68" s="892"/>
      <c r="CZ68" s="892"/>
      <c r="DA68" s="893"/>
      <c r="DB68" s="891"/>
      <c r="DC68" s="892"/>
      <c r="DD68" s="892"/>
      <c r="DE68" s="892"/>
      <c r="DF68" s="893"/>
      <c r="DG68" s="891"/>
      <c r="DH68" s="892"/>
      <c r="DI68" s="892"/>
      <c r="DJ68" s="892"/>
      <c r="DK68" s="893"/>
      <c r="DL68" s="891"/>
      <c r="DM68" s="892"/>
      <c r="DN68" s="892"/>
      <c r="DO68" s="892"/>
      <c r="DP68" s="893"/>
      <c r="DQ68" s="891"/>
      <c r="DR68" s="892"/>
      <c r="DS68" s="892"/>
      <c r="DT68" s="892"/>
      <c r="DU68" s="893"/>
      <c r="DV68" s="888"/>
      <c r="DW68" s="889"/>
      <c r="DX68" s="889"/>
      <c r="DY68" s="889"/>
      <c r="DZ68" s="890"/>
      <c r="EA68" s="233"/>
    </row>
    <row r="69" spans="1:131" ht="26.25" customHeight="1" x14ac:dyDescent="0.2">
      <c r="A69" s="241">
        <v>2</v>
      </c>
      <c r="B69" s="902" t="s">
        <v>589</v>
      </c>
      <c r="C69" s="903"/>
      <c r="D69" s="903"/>
      <c r="E69" s="903"/>
      <c r="F69" s="903"/>
      <c r="G69" s="903"/>
      <c r="H69" s="903"/>
      <c r="I69" s="903"/>
      <c r="J69" s="903"/>
      <c r="K69" s="903"/>
      <c r="L69" s="903"/>
      <c r="M69" s="903"/>
      <c r="N69" s="903"/>
      <c r="O69" s="903"/>
      <c r="P69" s="904"/>
      <c r="Q69" s="905">
        <v>3512</v>
      </c>
      <c r="R69" s="859"/>
      <c r="S69" s="859"/>
      <c r="T69" s="859"/>
      <c r="U69" s="859"/>
      <c r="V69" s="859">
        <v>3471</v>
      </c>
      <c r="W69" s="859"/>
      <c r="X69" s="859"/>
      <c r="Y69" s="859"/>
      <c r="Z69" s="859"/>
      <c r="AA69" s="859">
        <v>41</v>
      </c>
      <c r="AB69" s="859"/>
      <c r="AC69" s="859"/>
      <c r="AD69" s="859"/>
      <c r="AE69" s="859"/>
      <c r="AF69" s="859">
        <v>41</v>
      </c>
      <c r="AG69" s="859"/>
      <c r="AH69" s="859"/>
      <c r="AI69" s="859"/>
      <c r="AJ69" s="859"/>
      <c r="AK69" s="859">
        <v>79</v>
      </c>
      <c r="AL69" s="859"/>
      <c r="AM69" s="859"/>
      <c r="AN69" s="859"/>
      <c r="AO69" s="859"/>
      <c r="AP69" s="859">
        <v>2164</v>
      </c>
      <c r="AQ69" s="859"/>
      <c r="AR69" s="859"/>
      <c r="AS69" s="859"/>
      <c r="AT69" s="859"/>
      <c r="AU69" s="859" t="s">
        <v>586</v>
      </c>
      <c r="AV69" s="859"/>
      <c r="AW69" s="859"/>
      <c r="AX69" s="859"/>
      <c r="AY69" s="859"/>
      <c r="AZ69" s="861"/>
      <c r="BA69" s="861"/>
      <c r="BB69" s="861"/>
      <c r="BC69" s="861"/>
      <c r="BD69" s="862"/>
      <c r="BE69" s="244"/>
      <c r="BF69" s="244"/>
      <c r="BG69" s="244"/>
      <c r="BH69" s="244"/>
      <c r="BI69" s="244"/>
      <c r="BJ69" s="244"/>
      <c r="BK69" s="244"/>
      <c r="BL69" s="244"/>
      <c r="BM69" s="244"/>
      <c r="BN69" s="244"/>
      <c r="BO69" s="244"/>
      <c r="BP69" s="244"/>
      <c r="BQ69" s="241">
        <v>63</v>
      </c>
      <c r="BR69" s="246"/>
      <c r="BS69" s="888"/>
      <c r="BT69" s="889"/>
      <c r="BU69" s="889"/>
      <c r="BV69" s="889"/>
      <c r="BW69" s="889"/>
      <c r="BX69" s="889"/>
      <c r="BY69" s="889"/>
      <c r="BZ69" s="889"/>
      <c r="CA69" s="889"/>
      <c r="CB69" s="889"/>
      <c r="CC69" s="889"/>
      <c r="CD69" s="889"/>
      <c r="CE69" s="889"/>
      <c r="CF69" s="889"/>
      <c r="CG69" s="894"/>
      <c r="CH69" s="891"/>
      <c r="CI69" s="892"/>
      <c r="CJ69" s="892"/>
      <c r="CK69" s="892"/>
      <c r="CL69" s="893"/>
      <c r="CM69" s="891"/>
      <c r="CN69" s="892"/>
      <c r="CO69" s="892"/>
      <c r="CP69" s="892"/>
      <c r="CQ69" s="893"/>
      <c r="CR69" s="891"/>
      <c r="CS69" s="892"/>
      <c r="CT69" s="892"/>
      <c r="CU69" s="892"/>
      <c r="CV69" s="893"/>
      <c r="CW69" s="891"/>
      <c r="CX69" s="892"/>
      <c r="CY69" s="892"/>
      <c r="CZ69" s="892"/>
      <c r="DA69" s="893"/>
      <c r="DB69" s="891"/>
      <c r="DC69" s="892"/>
      <c r="DD69" s="892"/>
      <c r="DE69" s="892"/>
      <c r="DF69" s="893"/>
      <c r="DG69" s="891"/>
      <c r="DH69" s="892"/>
      <c r="DI69" s="892"/>
      <c r="DJ69" s="892"/>
      <c r="DK69" s="893"/>
      <c r="DL69" s="891"/>
      <c r="DM69" s="892"/>
      <c r="DN69" s="892"/>
      <c r="DO69" s="892"/>
      <c r="DP69" s="893"/>
      <c r="DQ69" s="891"/>
      <c r="DR69" s="892"/>
      <c r="DS69" s="892"/>
      <c r="DT69" s="892"/>
      <c r="DU69" s="893"/>
      <c r="DV69" s="888"/>
      <c r="DW69" s="889"/>
      <c r="DX69" s="889"/>
      <c r="DY69" s="889"/>
      <c r="DZ69" s="890"/>
      <c r="EA69" s="233"/>
    </row>
    <row r="70" spans="1:131" ht="26.25" customHeight="1" x14ac:dyDescent="0.2">
      <c r="A70" s="241">
        <v>3</v>
      </c>
      <c r="B70" s="902" t="s">
        <v>590</v>
      </c>
      <c r="C70" s="903"/>
      <c r="D70" s="903"/>
      <c r="E70" s="903"/>
      <c r="F70" s="903"/>
      <c r="G70" s="903"/>
      <c r="H70" s="903"/>
      <c r="I70" s="903"/>
      <c r="J70" s="903"/>
      <c r="K70" s="903"/>
      <c r="L70" s="903"/>
      <c r="M70" s="903"/>
      <c r="N70" s="903"/>
      <c r="O70" s="903"/>
      <c r="P70" s="904"/>
      <c r="Q70" s="905">
        <v>191</v>
      </c>
      <c r="R70" s="859"/>
      <c r="S70" s="859"/>
      <c r="T70" s="859"/>
      <c r="U70" s="859"/>
      <c r="V70" s="859">
        <v>183</v>
      </c>
      <c r="W70" s="859"/>
      <c r="X70" s="859"/>
      <c r="Y70" s="859"/>
      <c r="Z70" s="859"/>
      <c r="AA70" s="859">
        <v>8</v>
      </c>
      <c r="AB70" s="859"/>
      <c r="AC70" s="859"/>
      <c r="AD70" s="859"/>
      <c r="AE70" s="859"/>
      <c r="AF70" s="859">
        <v>8</v>
      </c>
      <c r="AG70" s="859"/>
      <c r="AH70" s="859"/>
      <c r="AI70" s="859"/>
      <c r="AJ70" s="859"/>
      <c r="AK70" s="859" t="s">
        <v>586</v>
      </c>
      <c r="AL70" s="859"/>
      <c r="AM70" s="859"/>
      <c r="AN70" s="859"/>
      <c r="AO70" s="859"/>
      <c r="AP70" s="859">
        <v>158</v>
      </c>
      <c r="AQ70" s="859"/>
      <c r="AR70" s="859"/>
      <c r="AS70" s="859"/>
      <c r="AT70" s="859"/>
      <c r="AU70" s="859" t="s">
        <v>586</v>
      </c>
      <c r="AV70" s="859"/>
      <c r="AW70" s="859"/>
      <c r="AX70" s="859"/>
      <c r="AY70" s="859"/>
      <c r="AZ70" s="861"/>
      <c r="BA70" s="861"/>
      <c r="BB70" s="861"/>
      <c r="BC70" s="861"/>
      <c r="BD70" s="862"/>
      <c r="BE70" s="244"/>
      <c r="BF70" s="244"/>
      <c r="BG70" s="244"/>
      <c r="BH70" s="244"/>
      <c r="BI70" s="244"/>
      <c r="BJ70" s="244"/>
      <c r="BK70" s="244"/>
      <c r="BL70" s="244"/>
      <c r="BM70" s="244"/>
      <c r="BN70" s="244"/>
      <c r="BO70" s="244"/>
      <c r="BP70" s="244"/>
      <c r="BQ70" s="241">
        <v>64</v>
      </c>
      <c r="BR70" s="246"/>
      <c r="BS70" s="888"/>
      <c r="BT70" s="889"/>
      <c r="BU70" s="889"/>
      <c r="BV70" s="889"/>
      <c r="BW70" s="889"/>
      <c r="BX70" s="889"/>
      <c r="BY70" s="889"/>
      <c r="BZ70" s="889"/>
      <c r="CA70" s="889"/>
      <c r="CB70" s="889"/>
      <c r="CC70" s="889"/>
      <c r="CD70" s="889"/>
      <c r="CE70" s="889"/>
      <c r="CF70" s="889"/>
      <c r="CG70" s="894"/>
      <c r="CH70" s="891"/>
      <c r="CI70" s="892"/>
      <c r="CJ70" s="892"/>
      <c r="CK70" s="892"/>
      <c r="CL70" s="893"/>
      <c r="CM70" s="891"/>
      <c r="CN70" s="892"/>
      <c r="CO70" s="892"/>
      <c r="CP70" s="892"/>
      <c r="CQ70" s="893"/>
      <c r="CR70" s="891"/>
      <c r="CS70" s="892"/>
      <c r="CT70" s="892"/>
      <c r="CU70" s="892"/>
      <c r="CV70" s="893"/>
      <c r="CW70" s="891"/>
      <c r="CX70" s="892"/>
      <c r="CY70" s="892"/>
      <c r="CZ70" s="892"/>
      <c r="DA70" s="893"/>
      <c r="DB70" s="891"/>
      <c r="DC70" s="892"/>
      <c r="DD70" s="892"/>
      <c r="DE70" s="892"/>
      <c r="DF70" s="893"/>
      <c r="DG70" s="891"/>
      <c r="DH70" s="892"/>
      <c r="DI70" s="892"/>
      <c r="DJ70" s="892"/>
      <c r="DK70" s="893"/>
      <c r="DL70" s="891"/>
      <c r="DM70" s="892"/>
      <c r="DN70" s="892"/>
      <c r="DO70" s="892"/>
      <c r="DP70" s="893"/>
      <c r="DQ70" s="891"/>
      <c r="DR70" s="892"/>
      <c r="DS70" s="892"/>
      <c r="DT70" s="892"/>
      <c r="DU70" s="893"/>
      <c r="DV70" s="888"/>
      <c r="DW70" s="889"/>
      <c r="DX70" s="889"/>
      <c r="DY70" s="889"/>
      <c r="DZ70" s="890"/>
      <c r="EA70" s="233"/>
    </row>
    <row r="71" spans="1:131" ht="26.25" customHeight="1" x14ac:dyDescent="0.2">
      <c r="A71" s="241">
        <v>4</v>
      </c>
      <c r="B71" s="902" t="s">
        <v>591</v>
      </c>
      <c r="C71" s="903"/>
      <c r="D71" s="903"/>
      <c r="E71" s="903"/>
      <c r="F71" s="903"/>
      <c r="G71" s="903"/>
      <c r="H71" s="903"/>
      <c r="I71" s="903"/>
      <c r="J71" s="903"/>
      <c r="K71" s="903"/>
      <c r="L71" s="903"/>
      <c r="M71" s="903"/>
      <c r="N71" s="903"/>
      <c r="O71" s="903"/>
      <c r="P71" s="904"/>
      <c r="Q71" s="905">
        <v>321</v>
      </c>
      <c r="R71" s="859"/>
      <c r="S71" s="859"/>
      <c r="T71" s="859"/>
      <c r="U71" s="859"/>
      <c r="V71" s="859">
        <v>302</v>
      </c>
      <c r="W71" s="859"/>
      <c r="X71" s="859"/>
      <c r="Y71" s="859"/>
      <c r="Z71" s="859"/>
      <c r="AA71" s="859">
        <v>19</v>
      </c>
      <c r="AB71" s="859"/>
      <c r="AC71" s="859"/>
      <c r="AD71" s="859"/>
      <c r="AE71" s="859"/>
      <c r="AF71" s="859">
        <v>19</v>
      </c>
      <c r="AG71" s="859"/>
      <c r="AH71" s="859"/>
      <c r="AI71" s="859"/>
      <c r="AJ71" s="859"/>
      <c r="AK71" s="859" t="s">
        <v>586</v>
      </c>
      <c r="AL71" s="859"/>
      <c r="AM71" s="859"/>
      <c r="AN71" s="859"/>
      <c r="AO71" s="859"/>
      <c r="AP71" s="859" t="s">
        <v>586</v>
      </c>
      <c r="AQ71" s="859"/>
      <c r="AR71" s="859"/>
      <c r="AS71" s="859"/>
      <c r="AT71" s="859"/>
      <c r="AU71" s="859" t="s">
        <v>586</v>
      </c>
      <c r="AV71" s="859"/>
      <c r="AW71" s="859"/>
      <c r="AX71" s="859"/>
      <c r="AY71" s="859"/>
      <c r="AZ71" s="861" t="s">
        <v>592</v>
      </c>
      <c r="BA71" s="861"/>
      <c r="BB71" s="861"/>
      <c r="BC71" s="861"/>
      <c r="BD71" s="862"/>
      <c r="BE71" s="244"/>
      <c r="BF71" s="244"/>
      <c r="BG71" s="244"/>
      <c r="BH71" s="244"/>
      <c r="BI71" s="244"/>
      <c r="BJ71" s="244"/>
      <c r="BK71" s="244"/>
      <c r="BL71" s="244"/>
      <c r="BM71" s="244"/>
      <c r="BN71" s="244"/>
      <c r="BO71" s="244"/>
      <c r="BP71" s="244"/>
      <c r="BQ71" s="241">
        <v>65</v>
      </c>
      <c r="BR71" s="246"/>
      <c r="BS71" s="888"/>
      <c r="BT71" s="889"/>
      <c r="BU71" s="889"/>
      <c r="BV71" s="889"/>
      <c r="BW71" s="889"/>
      <c r="BX71" s="889"/>
      <c r="BY71" s="889"/>
      <c r="BZ71" s="889"/>
      <c r="CA71" s="889"/>
      <c r="CB71" s="889"/>
      <c r="CC71" s="889"/>
      <c r="CD71" s="889"/>
      <c r="CE71" s="889"/>
      <c r="CF71" s="889"/>
      <c r="CG71" s="894"/>
      <c r="CH71" s="891"/>
      <c r="CI71" s="892"/>
      <c r="CJ71" s="892"/>
      <c r="CK71" s="892"/>
      <c r="CL71" s="893"/>
      <c r="CM71" s="891"/>
      <c r="CN71" s="892"/>
      <c r="CO71" s="892"/>
      <c r="CP71" s="892"/>
      <c r="CQ71" s="893"/>
      <c r="CR71" s="891"/>
      <c r="CS71" s="892"/>
      <c r="CT71" s="892"/>
      <c r="CU71" s="892"/>
      <c r="CV71" s="893"/>
      <c r="CW71" s="891"/>
      <c r="CX71" s="892"/>
      <c r="CY71" s="892"/>
      <c r="CZ71" s="892"/>
      <c r="DA71" s="893"/>
      <c r="DB71" s="891"/>
      <c r="DC71" s="892"/>
      <c r="DD71" s="892"/>
      <c r="DE71" s="892"/>
      <c r="DF71" s="893"/>
      <c r="DG71" s="891"/>
      <c r="DH71" s="892"/>
      <c r="DI71" s="892"/>
      <c r="DJ71" s="892"/>
      <c r="DK71" s="893"/>
      <c r="DL71" s="891"/>
      <c r="DM71" s="892"/>
      <c r="DN71" s="892"/>
      <c r="DO71" s="892"/>
      <c r="DP71" s="893"/>
      <c r="DQ71" s="891"/>
      <c r="DR71" s="892"/>
      <c r="DS71" s="892"/>
      <c r="DT71" s="892"/>
      <c r="DU71" s="893"/>
      <c r="DV71" s="888"/>
      <c r="DW71" s="889"/>
      <c r="DX71" s="889"/>
      <c r="DY71" s="889"/>
      <c r="DZ71" s="890"/>
      <c r="EA71" s="233"/>
    </row>
    <row r="72" spans="1:131" ht="26.25" customHeight="1" x14ac:dyDescent="0.2">
      <c r="A72" s="241">
        <v>5</v>
      </c>
      <c r="B72" s="902" t="s">
        <v>593</v>
      </c>
      <c r="C72" s="903"/>
      <c r="D72" s="903"/>
      <c r="E72" s="903"/>
      <c r="F72" s="903"/>
      <c r="G72" s="903"/>
      <c r="H72" s="903"/>
      <c r="I72" s="903"/>
      <c r="J72" s="903"/>
      <c r="K72" s="903"/>
      <c r="L72" s="903"/>
      <c r="M72" s="903"/>
      <c r="N72" s="903"/>
      <c r="O72" s="903"/>
      <c r="P72" s="904"/>
      <c r="Q72" s="905">
        <v>258</v>
      </c>
      <c r="R72" s="859"/>
      <c r="S72" s="859"/>
      <c r="T72" s="859"/>
      <c r="U72" s="859"/>
      <c r="V72" s="859">
        <v>247</v>
      </c>
      <c r="W72" s="859"/>
      <c r="X72" s="859"/>
      <c r="Y72" s="859"/>
      <c r="Z72" s="859"/>
      <c r="AA72" s="859">
        <v>11</v>
      </c>
      <c r="AB72" s="859"/>
      <c r="AC72" s="859"/>
      <c r="AD72" s="859"/>
      <c r="AE72" s="859"/>
      <c r="AF72" s="859">
        <v>11</v>
      </c>
      <c r="AG72" s="859"/>
      <c r="AH72" s="859"/>
      <c r="AI72" s="859"/>
      <c r="AJ72" s="859"/>
      <c r="AK72" s="859" t="s">
        <v>586</v>
      </c>
      <c r="AL72" s="859"/>
      <c r="AM72" s="859"/>
      <c r="AN72" s="859"/>
      <c r="AO72" s="859"/>
      <c r="AP72" s="859" t="s">
        <v>586</v>
      </c>
      <c r="AQ72" s="859"/>
      <c r="AR72" s="859"/>
      <c r="AS72" s="859"/>
      <c r="AT72" s="859"/>
      <c r="AU72" s="859" t="s">
        <v>586</v>
      </c>
      <c r="AV72" s="859"/>
      <c r="AW72" s="859"/>
      <c r="AX72" s="859"/>
      <c r="AY72" s="859"/>
      <c r="AZ72" s="861"/>
      <c r="BA72" s="861"/>
      <c r="BB72" s="861"/>
      <c r="BC72" s="861"/>
      <c r="BD72" s="862"/>
      <c r="BE72" s="244"/>
      <c r="BF72" s="244"/>
      <c r="BG72" s="244"/>
      <c r="BH72" s="244"/>
      <c r="BI72" s="244"/>
      <c r="BJ72" s="244"/>
      <c r="BK72" s="244"/>
      <c r="BL72" s="244"/>
      <c r="BM72" s="244"/>
      <c r="BN72" s="244"/>
      <c r="BO72" s="244"/>
      <c r="BP72" s="244"/>
      <c r="BQ72" s="241">
        <v>66</v>
      </c>
      <c r="BR72" s="246"/>
      <c r="BS72" s="888"/>
      <c r="BT72" s="889"/>
      <c r="BU72" s="889"/>
      <c r="BV72" s="889"/>
      <c r="BW72" s="889"/>
      <c r="BX72" s="889"/>
      <c r="BY72" s="889"/>
      <c r="BZ72" s="889"/>
      <c r="CA72" s="889"/>
      <c r="CB72" s="889"/>
      <c r="CC72" s="889"/>
      <c r="CD72" s="889"/>
      <c r="CE72" s="889"/>
      <c r="CF72" s="889"/>
      <c r="CG72" s="894"/>
      <c r="CH72" s="891"/>
      <c r="CI72" s="892"/>
      <c r="CJ72" s="892"/>
      <c r="CK72" s="892"/>
      <c r="CL72" s="893"/>
      <c r="CM72" s="891"/>
      <c r="CN72" s="892"/>
      <c r="CO72" s="892"/>
      <c r="CP72" s="892"/>
      <c r="CQ72" s="893"/>
      <c r="CR72" s="891"/>
      <c r="CS72" s="892"/>
      <c r="CT72" s="892"/>
      <c r="CU72" s="892"/>
      <c r="CV72" s="893"/>
      <c r="CW72" s="891"/>
      <c r="CX72" s="892"/>
      <c r="CY72" s="892"/>
      <c r="CZ72" s="892"/>
      <c r="DA72" s="893"/>
      <c r="DB72" s="891"/>
      <c r="DC72" s="892"/>
      <c r="DD72" s="892"/>
      <c r="DE72" s="892"/>
      <c r="DF72" s="893"/>
      <c r="DG72" s="891"/>
      <c r="DH72" s="892"/>
      <c r="DI72" s="892"/>
      <c r="DJ72" s="892"/>
      <c r="DK72" s="893"/>
      <c r="DL72" s="891"/>
      <c r="DM72" s="892"/>
      <c r="DN72" s="892"/>
      <c r="DO72" s="892"/>
      <c r="DP72" s="893"/>
      <c r="DQ72" s="891"/>
      <c r="DR72" s="892"/>
      <c r="DS72" s="892"/>
      <c r="DT72" s="892"/>
      <c r="DU72" s="893"/>
      <c r="DV72" s="888"/>
      <c r="DW72" s="889"/>
      <c r="DX72" s="889"/>
      <c r="DY72" s="889"/>
      <c r="DZ72" s="890"/>
      <c r="EA72" s="233"/>
    </row>
    <row r="73" spans="1:131" ht="26.25" customHeight="1" x14ac:dyDescent="0.2">
      <c r="A73" s="241">
        <v>6</v>
      </c>
      <c r="B73" s="902" t="s">
        <v>594</v>
      </c>
      <c r="C73" s="903"/>
      <c r="D73" s="903"/>
      <c r="E73" s="903"/>
      <c r="F73" s="903"/>
      <c r="G73" s="903"/>
      <c r="H73" s="903"/>
      <c r="I73" s="903"/>
      <c r="J73" s="903"/>
      <c r="K73" s="903"/>
      <c r="L73" s="903"/>
      <c r="M73" s="903"/>
      <c r="N73" s="903"/>
      <c r="O73" s="903"/>
      <c r="P73" s="904"/>
      <c r="Q73" s="905">
        <v>300630</v>
      </c>
      <c r="R73" s="859"/>
      <c r="S73" s="859"/>
      <c r="T73" s="859"/>
      <c r="U73" s="859"/>
      <c r="V73" s="859">
        <v>289232</v>
      </c>
      <c r="W73" s="859"/>
      <c r="X73" s="859"/>
      <c r="Y73" s="859"/>
      <c r="Z73" s="859"/>
      <c r="AA73" s="859">
        <v>11398</v>
      </c>
      <c r="AB73" s="859"/>
      <c r="AC73" s="859"/>
      <c r="AD73" s="859"/>
      <c r="AE73" s="859"/>
      <c r="AF73" s="859">
        <v>6149</v>
      </c>
      <c r="AG73" s="859"/>
      <c r="AH73" s="859"/>
      <c r="AI73" s="859"/>
      <c r="AJ73" s="859"/>
      <c r="AK73" s="859" t="s">
        <v>586</v>
      </c>
      <c r="AL73" s="859"/>
      <c r="AM73" s="859"/>
      <c r="AN73" s="859"/>
      <c r="AO73" s="859"/>
      <c r="AP73" s="859" t="s">
        <v>586</v>
      </c>
      <c r="AQ73" s="859"/>
      <c r="AR73" s="859"/>
      <c r="AS73" s="859"/>
      <c r="AT73" s="859"/>
      <c r="AU73" s="859" t="s">
        <v>586</v>
      </c>
      <c r="AV73" s="859"/>
      <c r="AW73" s="859"/>
      <c r="AX73" s="859"/>
      <c r="AY73" s="859"/>
      <c r="AZ73" s="861"/>
      <c r="BA73" s="861"/>
      <c r="BB73" s="861"/>
      <c r="BC73" s="861"/>
      <c r="BD73" s="862"/>
      <c r="BE73" s="244"/>
      <c r="BF73" s="244"/>
      <c r="BG73" s="244"/>
      <c r="BH73" s="244"/>
      <c r="BI73" s="244"/>
      <c r="BJ73" s="244"/>
      <c r="BK73" s="244"/>
      <c r="BL73" s="244"/>
      <c r="BM73" s="244"/>
      <c r="BN73" s="244"/>
      <c r="BO73" s="244"/>
      <c r="BP73" s="244"/>
      <c r="BQ73" s="241">
        <v>67</v>
      </c>
      <c r="BR73" s="246"/>
      <c r="BS73" s="888"/>
      <c r="BT73" s="889"/>
      <c r="BU73" s="889"/>
      <c r="BV73" s="889"/>
      <c r="BW73" s="889"/>
      <c r="BX73" s="889"/>
      <c r="BY73" s="889"/>
      <c r="BZ73" s="889"/>
      <c r="CA73" s="889"/>
      <c r="CB73" s="889"/>
      <c r="CC73" s="889"/>
      <c r="CD73" s="889"/>
      <c r="CE73" s="889"/>
      <c r="CF73" s="889"/>
      <c r="CG73" s="894"/>
      <c r="CH73" s="891"/>
      <c r="CI73" s="892"/>
      <c r="CJ73" s="892"/>
      <c r="CK73" s="892"/>
      <c r="CL73" s="893"/>
      <c r="CM73" s="891"/>
      <c r="CN73" s="892"/>
      <c r="CO73" s="892"/>
      <c r="CP73" s="892"/>
      <c r="CQ73" s="893"/>
      <c r="CR73" s="891"/>
      <c r="CS73" s="892"/>
      <c r="CT73" s="892"/>
      <c r="CU73" s="892"/>
      <c r="CV73" s="893"/>
      <c r="CW73" s="891"/>
      <c r="CX73" s="892"/>
      <c r="CY73" s="892"/>
      <c r="CZ73" s="892"/>
      <c r="DA73" s="893"/>
      <c r="DB73" s="891"/>
      <c r="DC73" s="892"/>
      <c r="DD73" s="892"/>
      <c r="DE73" s="892"/>
      <c r="DF73" s="893"/>
      <c r="DG73" s="891"/>
      <c r="DH73" s="892"/>
      <c r="DI73" s="892"/>
      <c r="DJ73" s="892"/>
      <c r="DK73" s="893"/>
      <c r="DL73" s="891"/>
      <c r="DM73" s="892"/>
      <c r="DN73" s="892"/>
      <c r="DO73" s="892"/>
      <c r="DP73" s="893"/>
      <c r="DQ73" s="891"/>
      <c r="DR73" s="892"/>
      <c r="DS73" s="892"/>
      <c r="DT73" s="892"/>
      <c r="DU73" s="893"/>
      <c r="DV73" s="888"/>
      <c r="DW73" s="889"/>
      <c r="DX73" s="889"/>
      <c r="DY73" s="889"/>
      <c r="DZ73" s="890"/>
      <c r="EA73" s="233"/>
    </row>
    <row r="74" spans="1:131" ht="26.25" customHeight="1" x14ac:dyDescent="0.2">
      <c r="A74" s="241">
        <v>7</v>
      </c>
      <c r="B74" s="902"/>
      <c r="C74" s="903"/>
      <c r="D74" s="903"/>
      <c r="E74" s="903"/>
      <c r="F74" s="903"/>
      <c r="G74" s="903"/>
      <c r="H74" s="903"/>
      <c r="I74" s="903"/>
      <c r="J74" s="903"/>
      <c r="K74" s="903"/>
      <c r="L74" s="903"/>
      <c r="M74" s="903"/>
      <c r="N74" s="903"/>
      <c r="O74" s="903"/>
      <c r="P74" s="904"/>
      <c r="Q74" s="905"/>
      <c r="R74" s="859"/>
      <c r="S74" s="859"/>
      <c r="T74" s="859"/>
      <c r="U74" s="859"/>
      <c r="V74" s="859"/>
      <c r="W74" s="859"/>
      <c r="X74" s="859"/>
      <c r="Y74" s="859"/>
      <c r="Z74" s="859"/>
      <c r="AA74" s="859"/>
      <c r="AB74" s="859"/>
      <c r="AC74" s="859"/>
      <c r="AD74" s="859"/>
      <c r="AE74" s="859"/>
      <c r="AF74" s="859"/>
      <c r="AG74" s="859"/>
      <c r="AH74" s="859"/>
      <c r="AI74" s="859"/>
      <c r="AJ74" s="859"/>
      <c r="AK74" s="859"/>
      <c r="AL74" s="859"/>
      <c r="AM74" s="859"/>
      <c r="AN74" s="859"/>
      <c r="AO74" s="859"/>
      <c r="AP74" s="859"/>
      <c r="AQ74" s="859"/>
      <c r="AR74" s="859"/>
      <c r="AS74" s="859"/>
      <c r="AT74" s="859"/>
      <c r="AU74" s="859"/>
      <c r="AV74" s="859"/>
      <c r="AW74" s="859"/>
      <c r="AX74" s="859"/>
      <c r="AY74" s="859"/>
      <c r="AZ74" s="861"/>
      <c r="BA74" s="861"/>
      <c r="BB74" s="861"/>
      <c r="BC74" s="861"/>
      <c r="BD74" s="862"/>
      <c r="BE74" s="244"/>
      <c r="BF74" s="244"/>
      <c r="BG74" s="244"/>
      <c r="BH74" s="244"/>
      <c r="BI74" s="244"/>
      <c r="BJ74" s="244"/>
      <c r="BK74" s="244"/>
      <c r="BL74" s="244"/>
      <c r="BM74" s="244"/>
      <c r="BN74" s="244"/>
      <c r="BO74" s="244"/>
      <c r="BP74" s="244"/>
      <c r="BQ74" s="241">
        <v>68</v>
      </c>
      <c r="BR74" s="246"/>
      <c r="BS74" s="888"/>
      <c r="BT74" s="889"/>
      <c r="BU74" s="889"/>
      <c r="BV74" s="889"/>
      <c r="BW74" s="889"/>
      <c r="BX74" s="889"/>
      <c r="BY74" s="889"/>
      <c r="BZ74" s="889"/>
      <c r="CA74" s="889"/>
      <c r="CB74" s="889"/>
      <c r="CC74" s="889"/>
      <c r="CD74" s="889"/>
      <c r="CE74" s="889"/>
      <c r="CF74" s="889"/>
      <c r="CG74" s="894"/>
      <c r="CH74" s="891"/>
      <c r="CI74" s="892"/>
      <c r="CJ74" s="892"/>
      <c r="CK74" s="892"/>
      <c r="CL74" s="893"/>
      <c r="CM74" s="891"/>
      <c r="CN74" s="892"/>
      <c r="CO74" s="892"/>
      <c r="CP74" s="892"/>
      <c r="CQ74" s="893"/>
      <c r="CR74" s="891"/>
      <c r="CS74" s="892"/>
      <c r="CT74" s="892"/>
      <c r="CU74" s="892"/>
      <c r="CV74" s="893"/>
      <c r="CW74" s="891"/>
      <c r="CX74" s="892"/>
      <c r="CY74" s="892"/>
      <c r="CZ74" s="892"/>
      <c r="DA74" s="893"/>
      <c r="DB74" s="891"/>
      <c r="DC74" s="892"/>
      <c r="DD74" s="892"/>
      <c r="DE74" s="892"/>
      <c r="DF74" s="893"/>
      <c r="DG74" s="891"/>
      <c r="DH74" s="892"/>
      <c r="DI74" s="892"/>
      <c r="DJ74" s="892"/>
      <c r="DK74" s="893"/>
      <c r="DL74" s="891"/>
      <c r="DM74" s="892"/>
      <c r="DN74" s="892"/>
      <c r="DO74" s="892"/>
      <c r="DP74" s="893"/>
      <c r="DQ74" s="891"/>
      <c r="DR74" s="892"/>
      <c r="DS74" s="892"/>
      <c r="DT74" s="892"/>
      <c r="DU74" s="893"/>
      <c r="DV74" s="888"/>
      <c r="DW74" s="889"/>
      <c r="DX74" s="889"/>
      <c r="DY74" s="889"/>
      <c r="DZ74" s="890"/>
      <c r="EA74" s="233"/>
    </row>
    <row r="75" spans="1:131" ht="26.25" customHeight="1" x14ac:dyDescent="0.2">
      <c r="A75" s="241">
        <v>8</v>
      </c>
      <c r="B75" s="902"/>
      <c r="C75" s="903"/>
      <c r="D75" s="903"/>
      <c r="E75" s="903"/>
      <c r="F75" s="903"/>
      <c r="G75" s="903"/>
      <c r="H75" s="903"/>
      <c r="I75" s="903"/>
      <c r="J75" s="903"/>
      <c r="K75" s="903"/>
      <c r="L75" s="903"/>
      <c r="M75" s="903"/>
      <c r="N75" s="903"/>
      <c r="O75" s="903"/>
      <c r="P75" s="904"/>
      <c r="Q75" s="906"/>
      <c r="R75" s="907"/>
      <c r="S75" s="907"/>
      <c r="T75" s="907"/>
      <c r="U75" s="863"/>
      <c r="V75" s="908"/>
      <c r="W75" s="907"/>
      <c r="X75" s="907"/>
      <c r="Y75" s="907"/>
      <c r="Z75" s="863"/>
      <c r="AA75" s="908"/>
      <c r="AB75" s="907"/>
      <c r="AC75" s="907"/>
      <c r="AD75" s="907"/>
      <c r="AE75" s="863"/>
      <c r="AF75" s="908"/>
      <c r="AG75" s="907"/>
      <c r="AH75" s="907"/>
      <c r="AI75" s="907"/>
      <c r="AJ75" s="863"/>
      <c r="AK75" s="908"/>
      <c r="AL75" s="907"/>
      <c r="AM75" s="907"/>
      <c r="AN75" s="907"/>
      <c r="AO75" s="863"/>
      <c r="AP75" s="908"/>
      <c r="AQ75" s="907"/>
      <c r="AR75" s="907"/>
      <c r="AS75" s="907"/>
      <c r="AT75" s="863"/>
      <c r="AU75" s="908"/>
      <c r="AV75" s="907"/>
      <c r="AW75" s="907"/>
      <c r="AX75" s="907"/>
      <c r="AY75" s="863"/>
      <c r="AZ75" s="861"/>
      <c r="BA75" s="861"/>
      <c r="BB75" s="861"/>
      <c r="BC75" s="861"/>
      <c r="BD75" s="862"/>
      <c r="BE75" s="244"/>
      <c r="BF75" s="244"/>
      <c r="BG75" s="244"/>
      <c r="BH75" s="244"/>
      <c r="BI75" s="244"/>
      <c r="BJ75" s="244"/>
      <c r="BK75" s="244"/>
      <c r="BL75" s="244"/>
      <c r="BM75" s="244"/>
      <c r="BN75" s="244"/>
      <c r="BO75" s="244"/>
      <c r="BP75" s="244"/>
      <c r="BQ75" s="241">
        <v>69</v>
      </c>
      <c r="BR75" s="246"/>
      <c r="BS75" s="888"/>
      <c r="BT75" s="889"/>
      <c r="BU75" s="889"/>
      <c r="BV75" s="889"/>
      <c r="BW75" s="889"/>
      <c r="BX75" s="889"/>
      <c r="BY75" s="889"/>
      <c r="BZ75" s="889"/>
      <c r="CA75" s="889"/>
      <c r="CB75" s="889"/>
      <c r="CC75" s="889"/>
      <c r="CD75" s="889"/>
      <c r="CE75" s="889"/>
      <c r="CF75" s="889"/>
      <c r="CG75" s="894"/>
      <c r="CH75" s="891"/>
      <c r="CI75" s="892"/>
      <c r="CJ75" s="892"/>
      <c r="CK75" s="892"/>
      <c r="CL75" s="893"/>
      <c r="CM75" s="891"/>
      <c r="CN75" s="892"/>
      <c r="CO75" s="892"/>
      <c r="CP75" s="892"/>
      <c r="CQ75" s="893"/>
      <c r="CR75" s="891"/>
      <c r="CS75" s="892"/>
      <c r="CT75" s="892"/>
      <c r="CU75" s="892"/>
      <c r="CV75" s="893"/>
      <c r="CW75" s="891"/>
      <c r="CX75" s="892"/>
      <c r="CY75" s="892"/>
      <c r="CZ75" s="892"/>
      <c r="DA75" s="893"/>
      <c r="DB75" s="891"/>
      <c r="DC75" s="892"/>
      <c r="DD75" s="892"/>
      <c r="DE75" s="892"/>
      <c r="DF75" s="893"/>
      <c r="DG75" s="891"/>
      <c r="DH75" s="892"/>
      <c r="DI75" s="892"/>
      <c r="DJ75" s="892"/>
      <c r="DK75" s="893"/>
      <c r="DL75" s="891"/>
      <c r="DM75" s="892"/>
      <c r="DN75" s="892"/>
      <c r="DO75" s="892"/>
      <c r="DP75" s="893"/>
      <c r="DQ75" s="891"/>
      <c r="DR75" s="892"/>
      <c r="DS75" s="892"/>
      <c r="DT75" s="892"/>
      <c r="DU75" s="893"/>
      <c r="DV75" s="888"/>
      <c r="DW75" s="889"/>
      <c r="DX75" s="889"/>
      <c r="DY75" s="889"/>
      <c r="DZ75" s="890"/>
      <c r="EA75" s="233"/>
    </row>
    <row r="76" spans="1:131" ht="26.25" customHeight="1" x14ac:dyDescent="0.2">
      <c r="A76" s="241">
        <v>9</v>
      </c>
      <c r="B76" s="902"/>
      <c r="C76" s="903"/>
      <c r="D76" s="903"/>
      <c r="E76" s="903"/>
      <c r="F76" s="903"/>
      <c r="G76" s="903"/>
      <c r="H76" s="903"/>
      <c r="I76" s="903"/>
      <c r="J76" s="903"/>
      <c r="K76" s="903"/>
      <c r="L76" s="903"/>
      <c r="M76" s="903"/>
      <c r="N76" s="903"/>
      <c r="O76" s="903"/>
      <c r="P76" s="904"/>
      <c r="Q76" s="906"/>
      <c r="R76" s="907"/>
      <c r="S76" s="907"/>
      <c r="T76" s="907"/>
      <c r="U76" s="863"/>
      <c r="V76" s="908"/>
      <c r="W76" s="907"/>
      <c r="X76" s="907"/>
      <c r="Y76" s="907"/>
      <c r="Z76" s="863"/>
      <c r="AA76" s="908"/>
      <c r="AB76" s="907"/>
      <c r="AC76" s="907"/>
      <c r="AD76" s="907"/>
      <c r="AE76" s="863"/>
      <c r="AF76" s="908"/>
      <c r="AG76" s="907"/>
      <c r="AH76" s="907"/>
      <c r="AI76" s="907"/>
      <c r="AJ76" s="863"/>
      <c r="AK76" s="908"/>
      <c r="AL76" s="907"/>
      <c r="AM76" s="907"/>
      <c r="AN76" s="907"/>
      <c r="AO76" s="863"/>
      <c r="AP76" s="908"/>
      <c r="AQ76" s="907"/>
      <c r="AR76" s="907"/>
      <c r="AS76" s="907"/>
      <c r="AT76" s="863"/>
      <c r="AU76" s="908"/>
      <c r="AV76" s="907"/>
      <c r="AW76" s="907"/>
      <c r="AX76" s="907"/>
      <c r="AY76" s="863"/>
      <c r="AZ76" s="861"/>
      <c r="BA76" s="861"/>
      <c r="BB76" s="861"/>
      <c r="BC76" s="861"/>
      <c r="BD76" s="862"/>
      <c r="BE76" s="244"/>
      <c r="BF76" s="244"/>
      <c r="BG76" s="244"/>
      <c r="BH76" s="244"/>
      <c r="BI76" s="244"/>
      <c r="BJ76" s="244"/>
      <c r="BK76" s="244"/>
      <c r="BL76" s="244"/>
      <c r="BM76" s="244"/>
      <c r="BN76" s="244"/>
      <c r="BO76" s="244"/>
      <c r="BP76" s="244"/>
      <c r="BQ76" s="241">
        <v>70</v>
      </c>
      <c r="BR76" s="246"/>
      <c r="BS76" s="888"/>
      <c r="BT76" s="889"/>
      <c r="BU76" s="889"/>
      <c r="BV76" s="889"/>
      <c r="BW76" s="889"/>
      <c r="BX76" s="889"/>
      <c r="BY76" s="889"/>
      <c r="BZ76" s="889"/>
      <c r="CA76" s="889"/>
      <c r="CB76" s="889"/>
      <c r="CC76" s="889"/>
      <c r="CD76" s="889"/>
      <c r="CE76" s="889"/>
      <c r="CF76" s="889"/>
      <c r="CG76" s="894"/>
      <c r="CH76" s="891"/>
      <c r="CI76" s="892"/>
      <c r="CJ76" s="892"/>
      <c r="CK76" s="892"/>
      <c r="CL76" s="893"/>
      <c r="CM76" s="891"/>
      <c r="CN76" s="892"/>
      <c r="CO76" s="892"/>
      <c r="CP76" s="892"/>
      <c r="CQ76" s="893"/>
      <c r="CR76" s="891"/>
      <c r="CS76" s="892"/>
      <c r="CT76" s="892"/>
      <c r="CU76" s="892"/>
      <c r="CV76" s="893"/>
      <c r="CW76" s="891"/>
      <c r="CX76" s="892"/>
      <c r="CY76" s="892"/>
      <c r="CZ76" s="892"/>
      <c r="DA76" s="893"/>
      <c r="DB76" s="891"/>
      <c r="DC76" s="892"/>
      <c r="DD76" s="892"/>
      <c r="DE76" s="892"/>
      <c r="DF76" s="893"/>
      <c r="DG76" s="891"/>
      <c r="DH76" s="892"/>
      <c r="DI76" s="892"/>
      <c r="DJ76" s="892"/>
      <c r="DK76" s="893"/>
      <c r="DL76" s="891"/>
      <c r="DM76" s="892"/>
      <c r="DN76" s="892"/>
      <c r="DO76" s="892"/>
      <c r="DP76" s="893"/>
      <c r="DQ76" s="891"/>
      <c r="DR76" s="892"/>
      <c r="DS76" s="892"/>
      <c r="DT76" s="892"/>
      <c r="DU76" s="893"/>
      <c r="DV76" s="888"/>
      <c r="DW76" s="889"/>
      <c r="DX76" s="889"/>
      <c r="DY76" s="889"/>
      <c r="DZ76" s="890"/>
      <c r="EA76" s="233"/>
    </row>
    <row r="77" spans="1:131" ht="26.25" customHeight="1" x14ac:dyDescent="0.2">
      <c r="A77" s="241">
        <v>10</v>
      </c>
      <c r="B77" s="902"/>
      <c r="C77" s="903"/>
      <c r="D77" s="903"/>
      <c r="E77" s="903"/>
      <c r="F77" s="903"/>
      <c r="G77" s="903"/>
      <c r="H77" s="903"/>
      <c r="I77" s="903"/>
      <c r="J77" s="903"/>
      <c r="K77" s="903"/>
      <c r="L77" s="903"/>
      <c r="M77" s="903"/>
      <c r="N77" s="903"/>
      <c r="O77" s="903"/>
      <c r="P77" s="904"/>
      <c r="Q77" s="906"/>
      <c r="R77" s="907"/>
      <c r="S77" s="907"/>
      <c r="T77" s="907"/>
      <c r="U77" s="863"/>
      <c r="V77" s="908"/>
      <c r="W77" s="907"/>
      <c r="X77" s="907"/>
      <c r="Y77" s="907"/>
      <c r="Z77" s="863"/>
      <c r="AA77" s="908"/>
      <c r="AB77" s="907"/>
      <c r="AC77" s="907"/>
      <c r="AD77" s="907"/>
      <c r="AE77" s="863"/>
      <c r="AF77" s="908"/>
      <c r="AG77" s="907"/>
      <c r="AH77" s="907"/>
      <c r="AI77" s="907"/>
      <c r="AJ77" s="863"/>
      <c r="AK77" s="908"/>
      <c r="AL77" s="907"/>
      <c r="AM77" s="907"/>
      <c r="AN77" s="907"/>
      <c r="AO77" s="863"/>
      <c r="AP77" s="908"/>
      <c r="AQ77" s="907"/>
      <c r="AR77" s="907"/>
      <c r="AS77" s="907"/>
      <c r="AT77" s="863"/>
      <c r="AU77" s="908"/>
      <c r="AV77" s="907"/>
      <c r="AW77" s="907"/>
      <c r="AX77" s="907"/>
      <c r="AY77" s="863"/>
      <c r="AZ77" s="861"/>
      <c r="BA77" s="861"/>
      <c r="BB77" s="861"/>
      <c r="BC77" s="861"/>
      <c r="BD77" s="862"/>
      <c r="BE77" s="244"/>
      <c r="BF77" s="244"/>
      <c r="BG77" s="244"/>
      <c r="BH77" s="244"/>
      <c r="BI77" s="244"/>
      <c r="BJ77" s="244"/>
      <c r="BK77" s="244"/>
      <c r="BL77" s="244"/>
      <c r="BM77" s="244"/>
      <c r="BN77" s="244"/>
      <c r="BO77" s="244"/>
      <c r="BP77" s="244"/>
      <c r="BQ77" s="241">
        <v>71</v>
      </c>
      <c r="BR77" s="246"/>
      <c r="BS77" s="888"/>
      <c r="BT77" s="889"/>
      <c r="BU77" s="889"/>
      <c r="BV77" s="889"/>
      <c r="BW77" s="889"/>
      <c r="BX77" s="889"/>
      <c r="BY77" s="889"/>
      <c r="BZ77" s="889"/>
      <c r="CA77" s="889"/>
      <c r="CB77" s="889"/>
      <c r="CC77" s="889"/>
      <c r="CD77" s="889"/>
      <c r="CE77" s="889"/>
      <c r="CF77" s="889"/>
      <c r="CG77" s="894"/>
      <c r="CH77" s="891"/>
      <c r="CI77" s="892"/>
      <c r="CJ77" s="892"/>
      <c r="CK77" s="892"/>
      <c r="CL77" s="893"/>
      <c r="CM77" s="891"/>
      <c r="CN77" s="892"/>
      <c r="CO77" s="892"/>
      <c r="CP77" s="892"/>
      <c r="CQ77" s="893"/>
      <c r="CR77" s="891"/>
      <c r="CS77" s="892"/>
      <c r="CT77" s="892"/>
      <c r="CU77" s="892"/>
      <c r="CV77" s="893"/>
      <c r="CW77" s="891"/>
      <c r="CX77" s="892"/>
      <c r="CY77" s="892"/>
      <c r="CZ77" s="892"/>
      <c r="DA77" s="893"/>
      <c r="DB77" s="891"/>
      <c r="DC77" s="892"/>
      <c r="DD77" s="892"/>
      <c r="DE77" s="892"/>
      <c r="DF77" s="893"/>
      <c r="DG77" s="891"/>
      <c r="DH77" s="892"/>
      <c r="DI77" s="892"/>
      <c r="DJ77" s="892"/>
      <c r="DK77" s="893"/>
      <c r="DL77" s="891"/>
      <c r="DM77" s="892"/>
      <c r="DN77" s="892"/>
      <c r="DO77" s="892"/>
      <c r="DP77" s="893"/>
      <c r="DQ77" s="891"/>
      <c r="DR77" s="892"/>
      <c r="DS77" s="892"/>
      <c r="DT77" s="892"/>
      <c r="DU77" s="893"/>
      <c r="DV77" s="888"/>
      <c r="DW77" s="889"/>
      <c r="DX77" s="889"/>
      <c r="DY77" s="889"/>
      <c r="DZ77" s="890"/>
      <c r="EA77" s="233"/>
    </row>
    <row r="78" spans="1:131" ht="26.25" customHeight="1" x14ac:dyDescent="0.2">
      <c r="A78" s="241">
        <v>11</v>
      </c>
      <c r="B78" s="902"/>
      <c r="C78" s="903"/>
      <c r="D78" s="903"/>
      <c r="E78" s="903"/>
      <c r="F78" s="903"/>
      <c r="G78" s="903"/>
      <c r="H78" s="903"/>
      <c r="I78" s="903"/>
      <c r="J78" s="903"/>
      <c r="K78" s="903"/>
      <c r="L78" s="903"/>
      <c r="M78" s="903"/>
      <c r="N78" s="903"/>
      <c r="O78" s="903"/>
      <c r="P78" s="904"/>
      <c r="Q78" s="905"/>
      <c r="R78" s="859"/>
      <c r="S78" s="859"/>
      <c r="T78" s="859"/>
      <c r="U78" s="859"/>
      <c r="V78" s="859"/>
      <c r="W78" s="859"/>
      <c r="X78" s="859"/>
      <c r="Y78" s="859"/>
      <c r="Z78" s="859"/>
      <c r="AA78" s="859"/>
      <c r="AB78" s="859"/>
      <c r="AC78" s="859"/>
      <c r="AD78" s="859"/>
      <c r="AE78" s="859"/>
      <c r="AF78" s="859"/>
      <c r="AG78" s="859"/>
      <c r="AH78" s="859"/>
      <c r="AI78" s="859"/>
      <c r="AJ78" s="859"/>
      <c r="AK78" s="859"/>
      <c r="AL78" s="859"/>
      <c r="AM78" s="859"/>
      <c r="AN78" s="859"/>
      <c r="AO78" s="859"/>
      <c r="AP78" s="859"/>
      <c r="AQ78" s="859"/>
      <c r="AR78" s="859"/>
      <c r="AS78" s="859"/>
      <c r="AT78" s="859"/>
      <c r="AU78" s="859"/>
      <c r="AV78" s="859"/>
      <c r="AW78" s="859"/>
      <c r="AX78" s="859"/>
      <c r="AY78" s="859"/>
      <c r="AZ78" s="861"/>
      <c r="BA78" s="861"/>
      <c r="BB78" s="861"/>
      <c r="BC78" s="861"/>
      <c r="BD78" s="862"/>
      <c r="BE78" s="244"/>
      <c r="BF78" s="244"/>
      <c r="BG78" s="244"/>
      <c r="BH78" s="244"/>
      <c r="BI78" s="244"/>
      <c r="BJ78" s="233"/>
      <c r="BK78" s="233"/>
      <c r="BL78" s="233"/>
      <c r="BM78" s="233"/>
      <c r="BN78" s="233"/>
      <c r="BO78" s="244"/>
      <c r="BP78" s="244"/>
      <c r="BQ78" s="241">
        <v>72</v>
      </c>
      <c r="BR78" s="246"/>
      <c r="BS78" s="888"/>
      <c r="BT78" s="889"/>
      <c r="BU78" s="889"/>
      <c r="BV78" s="889"/>
      <c r="BW78" s="889"/>
      <c r="BX78" s="889"/>
      <c r="BY78" s="889"/>
      <c r="BZ78" s="889"/>
      <c r="CA78" s="889"/>
      <c r="CB78" s="889"/>
      <c r="CC78" s="889"/>
      <c r="CD78" s="889"/>
      <c r="CE78" s="889"/>
      <c r="CF78" s="889"/>
      <c r="CG78" s="894"/>
      <c r="CH78" s="891"/>
      <c r="CI78" s="892"/>
      <c r="CJ78" s="892"/>
      <c r="CK78" s="892"/>
      <c r="CL78" s="893"/>
      <c r="CM78" s="891"/>
      <c r="CN78" s="892"/>
      <c r="CO78" s="892"/>
      <c r="CP78" s="892"/>
      <c r="CQ78" s="893"/>
      <c r="CR78" s="891"/>
      <c r="CS78" s="892"/>
      <c r="CT78" s="892"/>
      <c r="CU78" s="892"/>
      <c r="CV78" s="893"/>
      <c r="CW78" s="891"/>
      <c r="CX78" s="892"/>
      <c r="CY78" s="892"/>
      <c r="CZ78" s="892"/>
      <c r="DA78" s="893"/>
      <c r="DB78" s="891"/>
      <c r="DC78" s="892"/>
      <c r="DD78" s="892"/>
      <c r="DE78" s="892"/>
      <c r="DF78" s="893"/>
      <c r="DG78" s="891"/>
      <c r="DH78" s="892"/>
      <c r="DI78" s="892"/>
      <c r="DJ78" s="892"/>
      <c r="DK78" s="893"/>
      <c r="DL78" s="891"/>
      <c r="DM78" s="892"/>
      <c r="DN78" s="892"/>
      <c r="DO78" s="892"/>
      <c r="DP78" s="893"/>
      <c r="DQ78" s="891"/>
      <c r="DR78" s="892"/>
      <c r="DS78" s="892"/>
      <c r="DT78" s="892"/>
      <c r="DU78" s="893"/>
      <c r="DV78" s="888"/>
      <c r="DW78" s="889"/>
      <c r="DX78" s="889"/>
      <c r="DY78" s="889"/>
      <c r="DZ78" s="890"/>
      <c r="EA78" s="233"/>
    </row>
    <row r="79" spans="1:131" ht="26.25" customHeight="1" x14ac:dyDescent="0.2">
      <c r="A79" s="241">
        <v>12</v>
      </c>
      <c r="B79" s="902"/>
      <c r="C79" s="903"/>
      <c r="D79" s="903"/>
      <c r="E79" s="903"/>
      <c r="F79" s="903"/>
      <c r="G79" s="903"/>
      <c r="H79" s="903"/>
      <c r="I79" s="903"/>
      <c r="J79" s="903"/>
      <c r="K79" s="903"/>
      <c r="L79" s="903"/>
      <c r="M79" s="903"/>
      <c r="N79" s="903"/>
      <c r="O79" s="903"/>
      <c r="P79" s="904"/>
      <c r="Q79" s="905"/>
      <c r="R79" s="859"/>
      <c r="S79" s="859"/>
      <c r="T79" s="859"/>
      <c r="U79" s="859"/>
      <c r="V79" s="859"/>
      <c r="W79" s="859"/>
      <c r="X79" s="859"/>
      <c r="Y79" s="859"/>
      <c r="Z79" s="859"/>
      <c r="AA79" s="859"/>
      <c r="AB79" s="859"/>
      <c r="AC79" s="859"/>
      <c r="AD79" s="859"/>
      <c r="AE79" s="859"/>
      <c r="AF79" s="859"/>
      <c r="AG79" s="859"/>
      <c r="AH79" s="859"/>
      <c r="AI79" s="859"/>
      <c r="AJ79" s="859"/>
      <c r="AK79" s="859"/>
      <c r="AL79" s="859"/>
      <c r="AM79" s="859"/>
      <c r="AN79" s="859"/>
      <c r="AO79" s="859"/>
      <c r="AP79" s="859"/>
      <c r="AQ79" s="859"/>
      <c r="AR79" s="859"/>
      <c r="AS79" s="859"/>
      <c r="AT79" s="859"/>
      <c r="AU79" s="859"/>
      <c r="AV79" s="859"/>
      <c r="AW79" s="859"/>
      <c r="AX79" s="859"/>
      <c r="AY79" s="859"/>
      <c r="AZ79" s="861"/>
      <c r="BA79" s="861"/>
      <c r="BB79" s="861"/>
      <c r="BC79" s="861"/>
      <c r="BD79" s="862"/>
      <c r="BE79" s="244"/>
      <c r="BF79" s="244"/>
      <c r="BG79" s="244"/>
      <c r="BH79" s="244"/>
      <c r="BI79" s="244"/>
      <c r="BJ79" s="233"/>
      <c r="BK79" s="233"/>
      <c r="BL79" s="233"/>
      <c r="BM79" s="233"/>
      <c r="BN79" s="233"/>
      <c r="BO79" s="244"/>
      <c r="BP79" s="244"/>
      <c r="BQ79" s="241">
        <v>73</v>
      </c>
      <c r="BR79" s="246"/>
      <c r="BS79" s="888"/>
      <c r="BT79" s="889"/>
      <c r="BU79" s="889"/>
      <c r="BV79" s="889"/>
      <c r="BW79" s="889"/>
      <c r="BX79" s="889"/>
      <c r="BY79" s="889"/>
      <c r="BZ79" s="889"/>
      <c r="CA79" s="889"/>
      <c r="CB79" s="889"/>
      <c r="CC79" s="889"/>
      <c r="CD79" s="889"/>
      <c r="CE79" s="889"/>
      <c r="CF79" s="889"/>
      <c r="CG79" s="894"/>
      <c r="CH79" s="891"/>
      <c r="CI79" s="892"/>
      <c r="CJ79" s="892"/>
      <c r="CK79" s="892"/>
      <c r="CL79" s="893"/>
      <c r="CM79" s="891"/>
      <c r="CN79" s="892"/>
      <c r="CO79" s="892"/>
      <c r="CP79" s="892"/>
      <c r="CQ79" s="893"/>
      <c r="CR79" s="891"/>
      <c r="CS79" s="892"/>
      <c r="CT79" s="892"/>
      <c r="CU79" s="892"/>
      <c r="CV79" s="893"/>
      <c r="CW79" s="891"/>
      <c r="CX79" s="892"/>
      <c r="CY79" s="892"/>
      <c r="CZ79" s="892"/>
      <c r="DA79" s="893"/>
      <c r="DB79" s="891"/>
      <c r="DC79" s="892"/>
      <c r="DD79" s="892"/>
      <c r="DE79" s="892"/>
      <c r="DF79" s="893"/>
      <c r="DG79" s="891"/>
      <c r="DH79" s="892"/>
      <c r="DI79" s="892"/>
      <c r="DJ79" s="892"/>
      <c r="DK79" s="893"/>
      <c r="DL79" s="891"/>
      <c r="DM79" s="892"/>
      <c r="DN79" s="892"/>
      <c r="DO79" s="892"/>
      <c r="DP79" s="893"/>
      <c r="DQ79" s="891"/>
      <c r="DR79" s="892"/>
      <c r="DS79" s="892"/>
      <c r="DT79" s="892"/>
      <c r="DU79" s="893"/>
      <c r="DV79" s="888"/>
      <c r="DW79" s="889"/>
      <c r="DX79" s="889"/>
      <c r="DY79" s="889"/>
      <c r="DZ79" s="890"/>
      <c r="EA79" s="233"/>
    </row>
    <row r="80" spans="1:131" ht="26.25" customHeight="1" x14ac:dyDescent="0.2">
      <c r="A80" s="241">
        <v>13</v>
      </c>
      <c r="B80" s="902"/>
      <c r="C80" s="903"/>
      <c r="D80" s="903"/>
      <c r="E80" s="903"/>
      <c r="F80" s="903"/>
      <c r="G80" s="903"/>
      <c r="H80" s="903"/>
      <c r="I80" s="903"/>
      <c r="J80" s="903"/>
      <c r="K80" s="903"/>
      <c r="L80" s="903"/>
      <c r="M80" s="903"/>
      <c r="N80" s="903"/>
      <c r="O80" s="903"/>
      <c r="P80" s="904"/>
      <c r="Q80" s="905"/>
      <c r="R80" s="859"/>
      <c r="S80" s="859"/>
      <c r="T80" s="859"/>
      <c r="U80" s="859"/>
      <c r="V80" s="859"/>
      <c r="W80" s="859"/>
      <c r="X80" s="859"/>
      <c r="Y80" s="859"/>
      <c r="Z80" s="859"/>
      <c r="AA80" s="859"/>
      <c r="AB80" s="859"/>
      <c r="AC80" s="859"/>
      <c r="AD80" s="859"/>
      <c r="AE80" s="859"/>
      <c r="AF80" s="859"/>
      <c r="AG80" s="859"/>
      <c r="AH80" s="859"/>
      <c r="AI80" s="859"/>
      <c r="AJ80" s="859"/>
      <c r="AK80" s="859"/>
      <c r="AL80" s="859"/>
      <c r="AM80" s="859"/>
      <c r="AN80" s="859"/>
      <c r="AO80" s="859"/>
      <c r="AP80" s="859"/>
      <c r="AQ80" s="859"/>
      <c r="AR80" s="859"/>
      <c r="AS80" s="859"/>
      <c r="AT80" s="859"/>
      <c r="AU80" s="859"/>
      <c r="AV80" s="859"/>
      <c r="AW80" s="859"/>
      <c r="AX80" s="859"/>
      <c r="AY80" s="859"/>
      <c r="AZ80" s="861"/>
      <c r="BA80" s="861"/>
      <c r="BB80" s="861"/>
      <c r="BC80" s="861"/>
      <c r="BD80" s="862"/>
      <c r="BE80" s="244"/>
      <c r="BF80" s="244"/>
      <c r="BG80" s="244"/>
      <c r="BH80" s="244"/>
      <c r="BI80" s="244"/>
      <c r="BJ80" s="244"/>
      <c r="BK80" s="244"/>
      <c r="BL80" s="244"/>
      <c r="BM80" s="244"/>
      <c r="BN80" s="244"/>
      <c r="BO80" s="244"/>
      <c r="BP80" s="244"/>
      <c r="BQ80" s="241">
        <v>74</v>
      </c>
      <c r="BR80" s="246"/>
      <c r="BS80" s="888"/>
      <c r="BT80" s="889"/>
      <c r="BU80" s="889"/>
      <c r="BV80" s="889"/>
      <c r="BW80" s="889"/>
      <c r="BX80" s="889"/>
      <c r="BY80" s="889"/>
      <c r="BZ80" s="889"/>
      <c r="CA80" s="889"/>
      <c r="CB80" s="889"/>
      <c r="CC80" s="889"/>
      <c r="CD80" s="889"/>
      <c r="CE80" s="889"/>
      <c r="CF80" s="889"/>
      <c r="CG80" s="894"/>
      <c r="CH80" s="891"/>
      <c r="CI80" s="892"/>
      <c r="CJ80" s="892"/>
      <c r="CK80" s="892"/>
      <c r="CL80" s="893"/>
      <c r="CM80" s="891"/>
      <c r="CN80" s="892"/>
      <c r="CO80" s="892"/>
      <c r="CP80" s="892"/>
      <c r="CQ80" s="893"/>
      <c r="CR80" s="891"/>
      <c r="CS80" s="892"/>
      <c r="CT80" s="892"/>
      <c r="CU80" s="892"/>
      <c r="CV80" s="893"/>
      <c r="CW80" s="891"/>
      <c r="CX80" s="892"/>
      <c r="CY80" s="892"/>
      <c r="CZ80" s="892"/>
      <c r="DA80" s="893"/>
      <c r="DB80" s="891"/>
      <c r="DC80" s="892"/>
      <c r="DD80" s="892"/>
      <c r="DE80" s="892"/>
      <c r="DF80" s="893"/>
      <c r="DG80" s="891"/>
      <c r="DH80" s="892"/>
      <c r="DI80" s="892"/>
      <c r="DJ80" s="892"/>
      <c r="DK80" s="893"/>
      <c r="DL80" s="891"/>
      <c r="DM80" s="892"/>
      <c r="DN80" s="892"/>
      <c r="DO80" s="892"/>
      <c r="DP80" s="893"/>
      <c r="DQ80" s="891"/>
      <c r="DR80" s="892"/>
      <c r="DS80" s="892"/>
      <c r="DT80" s="892"/>
      <c r="DU80" s="893"/>
      <c r="DV80" s="888"/>
      <c r="DW80" s="889"/>
      <c r="DX80" s="889"/>
      <c r="DY80" s="889"/>
      <c r="DZ80" s="890"/>
      <c r="EA80" s="233"/>
    </row>
    <row r="81" spans="1:131" ht="26.25" customHeight="1" x14ac:dyDescent="0.2">
      <c r="A81" s="241">
        <v>14</v>
      </c>
      <c r="B81" s="902"/>
      <c r="C81" s="903"/>
      <c r="D81" s="903"/>
      <c r="E81" s="903"/>
      <c r="F81" s="903"/>
      <c r="G81" s="903"/>
      <c r="H81" s="903"/>
      <c r="I81" s="903"/>
      <c r="J81" s="903"/>
      <c r="K81" s="903"/>
      <c r="L81" s="903"/>
      <c r="M81" s="903"/>
      <c r="N81" s="903"/>
      <c r="O81" s="903"/>
      <c r="P81" s="904"/>
      <c r="Q81" s="905"/>
      <c r="R81" s="859"/>
      <c r="S81" s="859"/>
      <c r="T81" s="859"/>
      <c r="U81" s="859"/>
      <c r="V81" s="859"/>
      <c r="W81" s="859"/>
      <c r="X81" s="859"/>
      <c r="Y81" s="859"/>
      <c r="Z81" s="859"/>
      <c r="AA81" s="859"/>
      <c r="AB81" s="859"/>
      <c r="AC81" s="859"/>
      <c r="AD81" s="859"/>
      <c r="AE81" s="859"/>
      <c r="AF81" s="859"/>
      <c r="AG81" s="859"/>
      <c r="AH81" s="859"/>
      <c r="AI81" s="859"/>
      <c r="AJ81" s="859"/>
      <c r="AK81" s="859"/>
      <c r="AL81" s="859"/>
      <c r="AM81" s="859"/>
      <c r="AN81" s="859"/>
      <c r="AO81" s="859"/>
      <c r="AP81" s="859"/>
      <c r="AQ81" s="859"/>
      <c r="AR81" s="859"/>
      <c r="AS81" s="859"/>
      <c r="AT81" s="859"/>
      <c r="AU81" s="859"/>
      <c r="AV81" s="859"/>
      <c r="AW81" s="859"/>
      <c r="AX81" s="859"/>
      <c r="AY81" s="859"/>
      <c r="AZ81" s="861"/>
      <c r="BA81" s="861"/>
      <c r="BB81" s="861"/>
      <c r="BC81" s="861"/>
      <c r="BD81" s="862"/>
      <c r="BE81" s="244"/>
      <c r="BF81" s="244"/>
      <c r="BG81" s="244"/>
      <c r="BH81" s="244"/>
      <c r="BI81" s="244"/>
      <c r="BJ81" s="244"/>
      <c r="BK81" s="244"/>
      <c r="BL81" s="244"/>
      <c r="BM81" s="244"/>
      <c r="BN81" s="244"/>
      <c r="BO81" s="244"/>
      <c r="BP81" s="244"/>
      <c r="BQ81" s="241">
        <v>75</v>
      </c>
      <c r="BR81" s="246"/>
      <c r="BS81" s="888"/>
      <c r="BT81" s="889"/>
      <c r="BU81" s="889"/>
      <c r="BV81" s="889"/>
      <c r="BW81" s="889"/>
      <c r="BX81" s="889"/>
      <c r="BY81" s="889"/>
      <c r="BZ81" s="889"/>
      <c r="CA81" s="889"/>
      <c r="CB81" s="889"/>
      <c r="CC81" s="889"/>
      <c r="CD81" s="889"/>
      <c r="CE81" s="889"/>
      <c r="CF81" s="889"/>
      <c r="CG81" s="894"/>
      <c r="CH81" s="891"/>
      <c r="CI81" s="892"/>
      <c r="CJ81" s="892"/>
      <c r="CK81" s="892"/>
      <c r="CL81" s="893"/>
      <c r="CM81" s="891"/>
      <c r="CN81" s="892"/>
      <c r="CO81" s="892"/>
      <c r="CP81" s="892"/>
      <c r="CQ81" s="893"/>
      <c r="CR81" s="891"/>
      <c r="CS81" s="892"/>
      <c r="CT81" s="892"/>
      <c r="CU81" s="892"/>
      <c r="CV81" s="893"/>
      <c r="CW81" s="891"/>
      <c r="CX81" s="892"/>
      <c r="CY81" s="892"/>
      <c r="CZ81" s="892"/>
      <c r="DA81" s="893"/>
      <c r="DB81" s="891"/>
      <c r="DC81" s="892"/>
      <c r="DD81" s="892"/>
      <c r="DE81" s="892"/>
      <c r="DF81" s="893"/>
      <c r="DG81" s="891"/>
      <c r="DH81" s="892"/>
      <c r="DI81" s="892"/>
      <c r="DJ81" s="892"/>
      <c r="DK81" s="893"/>
      <c r="DL81" s="891"/>
      <c r="DM81" s="892"/>
      <c r="DN81" s="892"/>
      <c r="DO81" s="892"/>
      <c r="DP81" s="893"/>
      <c r="DQ81" s="891"/>
      <c r="DR81" s="892"/>
      <c r="DS81" s="892"/>
      <c r="DT81" s="892"/>
      <c r="DU81" s="893"/>
      <c r="DV81" s="888"/>
      <c r="DW81" s="889"/>
      <c r="DX81" s="889"/>
      <c r="DY81" s="889"/>
      <c r="DZ81" s="890"/>
      <c r="EA81" s="233"/>
    </row>
    <row r="82" spans="1:131" ht="26.25" customHeight="1" x14ac:dyDescent="0.2">
      <c r="A82" s="241">
        <v>15</v>
      </c>
      <c r="B82" s="902"/>
      <c r="C82" s="903"/>
      <c r="D82" s="903"/>
      <c r="E82" s="903"/>
      <c r="F82" s="903"/>
      <c r="G82" s="903"/>
      <c r="H82" s="903"/>
      <c r="I82" s="903"/>
      <c r="J82" s="903"/>
      <c r="K82" s="903"/>
      <c r="L82" s="903"/>
      <c r="M82" s="903"/>
      <c r="N82" s="903"/>
      <c r="O82" s="903"/>
      <c r="P82" s="904"/>
      <c r="Q82" s="905"/>
      <c r="R82" s="859"/>
      <c r="S82" s="859"/>
      <c r="T82" s="859"/>
      <c r="U82" s="859"/>
      <c r="V82" s="859"/>
      <c r="W82" s="859"/>
      <c r="X82" s="859"/>
      <c r="Y82" s="859"/>
      <c r="Z82" s="859"/>
      <c r="AA82" s="859"/>
      <c r="AB82" s="859"/>
      <c r="AC82" s="859"/>
      <c r="AD82" s="859"/>
      <c r="AE82" s="859"/>
      <c r="AF82" s="859"/>
      <c r="AG82" s="859"/>
      <c r="AH82" s="859"/>
      <c r="AI82" s="859"/>
      <c r="AJ82" s="859"/>
      <c r="AK82" s="859"/>
      <c r="AL82" s="859"/>
      <c r="AM82" s="859"/>
      <c r="AN82" s="859"/>
      <c r="AO82" s="859"/>
      <c r="AP82" s="859"/>
      <c r="AQ82" s="859"/>
      <c r="AR82" s="859"/>
      <c r="AS82" s="859"/>
      <c r="AT82" s="859"/>
      <c r="AU82" s="859"/>
      <c r="AV82" s="859"/>
      <c r="AW82" s="859"/>
      <c r="AX82" s="859"/>
      <c r="AY82" s="859"/>
      <c r="AZ82" s="861"/>
      <c r="BA82" s="861"/>
      <c r="BB82" s="861"/>
      <c r="BC82" s="861"/>
      <c r="BD82" s="862"/>
      <c r="BE82" s="244"/>
      <c r="BF82" s="244"/>
      <c r="BG82" s="244"/>
      <c r="BH82" s="244"/>
      <c r="BI82" s="244"/>
      <c r="BJ82" s="244"/>
      <c r="BK82" s="244"/>
      <c r="BL82" s="244"/>
      <c r="BM82" s="244"/>
      <c r="BN82" s="244"/>
      <c r="BO82" s="244"/>
      <c r="BP82" s="244"/>
      <c r="BQ82" s="241">
        <v>76</v>
      </c>
      <c r="BR82" s="246"/>
      <c r="BS82" s="888"/>
      <c r="BT82" s="889"/>
      <c r="BU82" s="889"/>
      <c r="BV82" s="889"/>
      <c r="BW82" s="889"/>
      <c r="BX82" s="889"/>
      <c r="BY82" s="889"/>
      <c r="BZ82" s="889"/>
      <c r="CA82" s="889"/>
      <c r="CB82" s="889"/>
      <c r="CC82" s="889"/>
      <c r="CD82" s="889"/>
      <c r="CE82" s="889"/>
      <c r="CF82" s="889"/>
      <c r="CG82" s="894"/>
      <c r="CH82" s="891"/>
      <c r="CI82" s="892"/>
      <c r="CJ82" s="892"/>
      <c r="CK82" s="892"/>
      <c r="CL82" s="893"/>
      <c r="CM82" s="891"/>
      <c r="CN82" s="892"/>
      <c r="CO82" s="892"/>
      <c r="CP82" s="892"/>
      <c r="CQ82" s="893"/>
      <c r="CR82" s="891"/>
      <c r="CS82" s="892"/>
      <c r="CT82" s="892"/>
      <c r="CU82" s="892"/>
      <c r="CV82" s="893"/>
      <c r="CW82" s="891"/>
      <c r="CX82" s="892"/>
      <c r="CY82" s="892"/>
      <c r="CZ82" s="892"/>
      <c r="DA82" s="893"/>
      <c r="DB82" s="891"/>
      <c r="DC82" s="892"/>
      <c r="DD82" s="892"/>
      <c r="DE82" s="892"/>
      <c r="DF82" s="893"/>
      <c r="DG82" s="891"/>
      <c r="DH82" s="892"/>
      <c r="DI82" s="892"/>
      <c r="DJ82" s="892"/>
      <c r="DK82" s="893"/>
      <c r="DL82" s="891"/>
      <c r="DM82" s="892"/>
      <c r="DN82" s="892"/>
      <c r="DO82" s="892"/>
      <c r="DP82" s="893"/>
      <c r="DQ82" s="891"/>
      <c r="DR82" s="892"/>
      <c r="DS82" s="892"/>
      <c r="DT82" s="892"/>
      <c r="DU82" s="893"/>
      <c r="DV82" s="888"/>
      <c r="DW82" s="889"/>
      <c r="DX82" s="889"/>
      <c r="DY82" s="889"/>
      <c r="DZ82" s="890"/>
      <c r="EA82" s="233"/>
    </row>
    <row r="83" spans="1:131" ht="26.25" customHeight="1" x14ac:dyDescent="0.2">
      <c r="A83" s="241">
        <v>16</v>
      </c>
      <c r="B83" s="902"/>
      <c r="C83" s="903"/>
      <c r="D83" s="903"/>
      <c r="E83" s="903"/>
      <c r="F83" s="903"/>
      <c r="G83" s="903"/>
      <c r="H83" s="903"/>
      <c r="I83" s="903"/>
      <c r="J83" s="903"/>
      <c r="K83" s="903"/>
      <c r="L83" s="903"/>
      <c r="M83" s="903"/>
      <c r="N83" s="903"/>
      <c r="O83" s="903"/>
      <c r="P83" s="904"/>
      <c r="Q83" s="905"/>
      <c r="R83" s="859"/>
      <c r="S83" s="859"/>
      <c r="T83" s="859"/>
      <c r="U83" s="859"/>
      <c r="V83" s="859"/>
      <c r="W83" s="859"/>
      <c r="X83" s="859"/>
      <c r="Y83" s="859"/>
      <c r="Z83" s="859"/>
      <c r="AA83" s="859"/>
      <c r="AB83" s="859"/>
      <c r="AC83" s="859"/>
      <c r="AD83" s="859"/>
      <c r="AE83" s="859"/>
      <c r="AF83" s="859"/>
      <c r="AG83" s="859"/>
      <c r="AH83" s="859"/>
      <c r="AI83" s="859"/>
      <c r="AJ83" s="859"/>
      <c r="AK83" s="859"/>
      <c r="AL83" s="859"/>
      <c r="AM83" s="859"/>
      <c r="AN83" s="859"/>
      <c r="AO83" s="859"/>
      <c r="AP83" s="859"/>
      <c r="AQ83" s="859"/>
      <c r="AR83" s="859"/>
      <c r="AS83" s="859"/>
      <c r="AT83" s="859"/>
      <c r="AU83" s="859"/>
      <c r="AV83" s="859"/>
      <c r="AW83" s="859"/>
      <c r="AX83" s="859"/>
      <c r="AY83" s="859"/>
      <c r="AZ83" s="861"/>
      <c r="BA83" s="861"/>
      <c r="BB83" s="861"/>
      <c r="BC83" s="861"/>
      <c r="BD83" s="862"/>
      <c r="BE83" s="244"/>
      <c r="BF83" s="244"/>
      <c r="BG83" s="244"/>
      <c r="BH83" s="244"/>
      <c r="BI83" s="244"/>
      <c r="BJ83" s="244"/>
      <c r="BK83" s="244"/>
      <c r="BL83" s="244"/>
      <c r="BM83" s="244"/>
      <c r="BN83" s="244"/>
      <c r="BO83" s="244"/>
      <c r="BP83" s="244"/>
      <c r="BQ83" s="241">
        <v>77</v>
      </c>
      <c r="BR83" s="246"/>
      <c r="BS83" s="888"/>
      <c r="BT83" s="889"/>
      <c r="BU83" s="889"/>
      <c r="BV83" s="889"/>
      <c r="BW83" s="889"/>
      <c r="BX83" s="889"/>
      <c r="BY83" s="889"/>
      <c r="BZ83" s="889"/>
      <c r="CA83" s="889"/>
      <c r="CB83" s="889"/>
      <c r="CC83" s="889"/>
      <c r="CD83" s="889"/>
      <c r="CE83" s="889"/>
      <c r="CF83" s="889"/>
      <c r="CG83" s="894"/>
      <c r="CH83" s="891"/>
      <c r="CI83" s="892"/>
      <c r="CJ83" s="892"/>
      <c r="CK83" s="892"/>
      <c r="CL83" s="893"/>
      <c r="CM83" s="891"/>
      <c r="CN83" s="892"/>
      <c r="CO83" s="892"/>
      <c r="CP83" s="892"/>
      <c r="CQ83" s="893"/>
      <c r="CR83" s="891"/>
      <c r="CS83" s="892"/>
      <c r="CT83" s="892"/>
      <c r="CU83" s="892"/>
      <c r="CV83" s="893"/>
      <c r="CW83" s="891"/>
      <c r="CX83" s="892"/>
      <c r="CY83" s="892"/>
      <c r="CZ83" s="892"/>
      <c r="DA83" s="893"/>
      <c r="DB83" s="891"/>
      <c r="DC83" s="892"/>
      <c r="DD83" s="892"/>
      <c r="DE83" s="892"/>
      <c r="DF83" s="893"/>
      <c r="DG83" s="891"/>
      <c r="DH83" s="892"/>
      <c r="DI83" s="892"/>
      <c r="DJ83" s="892"/>
      <c r="DK83" s="893"/>
      <c r="DL83" s="891"/>
      <c r="DM83" s="892"/>
      <c r="DN83" s="892"/>
      <c r="DO83" s="892"/>
      <c r="DP83" s="893"/>
      <c r="DQ83" s="891"/>
      <c r="DR83" s="892"/>
      <c r="DS83" s="892"/>
      <c r="DT83" s="892"/>
      <c r="DU83" s="893"/>
      <c r="DV83" s="888"/>
      <c r="DW83" s="889"/>
      <c r="DX83" s="889"/>
      <c r="DY83" s="889"/>
      <c r="DZ83" s="890"/>
      <c r="EA83" s="233"/>
    </row>
    <row r="84" spans="1:131" ht="26.25" customHeight="1" x14ac:dyDescent="0.2">
      <c r="A84" s="241">
        <v>17</v>
      </c>
      <c r="B84" s="902"/>
      <c r="C84" s="903"/>
      <c r="D84" s="903"/>
      <c r="E84" s="903"/>
      <c r="F84" s="903"/>
      <c r="G84" s="903"/>
      <c r="H84" s="903"/>
      <c r="I84" s="903"/>
      <c r="J84" s="903"/>
      <c r="K84" s="903"/>
      <c r="L84" s="903"/>
      <c r="M84" s="903"/>
      <c r="N84" s="903"/>
      <c r="O84" s="903"/>
      <c r="P84" s="904"/>
      <c r="Q84" s="905"/>
      <c r="R84" s="859"/>
      <c r="S84" s="859"/>
      <c r="T84" s="859"/>
      <c r="U84" s="859"/>
      <c r="V84" s="859"/>
      <c r="W84" s="859"/>
      <c r="X84" s="859"/>
      <c r="Y84" s="859"/>
      <c r="Z84" s="859"/>
      <c r="AA84" s="859"/>
      <c r="AB84" s="859"/>
      <c r="AC84" s="859"/>
      <c r="AD84" s="859"/>
      <c r="AE84" s="859"/>
      <c r="AF84" s="859"/>
      <c r="AG84" s="859"/>
      <c r="AH84" s="859"/>
      <c r="AI84" s="859"/>
      <c r="AJ84" s="859"/>
      <c r="AK84" s="859"/>
      <c r="AL84" s="859"/>
      <c r="AM84" s="859"/>
      <c r="AN84" s="859"/>
      <c r="AO84" s="859"/>
      <c r="AP84" s="859"/>
      <c r="AQ84" s="859"/>
      <c r="AR84" s="859"/>
      <c r="AS84" s="859"/>
      <c r="AT84" s="859"/>
      <c r="AU84" s="859"/>
      <c r="AV84" s="859"/>
      <c r="AW84" s="859"/>
      <c r="AX84" s="859"/>
      <c r="AY84" s="859"/>
      <c r="AZ84" s="861"/>
      <c r="BA84" s="861"/>
      <c r="BB84" s="861"/>
      <c r="BC84" s="861"/>
      <c r="BD84" s="862"/>
      <c r="BE84" s="244"/>
      <c r="BF84" s="244"/>
      <c r="BG84" s="244"/>
      <c r="BH84" s="244"/>
      <c r="BI84" s="244"/>
      <c r="BJ84" s="244"/>
      <c r="BK84" s="244"/>
      <c r="BL84" s="244"/>
      <c r="BM84" s="244"/>
      <c r="BN84" s="244"/>
      <c r="BO84" s="244"/>
      <c r="BP84" s="244"/>
      <c r="BQ84" s="241">
        <v>78</v>
      </c>
      <c r="BR84" s="246"/>
      <c r="BS84" s="888"/>
      <c r="BT84" s="889"/>
      <c r="BU84" s="889"/>
      <c r="BV84" s="889"/>
      <c r="BW84" s="889"/>
      <c r="BX84" s="889"/>
      <c r="BY84" s="889"/>
      <c r="BZ84" s="889"/>
      <c r="CA84" s="889"/>
      <c r="CB84" s="889"/>
      <c r="CC84" s="889"/>
      <c r="CD84" s="889"/>
      <c r="CE84" s="889"/>
      <c r="CF84" s="889"/>
      <c r="CG84" s="894"/>
      <c r="CH84" s="891"/>
      <c r="CI84" s="892"/>
      <c r="CJ84" s="892"/>
      <c r="CK84" s="892"/>
      <c r="CL84" s="893"/>
      <c r="CM84" s="891"/>
      <c r="CN84" s="892"/>
      <c r="CO84" s="892"/>
      <c r="CP84" s="892"/>
      <c r="CQ84" s="893"/>
      <c r="CR84" s="891"/>
      <c r="CS84" s="892"/>
      <c r="CT84" s="892"/>
      <c r="CU84" s="892"/>
      <c r="CV84" s="893"/>
      <c r="CW84" s="891"/>
      <c r="CX84" s="892"/>
      <c r="CY84" s="892"/>
      <c r="CZ84" s="892"/>
      <c r="DA84" s="893"/>
      <c r="DB84" s="891"/>
      <c r="DC84" s="892"/>
      <c r="DD84" s="892"/>
      <c r="DE84" s="892"/>
      <c r="DF84" s="893"/>
      <c r="DG84" s="891"/>
      <c r="DH84" s="892"/>
      <c r="DI84" s="892"/>
      <c r="DJ84" s="892"/>
      <c r="DK84" s="893"/>
      <c r="DL84" s="891"/>
      <c r="DM84" s="892"/>
      <c r="DN84" s="892"/>
      <c r="DO84" s="892"/>
      <c r="DP84" s="893"/>
      <c r="DQ84" s="891"/>
      <c r="DR84" s="892"/>
      <c r="DS84" s="892"/>
      <c r="DT84" s="892"/>
      <c r="DU84" s="893"/>
      <c r="DV84" s="888"/>
      <c r="DW84" s="889"/>
      <c r="DX84" s="889"/>
      <c r="DY84" s="889"/>
      <c r="DZ84" s="890"/>
      <c r="EA84" s="233"/>
    </row>
    <row r="85" spans="1:131" ht="26.25" customHeight="1" x14ac:dyDescent="0.2">
      <c r="A85" s="241">
        <v>18</v>
      </c>
      <c r="B85" s="902"/>
      <c r="C85" s="903"/>
      <c r="D85" s="903"/>
      <c r="E85" s="903"/>
      <c r="F85" s="903"/>
      <c r="G85" s="903"/>
      <c r="H85" s="903"/>
      <c r="I85" s="903"/>
      <c r="J85" s="903"/>
      <c r="K85" s="903"/>
      <c r="L85" s="903"/>
      <c r="M85" s="903"/>
      <c r="N85" s="903"/>
      <c r="O85" s="903"/>
      <c r="P85" s="904"/>
      <c r="Q85" s="905"/>
      <c r="R85" s="859"/>
      <c r="S85" s="859"/>
      <c r="T85" s="859"/>
      <c r="U85" s="859"/>
      <c r="V85" s="859"/>
      <c r="W85" s="859"/>
      <c r="X85" s="859"/>
      <c r="Y85" s="859"/>
      <c r="Z85" s="859"/>
      <c r="AA85" s="859"/>
      <c r="AB85" s="859"/>
      <c r="AC85" s="859"/>
      <c r="AD85" s="859"/>
      <c r="AE85" s="859"/>
      <c r="AF85" s="859"/>
      <c r="AG85" s="859"/>
      <c r="AH85" s="859"/>
      <c r="AI85" s="859"/>
      <c r="AJ85" s="859"/>
      <c r="AK85" s="859"/>
      <c r="AL85" s="859"/>
      <c r="AM85" s="859"/>
      <c r="AN85" s="859"/>
      <c r="AO85" s="859"/>
      <c r="AP85" s="859"/>
      <c r="AQ85" s="859"/>
      <c r="AR85" s="859"/>
      <c r="AS85" s="859"/>
      <c r="AT85" s="859"/>
      <c r="AU85" s="859"/>
      <c r="AV85" s="859"/>
      <c r="AW85" s="859"/>
      <c r="AX85" s="859"/>
      <c r="AY85" s="859"/>
      <c r="AZ85" s="861"/>
      <c r="BA85" s="861"/>
      <c r="BB85" s="861"/>
      <c r="BC85" s="861"/>
      <c r="BD85" s="862"/>
      <c r="BE85" s="244"/>
      <c r="BF85" s="244"/>
      <c r="BG85" s="244"/>
      <c r="BH85" s="244"/>
      <c r="BI85" s="244"/>
      <c r="BJ85" s="244"/>
      <c r="BK85" s="244"/>
      <c r="BL85" s="244"/>
      <c r="BM85" s="244"/>
      <c r="BN85" s="244"/>
      <c r="BO85" s="244"/>
      <c r="BP85" s="244"/>
      <c r="BQ85" s="241">
        <v>79</v>
      </c>
      <c r="BR85" s="246"/>
      <c r="BS85" s="888"/>
      <c r="BT85" s="889"/>
      <c r="BU85" s="889"/>
      <c r="BV85" s="889"/>
      <c r="BW85" s="889"/>
      <c r="BX85" s="889"/>
      <c r="BY85" s="889"/>
      <c r="BZ85" s="889"/>
      <c r="CA85" s="889"/>
      <c r="CB85" s="889"/>
      <c r="CC85" s="889"/>
      <c r="CD85" s="889"/>
      <c r="CE85" s="889"/>
      <c r="CF85" s="889"/>
      <c r="CG85" s="894"/>
      <c r="CH85" s="891"/>
      <c r="CI85" s="892"/>
      <c r="CJ85" s="892"/>
      <c r="CK85" s="892"/>
      <c r="CL85" s="893"/>
      <c r="CM85" s="891"/>
      <c r="CN85" s="892"/>
      <c r="CO85" s="892"/>
      <c r="CP85" s="892"/>
      <c r="CQ85" s="893"/>
      <c r="CR85" s="891"/>
      <c r="CS85" s="892"/>
      <c r="CT85" s="892"/>
      <c r="CU85" s="892"/>
      <c r="CV85" s="893"/>
      <c r="CW85" s="891"/>
      <c r="CX85" s="892"/>
      <c r="CY85" s="892"/>
      <c r="CZ85" s="892"/>
      <c r="DA85" s="893"/>
      <c r="DB85" s="891"/>
      <c r="DC85" s="892"/>
      <c r="DD85" s="892"/>
      <c r="DE85" s="892"/>
      <c r="DF85" s="893"/>
      <c r="DG85" s="891"/>
      <c r="DH85" s="892"/>
      <c r="DI85" s="892"/>
      <c r="DJ85" s="892"/>
      <c r="DK85" s="893"/>
      <c r="DL85" s="891"/>
      <c r="DM85" s="892"/>
      <c r="DN85" s="892"/>
      <c r="DO85" s="892"/>
      <c r="DP85" s="893"/>
      <c r="DQ85" s="891"/>
      <c r="DR85" s="892"/>
      <c r="DS85" s="892"/>
      <c r="DT85" s="892"/>
      <c r="DU85" s="893"/>
      <c r="DV85" s="888"/>
      <c r="DW85" s="889"/>
      <c r="DX85" s="889"/>
      <c r="DY85" s="889"/>
      <c r="DZ85" s="890"/>
      <c r="EA85" s="233"/>
    </row>
    <row r="86" spans="1:131" ht="26.25" customHeight="1" x14ac:dyDescent="0.2">
      <c r="A86" s="241">
        <v>19</v>
      </c>
      <c r="B86" s="902"/>
      <c r="C86" s="903"/>
      <c r="D86" s="903"/>
      <c r="E86" s="903"/>
      <c r="F86" s="903"/>
      <c r="G86" s="903"/>
      <c r="H86" s="903"/>
      <c r="I86" s="903"/>
      <c r="J86" s="903"/>
      <c r="K86" s="903"/>
      <c r="L86" s="903"/>
      <c r="M86" s="903"/>
      <c r="N86" s="903"/>
      <c r="O86" s="903"/>
      <c r="P86" s="904"/>
      <c r="Q86" s="905"/>
      <c r="R86" s="859"/>
      <c r="S86" s="859"/>
      <c r="T86" s="859"/>
      <c r="U86" s="859"/>
      <c r="V86" s="859"/>
      <c r="W86" s="859"/>
      <c r="X86" s="859"/>
      <c r="Y86" s="859"/>
      <c r="Z86" s="859"/>
      <c r="AA86" s="859"/>
      <c r="AB86" s="859"/>
      <c r="AC86" s="859"/>
      <c r="AD86" s="859"/>
      <c r="AE86" s="859"/>
      <c r="AF86" s="859"/>
      <c r="AG86" s="859"/>
      <c r="AH86" s="859"/>
      <c r="AI86" s="859"/>
      <c r="AJ86" s="859"/>
      <c r="AK86" s="859"/>
      <c r="AL86" s="859"/>
      <c r="AM86" s="859"/>
      <c r="AN86" s="859"/>
      <c r="AO86" s="859"/>
      <c r="AP86" s="859"/>
      <c r="AQ86" s="859"/>
      <c r="AR86" s="859"/>
      <c r="AS86" s="859"/>
      <c r="AT86" s="859"/>
      <c r="AU86" s="859"/>
      <c r="AV86" s="859"/>
      <c r="AW86" s="859"/>
      <c r="AX86" s="859"/>
      <c r="AY86" s="859"/>
      <c r="AZ86" s="861"/>
      <c r="BA86" s="861"/>
      <c r="BB86" s="861"/>
      <c r="BC86" s="861"/>
      <c r="BD86" s="862"/>
      <c r="BE86" s="244"/>
      <c r="BF86" s="244"/>
      <c r="BG86" s="244"/>
      <c r="BH86" s="244"/>
      <c r="BI86" s="244"/>
      <c r="BJ86" s="244"/>
      <c r="BK86" s="244"/>
      <c r="BL86" s="244"/>
      <c r="BM86" s="244"/>
      <c r="BN86" s="244"/>
      <c r="BO86" s="244"/>
      <c r="BP86" s="244"/>
      <c r="BQ86" s="241">
        <v>80</v>
      </c>
      <c r="BR86" s="246"/>
      <c r="BS86" s="888"/>
      <c r="BT86" s="889"/>
      <c r="BU86" s="889"/>
      <c r="BV86" s="889"/>
      <c r="BW86" s="889"/>
      <c r="BX86" s="889"/>
      <c r="BY86" s="889"/>
      <c r="BZ86" s="889"/>
      <c r="CA86" s="889"/>
      <c r="CB86" s="889"/>
      <c r="CC86" s="889"/>
      <c r="CD86" s="889"/>
      <c r="CE86" s="889"/>
      <c r="CF86" s="889"/>
      <c r="CG86" s="894"/>
      <c r="CH86" s="891"/>
      <c r="CI86" s="892"/>
      <c r="CJ86" s="892"/>
      <c r="CK86" s="892"/>
      <c r="CL86" s="893"/>
      <c r="CM86" s="891"/>
      <c r="CN86" s="892"/>
      <c r="CO86" s="892"/>
      <c r="CP86" s="892"/>
      <c r="CQ86" s="893"/>
      <c r="CR86" s="891"/>
      <c r="CS86" s="892"/>
      <c r="CT86" s="892"/>
      <c r="CU86" s="892"/>
      <c r="CV86" s="893"/>
      <c r="CW86" s="891"/>
      <c r="CX86" s="892"/>
      <c r="CY86" s="892"/>
      <c r="CZ86" s="892"/>
      <c r="DA86" s="893"/>
      <c r="DB86" s="891"/>
      <c r="DC86" s="892"/>
      <c r="DD86" s="892"/>
      <c r="DE86" s="892"/>
      <c r="DF86" s="893"/>
      <c r="DG86" s="891"/>
      <c r="DH86" s="892"/>
      <c r="DI86" s="892"/>
      <c r="DJ86" s="892"/>
      <c r="DK86" s="893"/>
      <c r="DL86" s="891"/>
      <c r="DM86" s="892"/>
      <c r="DN86" s="892"/>
      <c r="DO86" s="892"/>
      <c r="DP86" s="893"/>
      <c r="DQ86" s="891"/>
      <c r="DR86" s="892"/>
      <c r="DS86" s="892"/>
      <c r="DT86" s="892"/>
      <c r="DU86" s="893"/>
      <c r="DV86" s="888"/>
      <c r="DW86" s="889"/>
      <c r="DX86" s="889"/>
      <c r="DY86" s="889"/>
      <c r="DZ86" s="890"/>
      <c r="EA86" s="233"/>
    </row>
    <row r="87" spans="1:131" ht="26.25" customHeight="1" x14ac:dyDescent="0.2">
      <c r="A87" s="247">
        <v>20</v>
      </c>
      <c r="B87" s="909"/>
      <c r="C87" s="910"/>
      <c r="D87" s="910"/>
      <c r="E87" s="910"/>
      <c r="F87" s="910"/>
      <c r="G87" s="910"/>
      <c r="H87" s="910"/>
      <c r="I87" s="910"/>
      <c r="J87" s="910"/>
      <c r="K87" s="910"/>
      <c r="L87" s="910"/>
      <c r="M87" s="910"/>
      <c r="N87" s="910"/>
      <c r="O87" s="910"/>
      <c r="P87" s="911"/>
      <c r="Q87" s="912"/>
      <c r="R87" s="913"/>
      <c r="S87" s="913"/>
      <c r="T87" s="913"/>
      <c r="U87" s="913"/>
      <c r="V87" s="913"/>
      <c r="W87" s="913"/>
      <c r="X87" s="913"/>
      <c r="Y87" s="913"/>
      <c r="Z87" s="913"/>
      <c r="AA87" s="913"/>
      <c r="AB87" s="913"/>
      <c r="AC87" s="913"/>
      <c r="AD87" s="913"/>
      <c r="AE87" s="913"/>
      <c r="AF87" s="913"/>
      <c r="AG87" s="913"/>
      <c r="AH87" s="913"/>
      <c r="AI87" s="913"/>
      <c r="AJ87" s="913"/>
      <c r="AK87" s="913"/>
      <c r="AL87" s="913"/>
      <c r="AM87" s="913"/>
      <c r="AN87" s="913"/>
      <c r="AO87" s="913"/>
      <c r="AP87" s="913"/>
      <c r="AQ87" s="913"/>
      <c r="AR87" s="913"/>
      <c r="AS87" s="913"/>
      <c r="AT87" s="913"/>
      <c r="AU87" s="913"/>
      <c r="AV87" s="913"/>
      <c r="AW87" s="913"/>
      <c r="AX87" s="913"/>
      <c r="AY87" s="913"/>
      <c r="AZ87" s="914"/>
      <c r="BA87" s="914"/>
      <c r="BB87" s="914"/>
      <c r="BC87" s="914"/>
      <c r="BD87" s="915"/>
      <c r="BE87" s="244"/>
      <c r="BF87" s="244"/>
      <c r="BG87" s="244"/>
      <c r="BH87" s="244"/>
      <c r="BI87" s="244"/>
      <c r="BJ87" s="244"/>
      <c r="BK87" s="244"/>
      <c r="BL87" s="244"/>
      <c r="BM87" s="244"/>
      <c r="BN87" s="244"/>
      <c r="BO87" s="244"/>
      <c r="BP87" s="244"/>
      <c r="BQ87" s="241">
        <v>81</v>
      </c>
      <c r="BR87" s="246"/>
      <c r="BS87" s="888"/>
      <c r="BT87" s="889"/>
      <c r="BU87" s="889"/>
      <c r="BV87" s="889"/>
      <c r="BW87" s="889"/>
      <c r="BX87" s="889"/>
      <c r="BY87" s="889"/>
      <c r="BZ87" s="889"/>
      <c r="CA87" s="889"/>
      <c r="CB87" s="889"/>
      <c r="CC87" s="889"/>
      <c r="CD87" s="889"/>
      <c r="CE87" s="889"/>
      <c r="CF87" s="889"/>
      <c r="CG87" s="894"/>
      <c r="CH87" s="891"/>
      <c r="CI87" s="892"/>
      <c r="CJ87" s="892"/>
      <c r="CK87" s="892"/>
      <c r="CL87" s="893"/>
      <c r="CM87" s="891"/>
      <c r="CN87" s="892"/>
      <c r="CO87" s="892"/>
      <c r="CP87" s="892"/>
      <c r="CQ87" s="893"/>
      <c r="CR87" s="891"/>
      <c r="CS87" s="892"/>
      <c r="CT87" s="892"/>
      <c r="CU87" s="892"/>
      <c r="CV87" s="893"/>
      <c r="CW87" s="891"/>
      <c r="CX87" s="892"/>
      <c r="CY87" s="892"/>
      <c r="CZ87" s="892"/>
      <c r="DA87" s="893"/>
      <c r="DB87" s="891"/>
      <c r="DC87" s="892"/>
      <c r="DD87" s="892"/>
      <c r="DE87" s="892"/>
      <c r="DF87" s="893"/>
      <c r="DG87" s="891"/>
      <c r="DH87" s="892"/>
      <c r="DI87" s="892"/>
      <c r="DJ87" s="892"/>
      <c r="DK87" s="893"/>
      <c r="DL87" s="891"/>
      <c r="DM87" s="892"/>
      <c r="DN87" s="892"/>
      <c r="DO87" s="892"/>
      <c r="DP87" s="893"/>
      <c r="DQ87" s="891"/>
      <c r="DR87" s="892"/>
      <c r="DS87" s="892"/>
      <c r="DT87" s="892"/>
      <c r="DU87" s="893"/>
      <c r="DV87" s="888"/>
      <c r="DW87" s="889"/>
      <c r="DX87" s="889"/>
      <c r="DY87" s="889"/>
      <c r="DZ87" s="890"/>
      <c r="EA87" s="233"/>
    </row>
    <row r="88" spans="1:131" ht="26.25" customHeight="1" thickBot="1" x14ac:dyDescent="0.25">
      <c r="A88" s="243" t="s">
        <v>395</v>
      </c>
      <c r="B88" s="818" t="s">
        <v>424</v>
      </c>
      <c r="C88" s="819"/>
      <c r="D88" s="819"/>
      <c r="E88" s="819"/>
      <c r="F88" s="819"/>
      <c r="G88" s="819"/>
      <c r="H88" s="819"/>
      <c r="I88" s="819"/>
      <c r="J88" s="819"/>
      <c r="K88" s="819"/>
      <c r="L88" s="819"/>
      <c r="M88" s="819"/>
      <c r="N88" s="819"/>
      <c r="O88" s="819"/>
      <c r="P88" s="820"/>
      <c r="Q88" s="869"/>
      <c r="R88" s="870"/>
      <c r="S88" s="870"/>
      <c r="T88" s="870"/>
      <c r="U88" s="870"/>
      <c r="V88" s="870"/>
      <c r="W88" s="870"/>
      <c r="X88" s="870"/>
      <c r="Y88" s="870"/>
      <c r="Z88" s="870"/>
      <c r="AA88" s="870"/>
      <c r="AB88" s="870"/>
      <c r="AC88" s="870"/>
      <c r="AD88" s="870"/>
      <c r="AE88" s="870"/>
      <c r="AF88" s="873">
        <v>7374</v>
      </c>
      <c r="AG88" s="873"/>
      <c r="AH88" s="873"/>
      <c r="AI88" s="873"/>
      <c r="AJ88" s="873"/>
      <c r="AK88" s="870"/>
      <c r="AL88" s="870"/>
      <c r="AM88" s="870"/>
      <c r="AN88" s="870"/>
      <c r="AO88" s="870"/>
      <c r="AP88" s="873">
        <v>2322</v>
      </c>
      <c r="AQ88" s="873"/>
      <c r="AR88" s="873"/>
      <c r="AS88" s="873"/>
      <c r="AT88" s="873"/>
      <c r="AU88" s="873" t="s">
        <v>586</v>
      </c>
      <c r="AV88" s="873"/>
      <c r="AW88" s="873"/>
      <c r="AX88" s="873"/>
      <c r="AY88" s="873"/>
      <c r="AZ88" s="878"/>
      <c r="BA88" s="878"/>
      <c r="BB88" s="878"/>
      <c r="BC88" s="878"/>
      <c r="BD88" s="879"/>
      <c r="BE88" s="244"/>
      <c r="BF88" s="244"/>
      <c r="BG88" s="244"/>
      <c r="BH88" s="244"/>
      <c r="BI88" s="244"/>
      <c r="BJ88" s="244"/>
      <c r="BK88" s="244"/>
      <c r="BL88" s="244"/>
      <c r="BM88" s="244"/>
      <c r="BN88" s="244"/>
      <c r="BO88" s="244"/>
      <c r="BP88" s="244"/>
      <c r="BQ88" s="241">
        <v>82</v>
      </c>
      <c r="BR88" s="246"/>
      <c r="BS88" s="888"/>
      <c r="BT88" s="889"/>
      <c r="BU88" s="889"/>
      <c r="BV88" s="889"/>
      <c r="BW88" s="889"/>
      <c r="BX88" s="889"/>
      <c r="BY88" s="889"/>
      <c r="BZ88" s="889"/>
      <c r="CA88" s="889"/>
      <c r="CB88" s="889"/>
      <c r="CC88" s="889"/>
      <c r="CD88" s="889"/>
      <c r="CE88" s="889"/>
      <c r="CF88" s="889"/>
      <c r="CG88" s="894"/>
      <c r="CH88" s="891"/>
      <c r="CI88" s="892"/>
      <c r="CJ88" s="892"/>
      <c r="CK88" s="892"/>
      <c r="CL88" s="893"/>
      <c r="CM88" s="891"/>
      <c r="CN88" s="892"/>
      <c r="CO88" s="892"/>
      <c r="CP88" s="892"/>
      <c r="CQ88" s="893"/>
      <c r="CR88" s="891"/>
      <c r="CS88" s="892"/>
      <c r="CT88" s="892"/>
      <c r="CU88" s="892"/>
      <c r="CV88" s="893"/>
      <c r="CW88" s="891"/>
      <c r="CX88" s="892"/>
      <c r="CY88" s="892"/>
      <c r="CZ88" s="892"/>
      <c r="DA88" s="893"/>
      <c r="DB88" s="891"/>
      <c r="DC88" s="892"/>
      <c r="DD88" s="892"/>
      <c r="DE88" s="892"/>
      <c r="DF88" s="893"/>
      <c r="DG88" s="891"/>
      <c r="DH88" s="892"/>
      <c r="DI88" s="892"/>
      <c r="DJ88" s="892"/>
      <c r="DK88" s="893"/>
      <c r="DL88" s="891"/>
      <c r="DM88" s="892"/>
      <c r="DN88" s="892"/>
      <c r="DO88" s="892"/>
      <c r="DP88" s="893"/>
      <c r="DQ88" s="891"/>
      <c r="DR88" s="892"/>
      <c r="DS88" s="892"/>
      <c r="DT88" s="892"/>
      <c r="DU88" s="893"/>
      <c r="DV88" s="888"/>
      <c r="DW88" s="889"/>
      <c r="DX88" s="889"/>
      <c r="DY88" s="889"/>
      <c r="DZ88" s="890"/>
      <c r="EA88" s="233"/>
    </row>
    <row r="89" spans="1:131" ht="26.25" hidden="1" customHeight="1" x14ac:dyDescent="0.2">
      <c r="A89" s="248"/>
      <c r="B89" s="249"/>
      <c r="C89" s="249"/>
      <c r="D89" s="249"/>
      <c r="E89" s="249"/>
      <c r="F89" s="249"/>
      <c r="G89" s="249"/>
      <c r="H89" s="249"/>
      <c r="I89" s="249"/>
      <c r="J89" s="249"/>
      <c r="K89" s="249"/>
      <c r="L89" s="249"/>
      <c r="M89" s="249"/>
      <c r="N89" s="249"/>
      <c r="O89" s="249"/>
      <c r="P89" s="249"/>
      <c r="Q89" s="250"/>
      <c r="R89" s="250"/>
      <c r="S89" s="250"/>
      <c r="T89" s="250"/>
      <c r="U89" s="250"/>
      <c r="V89" s="250"/>
      <c r="W89" s="250"/>
      <c r="X89" s="250"/>
      <c r="Y89" s="250"/>
      <c r="Z89" s="250"/>
      <c r="AA89" s="250"/>
      <c r="AB89" s="250"/>
      <c r="AC89" s="250"/>
      <c r="AD89" s="250"/>
      <c r="AE89" s="250"/>
      <c r="AF89" s="250"/>
      <c r="AG89" s="250"/>
      <c r="AH89" s="250"/>
      <c r="AI89" s="250"/>
      <c r="AJ89" s="250"/>
      <c r="AK89" s="250"/>
      <c r="AL89" s="250"/>
      <c r="AM89" s="250"/>
      <c r="AN89" s="250"/>
      <c r="AO89" s="250"/>
      <c r="AP89" s="250"/>
      <c r="AQ89" s="250"/>
      <c r="AR89" s="250"/>
      <c r="AS89" s="250"/>
      <c r="AT89" s="250"/>
      <c r="AU89" s="250"/>
      <c r="AV89" s="250"/>
      <c r="AW89" s="250"/>
      <c r="AX89" s="250"/>
      <c r="AY89" s="250"/>
      <c r="AZ89" s="251"/>
      <c r="BA89" s="251"/>
      <c r="BB89" s="251"/>
      <c r="BC89" s="251"/>
      <c r="BD89" s="251"/>
      <c r="BE89" s="244"/>
      <c r="BF89" s="244"/>
      <c r="BG89" s="244"/>
      <c r="BH89" s="244"/>
      <c r="BI89" s="244"/>
      <c r="BJ89" s="244"/>
      <c r="BK89" s="244"/>
      <c r="BL89" s="244"/>
      <c r="BM89" s="244"/>
      <c r="BN89" s="244"/>
      <c r="BO89" s="244"/>
      <c r="BP89" s="244"/>
      <c r="BQ89" s="241">
        <v>83</v>
      </c>
      <c r="BR89" s="246"/>
      <c r="BS89" s="888"/>
      <c r="BT89" s="889"/>
      <c r="BU89" s="889"/>
      <c r="BV89" s="889"/>
      <c r="BW89" s="889"/>
      <c r="BX89" s="889"/>
      <c r="BY89" s="889"/>
      <c r="BZ89" s="889"/>
      <c r="CA89" s="889"/>
      <c r="CB89" s="889"/>
      <c r="CC89" s="889"/>
      <c r="CD89" s="889"/>
      <c r="CE89" s="889"/>
      <c r="CF89" s="889"/>
      <c r="CG89" s="894"/>
      <c r="CH89" s="891"/>
      <c r="CI89" s="892"/>
      <c r="CJ89" s="892"/>
      <c r="CK89" s="892"/>
      <c r="CL89" s="893"/>
      <c r="CM89" s="891"/>
      <c r="CN89" s="892"/>
      <c r="CO89" s="892"/>
      <c r="CP89" s="892"/>
      <c r="CQ89" s="893"/>
      <c r="CR89" s="891"/>
      <c r="CS89" s="892"/>
      <c r="CT89" s="892"/>
      <c r="CU89" s="892"/>
      <c r="CV89" s="893"/>
      <c r="CW89" s="891"/>
      <c r="CX89" s="892"/>
      <c r="CY89" s="892"/>
      <c r="CZ89" s="892"/>
      <c r="DA89" s="893"/>
      <c r="DB89" s="891"/>
      <c r="DC89" s="892"/>
      <c r="DD89" s="892"/>
      <c r="DE89" s="892"/>
      <c r="DF89" s="893"/>
      <c r="DG89" s="891"/>
      <c r="DH89" s="892"/>
      <c r="DI89" s="892"/>
      <c r="DJ89" s="892"/>
      <c r="DK89" s="893"/>
      <c r="DL89" s="891"/>
      <c r="DM89" s="892"/>
      <c r="DN89" s="892"/>
      <c r="DO89" s="892"/>
      <c r="DP89" s="893"/>
      <c r="DQ89" s="891"/>
      <c r="DR89" s="892"/>
      <c r="DS89" s="892"/>
      <c r="DT89" s="892"/>
      <c r="DU89" s="893"/>
      <c r="DV89" s="888"/>
      <c r="DW89" s="889"/>
      <c r="DX89" s="889"/>
      <c r="DY89" s="889"/>
      <c r="DZ89" s="890"/>
      <c r="EA89" s="233"/>
    </row>
    <row r="90" spans="1:131" ht="26.25" hidden="1" customHeight="1" x14ac:dyDescent="0.2">
      <c r="A90" s="248"/>
      <c r="B90" s="249"/>
      <c r="C90" s="249"/>
      <c r="D90" s="249"/>
      <c r="E90" s="249"/>
      <c r="F90" s="249"/>
      <c r="G90" s="249"/>
      <c r="H90" s="249"/>
      <c r="I90" s="249"/>
      <c r="J90" s="249"/>
      <c r="K90" s="249"/>
      <c r="L90" s="249"/>
      <c r="M90" s="249"/>
      <c r="N90" s="249"/>
      <c r="O90" s="249"/>
      <c r="P90" s="249"/>
      <c r="Q90" s="250"/>
      <c r="R90" s="250"/>
      <c r="S90" s="250"/>
      <c r="T90" s="250"/>
      <c r="U90" s="250"/>
      <c r="V90" s="250"/>
      <c r="W90" s="250"/>
      <c r="X90" s="250"/>
      <c r="Y90" s="250"/>
      <c r="Z90" s="250"/>
      <c r="AA90" s="250"/>
      <c r="AB90" s="250"/>
      <c r="AC90" s="250"/>
      <c r="AD90" s="250"/>
      <c r="AE90" s="250"/>
      <c r="AF90" s="250"/>
      <c r="AG90" s="250"/>
      <c r="AH90" s="250"/>
      <c r="AI90" s="250"/>
      <c r="AJ90" s="250"/>
      <c r="AK90" s="250"/>
      <c r="AL90" s="250"/>
      <c r="AM90" s="250"/>
      <c r="AN90" s="250"/>
      <c r="AO90" s="250"/>
      <c r="AP90" s="250"/>
      <c r="AQ90" s="250"/>
      <c r="AR90" s="250"/>
      <c r="AS90" s="250"/>
      <c r="AT90" s="250"/>
      <c r="AU90" s="250"/>
      <c r="AV90" s="250"/>
      <c r="AW90" s="250"/>
      <c r="AX90" s="250"/>
      <c r="AY90" s="250"/>
      <c r="AZ90" s="251"/>
      <c r="BA90" s="251"/>
      <c r="BB90" s="251"/>
      <c r="BC90" s="251"/>
      <c r="BD90" s="251"/>
      <c r="BE90" s="244"/>
      <c r="BF90" s="244"/>
      <c r="BG90" s="244"/>
      <c r="BH90" s="244"/>
      <c r="BI90" s="244"/>
      <c r="BJ90" s="244"/>
      <c r="BK90" s="244"/>
      <c r="BL90" s="244"/>
      <c r="BM90" s="244"/>
      <c r="BN90" s="244"/>
      <c r="BO90" s="244"/>
      <c r="BP90" s="244"/>
      <c r="BQ90" s="241">
        <v>84</v>
      </c>
      <c r="BR90" s="246"/>
      <c r="BS90" s="888"/>
      <c r="BT90" s="889"/>
      <c r="BU90" s="889"/>
      <c r="BV90" s="889"/>
      <c r="BW90" s="889"/>
      <c r="BX90" s="889"/>
      <c r="BY90" s="889"/>
      <c r="BZ90" s="889"/>
      <c r="CA90" s="889"/>
      <c r="CB90" s="889"/>
      <c r="CC90" s="889"/>
      <c r="CD90" s="889"/>
      <c r="CE90" s="889"/>
      <c r="CF90" s="889"/>
      <c r="CG90" s="894"/>
      <c r="CH90" s="891"/>
      <c r="CI90" s="892"/>
      <c r="CJ90" s="892"/>
      <c r="CK90" s="892"/>
      <c r="CL90" s="893"/>
      <c r="CM90" s="891"/>
      <c r="CN90" s="892"/>
      <c r="CO90" s="892"/>
      <c r="CP90" s="892"/>
      <c r="CQ90" s="893"/>
      <c r="CR90" s="891"/>
      <c r="CS90" s="892"/>
      <c r="CT90" s="892"/>
      <c r="CU90" s="892"/>
      <c r="CV90" s="893"/>
      <c r="CW90" s="891"/>
      <c r="CX90" s="892"/>
      <c r="CY90" s="892"/>
      <c r="CZ90" s="892"/>
      <c r="DA90" s="893"/>
      <c r="DB90" s="891"/>
      <c r="DC90" s="892"/>
      <c r="DD90" s="892"/>
      <c r="DE90" s="892"/>
      <c r="DF90" s="893"/>
      <c r="DG90" s="891"/>
      <c r="DH90" s="892"/>
      <c r="DI90" s="892"/>
      <c r="DJ90" s="892"/>
      <c r="DK90" s="893"/>
      <c r="DL90" s="891"/>
      <c r="DM90" s="892"/>
      <c r="DN90" s="892"/>
      <c r="DO90" s="892"/>
      <c r="DP90" s="893"/>
      <c r="DQ90" s="891"/>
      <c r="DR90" s="892"/>
      <c r="DS90" s="892"/>
      <c r="DT90" s="892"/>
      <c r="DU90" s="893"/>
      <c r="DV90" s="888"/>
      <c r="DW90" s="889"/>
      <c r="DX90" s="889"/>
      <c r="DY90" s="889"/>
      <c r="DZ90" s="890"/>
      <c r="EA90" s="233"/>
    </row>
    <row r="91" spans="1:131" ht="26.25" hidden="1" customHeight="1" x14ac:dyDescent="0.2">
      <c r="A91" s="248"/>
      <c r="B91" s="249"/>
      <c r="C91" s="249"/>
      <c r="D91" s="249"/>
      <c r="E91" s="249"/>
      <c r="F91" s="249"/>
      <c r="G91" s="249"/>
      <c r="H91" s="249"/>
      <c r="I91" s="249"/>
      <c r="J91" s="249"/>
      <c r="K91" s="249"/>
      <c r="L91" s="249"/>
      <c r="M91" s="249"/>
      <c r="N91" s="249"/>
      <c r="O91" s="249"/>
      <c r="P91" s="249"/>
      <c r="Q91" s="250"/>
      <c r="R91" s="250"/>
      <c r="S91" s="250"/>
      <c r="T91" s="250"/>
      <c r="U91" s="250"/>
      <c r="V91" s="250"/>
      <c r="W91" s="250"/>
      <c r="X91" s="250"/>
      <c r="Y91" s="250"/>
      <c r="Z91" s="250"/>
      <c r="AA91" s="250"/>
      <c r="AB91" s="250"/>
      <c r="AC91" s="250"/>
      <c r="AD91" s="250"/>
      <c r="AE91" s="250"/>
      <c r="AF91" s="250"/>
      <c r="AG91" s="250"/>
      <c r="AH91" s="250"/>
      <c r="AI91" s="250"/>
      <c r="AJ91" s="250"/>
      <c r="AK91" s="250"/>
      <c r="AL91" s="250"/>
      <c r="AM91" s="250"/>
      <c r="AN91" s="250"/>
      <c r="AO91" s="250"/>
      <c r="AP91" s="250"/>
      <c r="AQ91" s="250"/>
      <c r="AR91" s="250"/>
      <c r="AS91" s="250"/>
      <c r="AT91" s="250"/>
      <c r="AU91" s="250"/>
      <c r="AV91" s="250"/>
      <c r="AW91" s="250"/>
      <c r="AX91" s="250"/>
      <c r="AY91" s="250"/>
      <c r="AZ91" s="251"/>
      <c r="BA91" s="251"/>
      <c r="BB91" s="251"/>
      <c r="BC91" s="251"/>
      <c r="BD91" s="251"/>
      <c r="BE91" s="244"/>
      <c r="BF91" s="244"/>
      <c r="BG91" s="244"/>
      <c r="BH91" s="244"/>
      <c r="BI91" s="244"/>
      <c r="BJ91" s="244"/>
      <c r="BK91" s="244"/>
      <c r="BL91" s="244"/>
      <c r="BM91" s="244"/>
      <c r="BN91" s="244"/>
      <c r="BO91" s="244"/>
      <c r="BP91" s="244"/>
      <c r="BQ91" s="241">
        <v>85</v>
      </c>
      <c r="BR91" s="246"/>
      <c r="BS91" s="888"/>
      <c r="BT91" s="889"/>
      <c r="BU91" s="889"/>
      <c r="BV91" s="889"/>
      <c r="BW91" s="889"/>
      <c r="BX91" s="889"/>
      <c r="BY91" s="889"/>
      <c r="BZ91" s="889"/>
      <c r="CA91" s="889"/>
      <c r="CB91" s="889"/>
      <c r="CC91" s="889"/>
      <c r="CD91" s="889"/>
      <c r="CE91" s="889"/>
      <c r="CF91" s="889"/>
      <c r="CG91" s="894"/>
      <c r="CH91" s="891"/>
      <c r="CI91" s="892"/>
      <c r="CJ91" s="892"/>
      <c r="CK91" s="892"/>
      <c r="CL91" s="893"/>
      <c r="CM91" s="891"/>
      <c r="CN91" s="892"/>
      <c r="CO91" s="892"/>
      <c r="CP91" s="892"/>
      <c r="CQ91" s="893"/>
      <c r="CR91" s="891"/>
      <c r="CS91" s="892"/>
      <c r="CT91" s="892"/>
      <c r="CU91" s="892"/>
      <c r="CV91" s="893"/>
      <c r="CW91" s="891"/>
      <c r="CX91" s="892"/>
      <c r="CY91" s="892"/>
      <c r="CZ91" s="892"/>
      <c r="DA91" s="893"/>
      <c r="DB91" s="891"/>
      <c r="DC91" s="892"/>
      <c r="DD91" s="892"/>
      <c r="DE91" s="892"/>
      <c r="DF91" s="893"/>
      <c r="DG91" s="891"/>
      <c r="DH91" s="892"/>
      <c r="DI91" s="892"/>
      <c r="DJ91" s="892"/>
      <c r="DK91" s="893"/>
      <c r="DL91" s="891"/>
      <c r="DM91" s="892"/>
      <c r="DN91" s="892"/>
      <c r="DO91" s="892"/>
      <c r="DP91" s="893"/>
      <c r="DQ91" s="891"/>
      <c r="DR91" s="892"/>
      <c r="DS91" s="892"/>
      <c r="DT91" s="892"/>
      <c r="DU91" s="893"/>
      <c r="DV91" s="888"/>
      <c r="DW91" s="889"/>
      <c r="DX91" s="889"/>
      <c r="DY91" s="889"/>
      <c r="DZ91" s="890"/>
      <c r="EA91" s="233"/>
    </row>
    <row r="92" spans="1:131" ht="26.25" hidden="1" customHeight="1" x14ac:dyDescent="0.2">
      <c r="A92" s="248"/>
      <c r="B92" s="249"/>
      <c r="C92" s="249"/>
      <c r="D92" s="249"/>
      <c r="E92" s="249"/>
      <c r="F92" s="249"/>
      <c r="G92" s="249"/>
      <c r="H92" s="249"/>
      <c r="I92" s="249"/>
      <c r="J92" s="249"/>
      <c r="K92" s="249"/>
      <c r="L92" s="249"/>
      <c r="M92" s="249"/>
      <c r="N92" s="249"/>
      <c r="O92" s="249"/>
      <c r="P92" s="249"/>
      <c r="Q92" s="250"/>
      <c r="R92" s="250"/>
      <c r="S92" s="250"/>
      <c r="T92" s="250"/>
      <c r="U92" s="250"/>
      <c r="V92" s="250"/>
      <c r="W92" s="250"/>
      <c r="X92" s="250"/>
      <c r="Y92" s="250"/>
      <c r="Z92" s="250"/>
      <c r="AA92" s="250"/>
      <c r="AB92" s="250"/>
      <c r="AC92" s="250"/>
      <c r="AD92" s="250"/>
      <c r="AE92" s="250"/>
      <c r="AF92" s="250"/>
      <c r="AG92" s="250"/>
      <c r="AH92" s="250"/>
      <c r="AI92" s="250"/>
      <c r="AJ92" s="250"/>
      <c r="AK92" s="250"/>
      <c r="AL92" s="250"/>
      <c r="AM92" s="250"/>
      <c r="AN92" s="250"/>
      <c r="AO92" s="250"/>
      <c r="AP92" s="250"/>
      <c r="AQ92" s="250"/>
      <c r="AR92" s="250"/>
      <c r="AS92" s="250"/>
      <c r="AT92" s="250"/>
      <c r="AU92" s="250"/>
      <c r="AV92" s="250"/>
      <c r="AW92" s="250"/>
      <c r="AX92" s="250"/>
      <c r="AY92" s="250"/>
      <c r="AZ92" s="251"/>
      <c r="BA92" s="251"/>
      <c r="BB92" s="251"/>
      <c r="BC92" s="251"/>
      <c r="BD92" s="251"/>
      <c r="BE92" s="244"/>
      <c r="BF92" s="244"/>
      <c r="BG92" s="244"/>
      <c r="BH92" s="244"/>
      <c r="BI92" s="244"/>
      <c r="BJ92" s="244"/>
      <c r="BK92" s="244"/>
      <c r="BL92" s="244"/>
      <c r="BM92" s="244"/>
      <c r="BN92" s="244"/>
      <c r="BO92" s="244"/>
      <c r="BP92" s="244"/>
      <c r="BQ92" s="241">
        <v>86</v>
      </c>
      <c r="BR92" s="246"/>
      <c r="BS92" s="888"/>
      <c r="BT92" s="889"/>
      <c r="BU92" s="889"/>
      <c r="BV92" s="889"/>
      <c r="BW92" s="889"/>
      <c r="BX92" s="889"/>
      <c r="BY92" s="889"/>
      <c r="BZ92" s="889"/>
      <c r="CA92" s="889"/>
      <c r="CB92" s="889"/>
      <c r="CC92" s="889"/>
      <c r="CD92" s="889"/>
      <c r="CE92" s="889"/>
      <c r="CF92" s="889"/>
      <c r="CG92" s="894"/>
      <c r="CH92" s="891"/>
      <c r="CI92" s="892"/>
      <c r="CJ92" s="892"/>
      <c r="CK92" s="892"/>
      <c r="CL92" s="893"/>
      <c r="CM92" s="891"/>
      <c r="CN92" s="892"/>
      <c r="CO92" s="892"/>
      <c r="CP92" s="892"/>
      <c r="CQ92" s="893"/>
      <c r="CR92" s="891"/>
      <c r="CS92" s="892"/>
      <c r="CT92" s="892"/>
      <c r="CU92" s="892"/>
      <c r="CV92" s="893"/>
      <c r="CW92" s="891"/>
      <c r="CX92" s="892"/>
      <c r="CY92" s="892"/>
      <c r="CZ92" s="892"/>
      <c r="DA92" s="893"/>
      <c r="DB92" s="891"/>
      <c r="DC92" s="892"/>
      <c r="DD92" s="892"/>
      <c r="DE92" s="892"/>
      <c r="DF92" s="893"/>
      <c r="DG92" s="891"/>
      <c r="DH92" s="892"/>
      <c r="DI92" s="892"/>
      <c r="DJ92" s="892"/>
      <c r="DK92" s="893"/>
      <c r="DL92" s="891"/>
      <c r="DM92" s="892"/>
      <c r="DN92" s="892"/>
      <c r="DO92" s="892"/>
      <c r="DP92" s="893"/>
      <c r="DQ92" s="891"/>
      <c r="DR92" s="892"/>
      <c r="DS92" s="892"/>
      <c r="DT92" s="892"/>
      <c r="DU92" s="893"/>
      <c r="DV92" s="888"/>
      <c r="DW92" s="889"/>
      <c r="DX92" s="889"/>
      <c r="DY92" s="889"/>
      <c r="DZ92" s="890"/>
      <c r="EA92" s="233"/>
    </row>
    <row r="93" spans="1:131" ht="26.25" hidden="1" customHeight="1" x14ac:dyDescent="0.2">
      <c r="A93" s="248"/>
      <c r="B93" s="249"/>
      <c r="C93" s="249"/>
      <c r="D93" s="249"/>
      <c r="E93" s="249"/>
      <c r="F93" s="249"/>
      <c r="G93" s="249"/>
      <c r="H93" s="249"/>
      <c r="I93" s="249"/>
      <c r="J93" s="249"/>
      <c r="K93" s="249"/>
      <c r="L93" s="249"/>
      <c r="M93" s="249"/>
      <c r="N93" s="249"/>
      <c r="O93" s="249"/>
      <c r="P93" s="249"/>
      <c r="Q93" s="250"/>
      <c r="R93" s="250"/>
      <c r="S93" s="250"/>
      <c r="T93" s="250"/>
      <c r="U93" s="250"/>
      <c r="V93" s="250"/>
      <c r="W93" s="250"/>
      <c r="X93" s="250"/>
      <c r="Y93" s="250"/>
      <c r="Z93" s="250"/>
      <c r="AA93" s="250"/>
      <c r="AB93" s="250"/>
      <c r="AC93" s="250"/>
      <c r="AD93" s="250"/>
      <c r="AE93" s="250"/>
      <c r="AF93" s="250"/>
      <c r="AG93" s="250"/>
      <c r="AH93" s="250"/>
      <c r="AI93" s="250"/>
      <c r="AJ93" s="250"/>
      <c r="AK93" s="250"/>
      <c r="AL93" s="250"/>
      <c r="AM93" s="250"/>
      <c r="AN93" s="250"/>
      <c r="AO93" s="250"/>
      <c r="AP93" s="250"/>
      <c r="AQ93" s="250"/>
      <c r="AR93" s="250"/>
      <c r="AS93" s="250"/>
      <c r="AT93" s="250"/>
      <c r="AU93" s="250"/>
      <c r="AV93" s="250"/>
      <c r="AW93" s="250"/>
      <c r="AX93" s="250"/>
      <c r="AY93" s="250"/>
      <c r="AZ93" s="251"/>
      <c r="BA93" s="251"/>
      <c r="BB93" s="251"/>
      <c r="BC93" s="251"/>
      <c r="BD93" s="251"/>
      <c r="BE93" s="244"/>
      <c r="BF93" s="244"/>
      <c r="BG93" s="244"/>
      <c r="BH93" s="244"/>
      <c r="BI93" s="244"/>
      <c r="BJ93" s="244"/>
      <c r="BK93" s="244"/>
      <c r="BL93" s="244"/>
      <c r="BM93" s="244"/>
      <c r="BN93" s="244"/>
      <c r="BO93" s="244"/>
      <c r="BP93" s="244"/>
      <c r="BQ93" s="241">
        <v>87</v>
      </c>
      <c r="BR93" s="246"/>
      <c r="BS93" s="888"/>
      <c r="BT93" s="889"/>
      <c r="BU93" s="889"/>
      <c r="BV93" s="889"/>
      <c r="BW93" s="889"/>
      <c r="BX93" s="889"/>
      <c r="BY93" s="889"/>
      <c r="BZ93" s="889"/>
      <c r="CA93" s="889"/>
      <c r="CB93" s="889"/>
      <c r="CC93" s="889"/>
      <c r="CD93" s="889"/>
      <c r="CE93" s="889"/>
      <c r="CF93" s="889"/>
      <c r="CG93" s="894"/>
      <c r="CH93" s="891"/>
      <c r="CI93" s="892"/>
      <c r="CJ93" s="892"/>
      <c r="CK93" s="892"/>
      <c r="CL93" s="893"/>
      <c r="CM93" s="891"/>
      <c r="CN93" s="892"/>
      <c r="CO93" s="892"/>
      <c r="CP93" s="892"/>
      <c r="CQ93" s="893"/>
      <c r="CR93" s="891"/>
      <c r="CS93" s="892"/>
      <c r="CT93" s="892"/>
      <c r="CU93" s="892"/>
      <c r="CV93" s="893"/>
      <c r="CW93" s="891"/>
      <c r="CX93" s="892"/>
      <c r="CY93" s="892"/>
      <c r="CZ93" s="892"/>
      <c r="DA93" s="893"/>
      <c r="DB93" s="891"/>
      <c r="DC93" s="892"/>
      <c r="DD93" s="892"/>
      <c r="DE93" s="892"/>
      <c r="DF93" s="893"/>
      <c r="DG93" s="891"/>
      <c r="DH93" s="892"/>
      <c r="DI93" s="892"/>
      <c r="DJ93" s="892"/>
      <c r="DK93" s="893"/>
      <c r="DL93" s="891"/>
      <c r="DM93" s="892"/>
      <c r="DN93" s="892"/>
      <c r="DO93" s="892"/>
      <c r="DP93" s="893"/>
      <c r="DQ93" s="891"/>
      <c r="DR93" s="892"/>
      <c r="DS93" s="892"/>
      <c r="DT93" s="892"/>
      <c r="DU93" s="893"/>
      <c r="DV93" s="888"/>
      <c r="DW93" s="889"/>
      <c r="DX93" s="889"/>
      <c r="DY93" s="889"/>
      <c r="DZ93" s="890"/>
      <c r="EA93" s="233"/>
    </row>
    <row r="94" spans="1:131" ht="26.25" hidden="1" customHeight="1" x14ac:dyDescent="0.2">
      <c r="A94" s="248"/>
      <c r="B94" s="249"/>
      <c r="C94" s="249"/>
      <c r="D94" s="249"/>
      <c r="E94" s="249"/>
      <c r="F94" s="249"/>
      <c r="G94" s="249"/>
      <c r="H94" s="249"/>
      <c r="I94" s="249"/>
      <c r="J94" s="249"/>
      <c r="K94" s="249"/>
      <c r="L94" s="249"/>
      <c r="M94" s="249"/>
      <c r="N94" s="249"/>
      <c r="O94" s="249"/>
      <c r="P94" s="249"/>
      <c r="Q94" s="250"/>
      <c r="R94" s="250"/>
      <c r="S94" s="250"/>
      <c r="T94" s="250"/>
      <c r="U94" s="250"/>
      <c r="V94" s="250"/>
      <c r="W94" s="250"/>
      <c r="X94" s="250"/>
      <c r="Y94" s="250"/>
      <c r="Z94" s="250"/>
      <c r="AA94" s="250"/>
      <c r="AB94" s="250"/>
      <c r="AC94" s="250"/>
      <c r="AD94" s="250"/>
      <c r="AE94" s="250"/>
      <c r="AF94" s="250"/>
      <c r="AG94" s="250"/>
      <c r="AH94" s="250"/>
      <c r="AI94" s="250"/>
      <c r="AJ94" s="250"/>
      <c r="AK94" s="250"/>
      <c r="AL94" s="250"/>
      <c r="AM94" s="250"/>
      <c r="AN94" s="250"/>
      <c r="AO94" s="250"/>
      <c r="AP94" s="250"/>
      <c r="AQ94" s="250"/>
      <c r="AR94" s="250"/>
      <c r="AS94" s="250"/>
      <c r="AT94" s="250"/>
      <c r="AU94" s="250"/>
      <c r="AV94" s="250"/>
      <c r="AW94" s="250"/>
      <c r="AX94" s="250"/>
      <c r="AY94" s="250"/>
      <c r="AZ94" s="251"/>
      <c r="BA94" s="251"/>
      <c r="BB94" s="251"/>
      <c r="BC94" s="251"/>
      <c r="BD94" s="251"/>
      <c r="BE94" s="244"/>
      <c r="BF94" s="244"/>
      <c r="BG94" s="244"/>
      <c r="BH94" s="244"/>
      <c r="BI94" s="244"/>
      <c r="BJ94" s="244"/>
      <c r="BK94" s="244"/>
      <c r="BL94" s="244"/>
      <c r="BM94" s="244"/>
      <c r="BN94" s="244"/>
      <c r="BO94" s="244"/>
      <c r="BP94" s="244"/>
      <c r="BQ94" s="241">
        <v>88</v>
      </c>
      <c r="BR94" s="246"/>
      <c r="BS94" s="888"/>
      <c r="BT94" s="889"/>
      <c r="BU94" s="889"/>
      <c r="BV94" s="889"/>
      <c r="BW94" s="889"/>
      <c r="BX94" s="889"/>
      <c r="BY94" s="889"/>
      <c r="BZ94" s="889"/>
      <c r="CA94" s="889"/>
      <c r="CB94" s="889"/>
      <c r="CC94" s="889"/>
      <c r="CD94" s="889"/>
      <c r="CE94" s="889"/>
      <c r="CF94" s="889"/>
      <c r="CG94" s="894"/>
      <c r="CH94" s="891"/>
      <c r="CI94" s="892"/>
      <c r="CJ94" s="892"/>
      <c r="CK94" s="892"/>
      <c r="CL94" s="893"/>
      <c r="CM94" s="891"/>
      <c r="CN94" s="892"/>
      <c r="CO94" s="892"/>
      <c r="CP94" s="892"/>
      <c r="CQ94" s="893"/>
      <c r="CR94" s="891"/>
      <c r="CS94" s="892"/>
      <c r="CT94" s="892"/>
      <c r="CU94" s="892"/>
      <c r="CV94" s="893"/>
      <c r="CW94" s="891"/>
      <c r="CX94" s="892"/>
      <c r="CY94" s="892"/>
      <c r="CZ94" s="892"/>
      <c r="DA94" s="893"/>
      <c r="DB94" s="891"/>
      <c r="DC94" s="892"/>
      <c r="DD94" s="892"/>
      <c r="DE94" s="892"/>
      <c r="DF94" s="893"/>
      <c r="DG94" s="891"/>
      <c r="DH94" s="892"/>
      <c r="DI94" s="892"/>
      <c r="DJ94" s="892"/>
      <c r="DK94" s="893"/>
      <c r="DL94" s="891"/>
      <c r="DM94" s="892"/>
      <c r="DN94" s="892"/>
      <c r="DO94" s="892"/>
      <c r="DP94" s="893"/>
      <c r="DQ94" s="891"/>
      <c r="DR94" s="892"/>
      <c r="DS94" s="892"/>
      <c r="DT94" s="892"/>
      <c r="DU94" s="893"/>
      <c r="DV94" s="888"/>
      <c r="DW94" s="889"/>
      <c r="DX94" s="889"/>
      <c r="DY94" s="889"/>
      <c r="DZ94" s="890"/>
      <c r="EA94" s="233"/>
    </row>
    <row r="95" spans="1:131" ht="26.25" hidden="1" customHeight="1" x14ac:dyDescent="0.2">
      <c r="A95" s="248"/>
      <c r="B95" s="249"/>
      <c r="C95" s="249"/>
      <c r="D95" s="249"/>
      <c r="E95" s="249"/>
      <c r="F95" s="249"/>
      <c r="G95" s="249"/>
      <c r="H95" s="249"/>
      <c r="I95" s="249"/>
      <c r="J95" s="249"/>
      <c r="K95" s="249"/>
      <c r="L95" s="249"/>
      <c r="M95" s="249"/>
      <c r="N95" s="249"/>
      <c r="O95" s="249"/>
      <c r="P95" s="249"/>
      <c r="Q95" s="250"/>
      <c r="R95" s="250"/>
      <c r="S95" s="250"/>
      <c r="T95" s="250"/>
      <c r="U95" s="250"/>
      <c r="V95" s="250"/>
      <c r="W95" s="250"/>
      <c r="X95" s="250"/>
      <c r="Y95" s="250"/>
      <c r="Z95" s="250"/>
      <c r="AA95" s="250"/>
      <c r="AB95" s="250"/>
      <c r="AC95" s="250"/>
      <c r="AD95" s="250"/>
      <c r="AE95" s="250"/>
      <c r="AF95" s="250"/>
      <c r="AG95" s="250"/>
      <c r="AH95" s="250"/>
      <c r="AI95" s="250"/>
      <c r="AJ95" s="250"/>
      <c r="AK95" s="250"/>
      <c r="AL95" s="250"/>
      <c r="AM95" s="250"/>
      <c r="AN95" s="250"/>
      <c r="AO95" s="250"/>
      <c r="AP95" s="250"/>
      <c r="AQ95" s="250"/>
      <c r="AR95" s="250"/>
      <c r="AS95" s="250"/>
      <c r="AT95" s="250"/>
      <c r="AU95" s="250"/>
      <c r="AV95" s="250"/>
      <c r="AW95" s="250"/>
      <c r="AX95" s="250"/>
      <c r="AY95" s="250"/>
      <c r="AZ95" s="251"/>
      <c r="BA95" s="251"/>
      <c r="BB95" s="251"/>
      <c r="BC95" s="251"/>
      <c r="BD95" s="251"/>
      <c r="BE95" s="244"/>
      <c r="BF95" s="244"/>
      <c r="BG95" s="244"/>
      <c r="BH95" s="244"/>
      <c r="BI95" s="244"/>
      <c r="BJ95" s="244"/>
      <c r="BK95" s="244"/>
      <c r="BL95" s="244"/>
      <c r="BM95" s="244"/>
      <c r="BN95" s="244"/>
      <c r="BO95" s="244"/>
      <c r="BP95" s="244"/>
      <c r="BQ95" s="241">
        <v>89</v>
      </c>
      <c r="BR95" s="246"/>
      <c r="BS95" s="888"/>
      <c r="BT95" s="889"/>
      <c r="BU95" s="889"/>
      <c r="BV95" s="889"/>
      <c r="BW95" s="889"/>
      <c r="BX95" s="889"/>
      <c r="BY95" s="889"/>
      <c r="BZ95" s="889"/>
      <c r="CA95" s="889"/>
      <c r="CB95" s="889"/>
      <c r="CC95" s="889"/>
      <c r="CD95" s="889"/>
      <c r="CE95" s="889"/>
      <c r="CF95" s="889"/>
      <c r="CG95" s="894"/>
      <c r="CH95" s="891"/>
      <c r="CI95" s="892"/>
      <c r="CJ95" s="892"/>
      <c r="CK95" s="892"/>
      <c r="CL95" s="893"/>
      <c r="CM95" s="891"/>
      <c r="CN95" s="892"/>
      <c r="CO95" s="892"/>
      <c r="CP95" s="892"/>
      <c r="CQ95" s="893"/>
      <c r="CR95" s="891"/>
      <c r="CS95" s="892"/>
      <c r="CT95" s="892"/>
      <c r="CU95" s="892"/>
      <c r="CV95" s="893"/>
      <c r="CW95" s="891"/>
      <c r="CX95" s="892"/>
      <c r="CY95" s="892"/>
      <c r="CZ95" s="892"/>
      <c r="DA95" s="893"/>
      <c r="DB95" s="891"/>
      <c r="DC95" s="892"/>
      <c r="DD95" s="892"/>
      <c r="DE95" s="892"/>
      <c r="DF95" s="893"/>
      <c r="DG95" s="891"/>
      <c r="DH95" s="892"/>
      <c r="DI95" s="892"/>
      <c r="DJ95" s="892"/>
      <c r="DK95" s="893"/>
      <c r="DL95" s="891"/>
      <c r="DM95" s="892"/>
      <c r="DN95" s="892"/>
      <c r="DO95" s="892"/>
      <c r="DP95" s="893"/>
      <c r="DQ95" s="891"/>
      <c r="DR95" s="892"/>
      <c r="DS95" s="892"/>
      <c r="DT95" s="892"/>
      <c r="DU95" s="893"/>
      <c r="DV95" s="888"/>
      <c r="DW95" s="889"/>
      <c r="DX95" s="889"/>
      <c r="DY95" s="889"/>
      <c r="DZ95" s="890"/>
      <c r="EA95" s="233"/>
    </row>
    <row r="96" spans="1:131" ht="26.25" hidden="1" customHeight="1" x14ac:dyDescent="0.2">
      <c r="A96" s="248"/>
      <c r="B96" s="249"/>
      <c r="C96" s="249"/>
      <c r="D96" s="249"/>
      <c r="E96" s="249"/>
      <c r="F96" s="249"/>
      <c r="G96" s="249"/>
      <c r="H96" s="249"/>
      <c r="I96" s="249"/>
      <c r="J96" s="249"/>
      <c r="K96" s="249"/>
      <c r="L96" s="249"/>
      <c r="M96" s="249"/>
      <c r="N96" s="249"/>
      <c r="O96" s="249"/>
      <c r="P96" s="249"/>
      <c r="Q96" s="250"/>
      <c r="R96" s="250"/>
      <c r="S96" s="250"/>
      <c r="T96" s="250"/>
      <c r="U96" s="250"/>
      <c r="V96" s="250"/>
      <c r="W96" s="250"/>
      <c r="X96" s="250"/>
      <c r="Y96" s="250"/>
      <c r="Z96" s="250"/>
      <c r="AA96" s="250"/>
      <c r="AB96" s="250"/>
      <c r="AC96" s="250"/>
      <c r="AD96" s="250"/>
      <c r="AE96" s="250"/>
      <c r="AF96" s="250"/>
      <c r="AG96" s="250"/>
      <c r="AH96" s="250"/>
      <c r="AI96" s="250"/>
      <c r="AJ96" s="250"/>
      <c r="AK96" s="250"/>
      <c r="AL96" s="250"/>
      <c r="AM96" s="250"/>
      <c r="AN96" s="250"/>
      <c r="AO96" s="250"/>
      <c r="AP96" s="250"/>
      <c r="AQ96" s="250"/>
      <c r="AR96" s="250"/>
      <c r="AS96" s="250"/>
      <c r="AT96" s="250"/>
      <c r="AU96" s="250"/>
      <c r="AV96" s="250"/>
      <c r="AW96" s="250"/>
      <c r="AX96" s="250"/>
      <c r="AY96" s="250"/>
      <c r="AZ96" s="251"/>
      <c r="BA96" s="251"/>
      <c r="BB96" s="251"/>
      <c r="BC96" s="251"/>
      <c r="BD96" s="251"/>
      <c r="BE96" s="244"/>
      <c r="BF96" s="244"/>
      <c r="BG96" s="244"/>
      <c r="BH96" s="244"/>
      <c r="BI96" s="244"/>
      <c r="BJ96" s="244"/>
      <c r="BK96" s="244"/>
      <c r="BL96" s="244"/>
      <c r="BM96" s="244"/>
      <c r="BN96" s="244"/>
      <c r="BO96" s="244"/>
      <c r="BP96" s="244"/>
      <c r="BQ96" s="241">
        <v>90</v>
      </c>
      <c r="BR96" s="246"/>
      <c r="BS96" s="888"/>
      <c r="BT96" s="889"/>
      <c r="BU96" s="889"/>
      <c r="BV96" s="889"/>
      <c r="BW96" s="889"/>
      <c r="BX96" s="889"/>
      <c r="BY96" s="889"/>
      <c r="BZ96" s="889"/>
      <c r="CA96" s="889"/>
      <c r="CB96" s="889"/>
      <c r="CC96" s="889"/>
      <c r="CD96" s="889"/>
      <c r="CE96" s="889"/>
      <c r="CF96" s="889"/>
      <c r="CG96" s="894"/>
      <c r="CH96" s="891"/>
      <c r="CI96" s="892"/>
      <c r="CJ96" s="892"/>
      <c r="CK96" s="892"/>
      <c r="CL96" s="893"/>
      <c r="CM96" s="891"/>
      <c r="CN96" s="892"/>
      <c r="CO96" s="892"/>
      <c r="CP96" s="892"/>
      <c r="CQ96" s="893"/>
      <c r="CR96" s="891"/>
      <c r="CS96" s="892"/>
      <c r="CT96" s="892"/>
      <c r="CU96" s="892"/>
      <c r="CV96" s="893"/>
      <c r="CW96" s="891"/>
      <c r="CX96" s="892"/>
      <c r="CY96" s="892"/>
      <c r="CZ96" s="892"/>
      <c r="DA96" s="893"/>
      <c r="DB96" s="891"/>
      <c r="DC96" s="892"/>
      <c r="DD96" s="892"/>
      <c r="DE96" s="892"/>
      <c r="DF96" s="893"/>
      <c r="DG96" s="891"/>
      <c r="DH96" s="892"/>
      <c r="DI96" s="892"/>
      <c r="DJ96" s="892"/>
      <c r="DK96" s="893"/>
      <c r="DL96" s="891"/>
      <c r="DM96" s="892"/>
      <c r="DN96" s="892"/>
      <c r="DO96" s="892"/>
      <c r="DP96" s="893"/>
      <c r="DQ96" s="891"/>
      <c r="DR96" s="892"/>
      <c r="DS96" s="892"/>
      <c r="DT96" s="892"/>
      <c r="DU96" s="893"/>
      <c r="DV96" s="888"/>
      <c r="DW96" s="889"/>
      <c r="DX96" s="889"/>
      <c r="DY96" s="889"/>
      <c r="DZ96" s="890"/>
      <c r="EA96" s="233"/>
    </row>
    <row r="97" spans="1:131" ht="26.25" hidden="1" customHeight="1" x14ac:dyDescent="0.2">
      <c r="A97" s="248"/>
      <c r="B97" s="249"/>
      <c r="C97" s="249"/>
      <c r="D97" s="249"/>
      <c r="E97" s="249"/>
      <c r="F97" s="249"/>
      <c r="G97" s="249"/>
      <c r="H97" s="249"/>
      <c r="I97" s="249"/>
      <c r="J97" s="249"/>
      <c r="K97" s="249"/>
      <c r="L97" s="249"/>
      <c r="M97" s="249"/>
      <c r="N97" s="249"/>
      <c r="O97" s="249"/>
      <c r="P97" s="249"/>
      <c r="Q97" s="250"/>
      <c r="R97" s="250"/>
      <c r="S97" s="250"/>
      <c r="T97" s="250"/>
      <c r="U97" s="250"/>
      <c r="V97" s="250"/>
      <c r="W97" s="250"/>
      <c r="X97" s="250"/>
      <c r="Y97" s="250"/>
      <c r="Z97" s="250"/>
      <c r="AA97" s="250"/>
      <c r="AB97" s="250"/>
      <c r="AC97" s="250"/>
      <c r="AD97" s="250"/>
      <c r="AE97" s="250"/>
      <c r="AF97" s="250"/>
      <c r="AG97" s="250"/>
      <c r="AH97" s="250"/>
      <c r="AI97" s="250"/>
      <c r="AJ97" s="250"/>
      <c r="AK97" s="250"/>
      <c r="AL97" s="250"/>
      <c r="AM97" s="250"/>
      <c r="AN97" s="250"/>
      <c r="AO97" s="250"/>
      <c r="AP97" s="250"/>
      <c r="AQ97" s="250"/>
      <c r="AR97" s="250"/>
      <c r="AS97" s="250"/>
      <c r="AT97" s="250"/>
      <c r="AU97" s="250"/>
      <c r="AV97" s="250"/>
      <c r="AW97" s="250"/>
      <c r="AX97" s="250"/>
      <c r="AY97" s="250"/>
      <c r="AZ97" s="251"/>
      <c r="BA97" s="251"/>
      <c r="BB97" s="251"/>
      <c r="BC97" s="251"/>
      <c r="BD97" s="251"/>
      <c r="BE97" s="244"/>
      <c r="BF97" s="244"/>
      <c r="BG97" s="244"/>
      <c r="BH97" s="244"/>
      <c r="BI97" s="244"/>
      <c r="BJ97" s="244"/>
      <c r="BK97" s="244"/>
      <c r="BL97" s="244"/>
      <c r="BM97" s="244"/>
      <c r="BN97" s="244"/>
      <c r="BO97" s="244"/>
      <c r="BP97" s="244"/>
      <c r="BQ97" s="241">
        <v>91</v>
      </c>
      <c r="BR97" s="246"/>
      <c r="BS97" s="888"/>
      <c r="BT97" s="889"/>
      <c r="BU97" s="889"/>
      <c r="BV97" s="889"/>
      <c r="BW97" s="889"/>
      <c r="BX97" s="889"/>
      <c r="BY97" s="889"/>
      <c r="BZ97" s="889"/>
      <c r="CA97" s="889"/>
      <c r="CB97" s="889"/>
      <c r="CC97" s="889"/>
      <c r="CD97" s="889"/>
      <c r="CE97" s="889"/>
      <c r="CF97" s="889"/>
      <c r="CG97" s="894"/>
      <c r="CH97" s="891"/>
      <c r="CI97" s="892"/>
      <c r="CJ97" s="892"/>
      <c r="CK97" s="892"/>
      <c r="CL97" s="893"/>
      <c r="CM97" s="891"/>
      <c r="CN97" s="892"/>
      <c r="CO97" s="892"/>
      <c r="CP97" s="892"/>
      <c r="CQ97" s="893"/>
      <c r="CR97" s="891"/>
      <c r="CS97" s="892"/>
      <c r="CT97" s="892"/>
      <c r="CU97" s="892"/>
      <c r="CV97" s="893"/>
      <c r="CW97" s="891"/>
      <c r="CX97" s="892"/>
      <c r="CY97" s="892"/>
      <c r="CZ97" s="892"/>
      <c r="DA97" s="893"/>
      <c r="DB97" s="891"/>
      <c r="DC97" s="892"/>
      <c r="DD97" s="892"/>
      <c r="DE97" s="892"/>
      <c r="DF97" s="893"/>
      <c r="DG97" s="891"/>
      <c r="DH97" s="892"/>
      <c r="DI97" s="892"/>
      <c r="DJ97" s="892"/>
      <c r="DK97" s="893"/>
      <c r="DL97" s="891"/>
      <c r="DM97" s="892"/>
      <c r="DN97" s="892"/>
      <c r="DO97" s="892"/>
      <c r="DP97" s="893"/>
      <c r="DQ97" s="891"/>
      <c r="DR97" s="892"/>
      <c r="DS97" s="892"/>
      <c r="DT97" s="892"/>
      <c r="DU97" s="893"/>
      <c r="DV97" s="888"/>
      <c r="DW97" s="889"/>
      <c r="DX97" s="889"/>
      <c r="DY97" s="889"/>
      <c r="DZ97" s="890"/>
      <c r="EA97" s="233"/>
    </row>
    <row r="98" spans="1:131" ht="26.25" hidden="1" customHeight="1" x14ac:dyDescent="0.2">
      <c r="A98" s="248"/>
      <c r="B98" s="249"/>
      <c r="C98" s="249"/>
      <c r="D98" s="249"/>
      <c r="E98" s="249"/>
      <c r="F98" s="249"/>
      <c r="G98" s="249"/>
      <c r="H98" s="249"/>
      <c r="I98" s="249"/>
      <c r="J98" s="249"/>
      <c r="K98" s="249"/>
      <c r="L98" s="249"/>
      <c r="M98" s="249"/>
      <c r="N98" s="249"/>
      <c r="O98" s="249"/>
      <c r="P98" s="249"/>
      <c r="Q98" s="250"/>
      <c r="R98" s="250"/>
      <c r="S98" s="250"/>
      <c r="T98" s="250"/>
      <c r="U98" s="250"/>
      <c r="V98" s="250"/>
      <c r="W98" s="250"/>
      <c r="X98" s="250"/>
      <c r="Y98" s="250"/>
      <c r="Z98" s="250"/>
      <c r="AA98" s="250"/>
      <c r="AB98" s="250"/>
      <c r="AC98" s="250"/>
      <c r="AD98" s="250"/>
      <c r="AE98" s="250"/>
      <c r="AF98" s="250"/>
      <c r="AG98" s="250"/>
      <c r="AH98" s="250"/>
      <c r="AI98" s="250"/>
      <c r="AJ98" s="250"/>
      <c r="AK98" s="250"/>
      <c r="AL98" s="250"/>
      <c r="AM98" s="250"/>
      <c r="AN98" s="250"/>
      <c r="AO98" s="250"/>
      <c r="AP98" s="250"/>
      <c r="AQ98" s="250"/>
      <c r="AR98" s="250"/>
      <c r="AS98" s="250"/>
      <c r="AT98" s="250"/>
      <c r="AU98" s="250"/>
      <c r="AV98" s="250"/>
      <c r="AW98" s="250"/>
      <c r="AX98" s="250"/>
      <c r="AY98" s="250"/>
      <c r="AZ98" s="251"/>
      <c r="BA98" s="251"/>
      <c r="BB98" s="251"/>
      <c r="BC98" s="251"/>
      <c r="BD98" s="251"/>
      <c r="BE98" s="244"/>
      <c r="BF98" s="244"/>
      <c r="BG98" s="244"/>
      <c r="BH98" s="244"/>
      <c r="BI98" s="244"/>
      <c r="BJ98" s="244"/>
      <c r="BK98" s="244"/>
      <c r="BL98" s="244"/>
      <c r="BM98" s="244"/>
      <c r="BN98" s="244"/>
      <c r="BO98" s="244"/>
      <c r="BP98" s="244"/>
      <c r="BQ98" s="241">
        <v>92</v>
      </c>
      <c r="BR98" s="246"/>
      <c r="BS98" s="888"/>
      <c r="BT98" s="889"/>
      <c r="BU98" s="889"/>
      <c r="BV98" s="889"/>
      <c r="BW98" s="889"/>
      <c r="BX98" s="889"/>
      <c r="BY98" s="889"/>
      <c r="BZ98" s="889"/>
      <c r="CA98" s="889"/>
      <c r="CB98" s="889"/>
      <c r="CC98" s="889"/>
      <c r="CD98" s="889"/>
      <c r="CE98" s="889"/>
      <c r="CF98" s="889"/>
      <c r="CG98" s="894"/>
      <c r="CH98" s="891"/>
      <c r="CI98" s="892"/>
      <c r="CJ98" s="892"/>
      <c r="CK98" s="892"/>
      <c r="CL98" s="893"/>
      <c r="CM98" s="891"/>
      <c r="CN98" s="892"/>
      <c r="CO98" s="892"/>
      <c r="CP98" s="892"/>
      <c r="CQ98" s="893"/>
      <c r="CR98" s="891"/>
      <c r="CS98" s="892"/>
      <c r="CT98" s="892"/>
      <c r="CU98" s="892"/>
      <c r="CV98" s="893"/>
      <c r="CW98" s="891"/>
      <c r="CX98" s="892"/>
      <c r="CY98" s="892"/>
      <c r="CZ98" s="892"/>
      <c r="DA98" s="893"/>
      <c r="DB98" s="891"/>
      <c r="DC98" s="892"/>
      <c r="DD98" s="892"/>
      <c r="DE98" s="892"/>
      <c r="DF98" s="893"/>
      <c r="DG98" s="891"/>
      <c r="DH98" s="892"/>
      <c r="DI98" s="892"/>
      <c r="DJ98" s="892"/>
      <c r="DK98" s="893"/>
      <c r="DL98" s="891"/>
      <c r="DM98" s="892"/>
      <c r="DN98" s="892"/>
      <c r="DO98" s="892"/>
      <c r="DP98" s="893"/>
      <c r="DQ98" s="891"/>
      <c r="DR98" s="892"/>
      <c r="DS98" s="892"/>
      <c r="DT98" s="892"/>
      <c r="DU98" s="893"/>
      <c r="DV98" s="888"/>
      <c r="DW98" s="889"/>
      <c r="DX98" s="889"/>
      <c r="DY98" s="889"/>
      <c r="DZ98" s="890"/>
      <c r="EA98" s="233"/>
    </row>
    <row r="99" spans="1:131" ht="26.25" hidden="1" customHeight="1" x14ac:dyDescent="0.2">
      <c r="A99" s="248"/>
      <c r="B99" s="249"/>
      <c r="C99" s="249"/>
      <c r="D99" s="249"/>
      <c r="E99" s="249"/>
      <c r="F99" s="249"/>
      <c r="G99" s="249"/>
      <c r="H99" s="249"/>
      <c r="I99" s="249"/>
      <c r="J99" s="249"/>
      <c r="K99" s="249"/>
      <c r="L99" s="249"/>
      <c r="M99" s="249"/>
      <c r="N99" s="249"/>
      <c r="O99" s="249"/>
      <c r="P99" s="249"/>
      <c r="Q99" s="250"/>
      <c r="R99" s="250"/>
      <c r="S99" s="250"/>
      <c r="T99" s="250"/>
      <c r="U99" s="250"/>
      <c r="V99" s="250"/>
      <c r="W99" s="250"/>
      <c r="X99" s="250"/>
      <c r="Y99" s="250"/>
      <c r="Z99" s="250"/>
      <c r="AA99" s="250"/>
      <c r="AB99" s="250"/>
      <c r="AC99" s="250"/>
      <c r="AD99" s="250"/>
      <c r="AE99" s="250"/>
      <c r="AF99" s="250"/>
      <c r="AG99" s="250"/>
      <c r="AH99" s="250"/>
      <c r="AI99" s="250"/>
      <c r="AJ99" s="250"/>
      <c r="AK99" s="250"/>
      <c r="AL99" s="250"/>
      <c r="AM99" s="250"/>
      <c r="AN99" s="250"/>
      <c r="AO99" s="250"/>
      <c r="AP99" s="250"/>
      <c r="AQ99" s="250"/>
      <c r="AR99" s="250"/>
      <c r="AS99" s="250"/>
      <c r="AT99" s="250"/>
      <c r="AU99" s="250"/>
      <c r="AV99" s="250"/>
      <c r="AW99" s="250"/>
      <c r="AX99" s="250"/>
      <c r="AY99" s="250"/>
      <c r="AZ99" s="251"/>
      <c r="BA99" s="251"/>
      <c r="BB99" s="251"/>
      <c r="BC99" s="251"/>
      <c r="BD99" s="251"/>
      <c r="BE99" s="244"/>
      <c r="BF99" s="244"/>
      <c r="BG99" s="244"/>
      <c r="BH99" s="244"/>
      <c r="BI99" s="244"/>
      <c r="BJ99" s="244"/>
      <c r="BK99" s="244"/>
      <c r="BL99" s="244"/>
      <c r="BM99" s="244"/>
      <c r="BN99" s="244"/>
      <c r="BO99" s="244"/>
      <c r="BP99" s="244"/>
      <c r="BQ99" s="241">
        <v>93</v>
      </c>
      <c r="BR99" s="246"/>
      <c r="BS99" s="888"/>
      <c r="BT99" s="889"/>
      <c r="BU99" s="889"/>
      <c r="BV99" s="889"/>
      <c r="BW99" s="889"/>
      <c r="BX99" s="889"/>
      <c r="BY99" s="889"/>
      <c r="BZ99" s="889"/>
      <c r="CA99" s="889"/>
      <c r="CB99" s="889"/>
      <c r="CC99" s="889"/>
      <c r="CD99" s="889"/>
      <c r="CE99" s="889"/>
      <c r="CF99" s="889"/>
      <c r="CG99" s="894"/>
      <c r="CH99" s="891"/>
      <c r="CI99" s="892"/>
      <c r="CJ99" s="892"/>
      <c r="CK99" s="892"/>
      <c r="CL99" s="893"/>
      <c r="CM99" s="891"/>
      <c r="CN99" s="892"/>
      <c r="CO99" s="892"/>
      <c r="CP99" s="892"/>
      <c r="CQ99" s="893"/>
      <c r="CR99" s="891"/>
      <c r="CS99" s="892"/>
      <c r="CT99" s="892"/>
      <c r="CU99" s="892"/>
      <c r="CV99" s="893"/>
      <c r="CW99" s="891"/>
      <c r="CX99" s="892"/>
      <c r="CY99" s="892"/>
      <c r="CZ99" s="892"/>
      <c r="DA99" s="893"/>
      <c r="DB99" s="891"/>
      <c r="DC99" s="892"/>
      <c r="DD99" s="892"/>
      <c r="DE99" s="892"/>
      <c r="DF99" s="893"/>
      <c r="DG99" s="891"/>
      <c r="DH99" s="892"/>
      <c r="DI99" s="892"/>
      <c r="DJ99" s="892"/>
      <c r="DK99" s="893"/>
      <c r="DL99" s="891"/>
      <c r="DM99" s="892"/>
      <c r="DN99" s="892"/>
      <c r="DO99" s="892"/>
      <c r="DP99" s="893"/>
      <c r="DQ99" s="891"/>
      <c r="DR99" s="892"/>
      <c r="DS99" s="892"/>
      <c r="DT99" s="892"/>
      <c r="DU99" s="893"/>
      <c r="DV99" s="888"/>
      <c r="DW99" s="889"/>
      <c r="DX99" s="889"/>
      <c r="DY99" s="889"/>
      <c r="DZ99" s="890"/>
      <c r="EA99" s="233"/>
    </row>
    <row r="100" spans="1:131" ht="26.25" hidden="1" customHeight="1" x14ac:dyDescent="0.2">
      <c r="A100" s="248"/>
      <c r="B100" s="249"/>
      <c r="C100" s="249"/>
      <c r="D100" s="249"/>
      <c r="E100" s="249"/>
      <c r="F100" s="249"/>
      <c r="G100" s="249"/>
      <c r="H100" s="249"/>
      <c r="I100" s="249"/>
      <c r="J100" s="249"/>
      <c r="K100" s="249"/>
      <c r="L100" s="249"/>
      <c r="M100" s="249"/>
      <c r="N100" s="249"/>
      <c r="O100" s="249"/>
      <c r="P100" s="249"/>
      <c r="Q100" s="250"/>
      <c r="R100" s="250"/>
      <c r="S100" s="250"/>
      <c r="T100" s="250"/>
      <c r="U100" s="250"/>
      <c r="V100" s="250"/>
      <c r="W100" s="250"/>
      <c r="X100" s="250"/>
      <c r="Y100" s="250"/>
      <c r="Z100" s="250"/>
      <c r="AA100" s="250"/>
      <c r="AB100" s="250"/>
      <c r="AC100" s="250"/>
      <c r="AD100" s="250"/>
      <c r="AE100" s="250"/>
      <c r="AF100" s="250"/>
      <c r="AG100" s="250"/>
      <c r="AH100" s="250"/>
      <c r="AI100" s="250"/>
      <c r="AJ100" s="250"/>
      <c r="AK100" s="250"/>
      <c r="AL100" s="250"/>
      <c r="AM100" s="250"/>
      <c r="AN100" s="250"/>
      <c r="AO100" s="250"/>
      <c r="AP100" s="250"/>
      <c r="AQ100" s="250"/>
      <c r="AR100" s="250"/>
      <c r="AS100" s="250"/>
      <c r="AT100" s="250"/>
      <c r="AU100" s="250"/>
      <c r="AV100" s="250"/>
      <c r="AW100" s="250"/>
      <c r="AX100" s="250"/>
      <c r="AY100" s="250"/>
      <c r="AZ100" s="251"/>
      <c r="BA100" s="251"/>
      <c r="BB100" s="251"/>
      <c r="BC100" s="251"/>
      <c r="BD100" s="251"/>
      <c r="BE100" s="244"/>
      <c r="BF100" s="244"/>
      <c r="BG100" s="244"/>
      <c r="BH100" s="244"/>
      <c r="BI100" s="244"/>
      <c r="BJ100" s="244"/>
      <c r="BK100" s="244"/>
      <c r="BL100" s="244"/>
      <c r="BM100" s="244"/>
      <c r="BN100" s="244"/>
      <c r="BO100" s="244"/>
      <c r="BP100" s="244"/>
      <c r="BQ100" s="241">
        <v>94</v>
      </c>
      <c r="BR100" s="246"/>
      <c r="BS100" s="888"/>
      <c r="BT100" s="889"/>
      <c r="BU100" s="889"/>
      <c r="BV100" s="889"/>
      <c r="BW100" s="889"/>
      <c r="BX100" s="889"/>
      <c r="BY100" s="889"/>
      <c r="BZ100" s="889"/>
      <c r="CA100" s="889"/>
      <c r="CB100" s="889"/>
      <c r="CC100" s="889"/>
      <c r="CD100" s="889"/>
      <c r="CE100" s="889"/>
      <c r="CF100" s="889"/>
      <c r="CG100" s="894"/>
      <c r="CH100" s="891"/>
      <c r="CI100" s="892"/>
      <c r="CJ100" s="892"/>
      <c r="CK100" s="892"/>
      <c r="CL100" s="893"/>
      <c r="CM100" s="891"/>
      <c r="CN100" s="892"/>
      <c r="CO100" s="892"/>
      <c r="CP100" s="892"/>
      <c r="CQ100" s="893"/>
      <c r="CR100" s="891"/>
      <c r="CS100" s="892"/>
      <c r="CT100" s="892"/>
      <c r="CU100" s="892"/>
      <c r="CV100" s="893"/>
      <c r="CW100" s="891"/>
      <c r="CX100" s="892"/>
      <c r="CY100" s="892"/>
      <c r="CZ100" s="892"/>
      <c r="DA100" s="893"/>
      <c r="DB100" s="891"/>
      <c r="DC100" s="892"/>
      <c r="DD100" s="892"/>
      <c r="DE100" s="892"/>
      <c r="DF100" s="893"/>
      <c r="DG100" s="891"/>
      <c r="DH100" s="892"/>
      <c r="DI100" s="892"/>
      <c r="DJ100" s="892"/>
      <c r="DK100" s="893"/>
      <c r="DL100" s="891"/>
      <c r="DM100" s="892"/>
      <c r="DN100" s="892"/>
      <c r="DO100" s="892"/>
      <c r="DP100" s="893"/>
      <c r="DQ100" s="891"/>
      <c r="DR100" s="892"/>
      <c r="DS100" s="892"/>
      <c r="DT100" s="892"/>
      <c r="DU100" s="893"/>
      <c r="DV100" s="888"/>
      <c r="DW100" s="889"/>
      <c r="DX100" s="889"/>
      <c r="DY100" s="889"/>
      <c r="DZ100" s="890"/>
      <c r="EA100" s="233"/>
    </row>
    <row r="101" spans="1:131" ht="26.25" hidden="1" customHeight="1" x14ac:dyDescent="0.2">
      <c r="A101" s="248"/>
      <c r="B101" s="249"/>
      <c r="C101" s="249"/>
      <c r="D101" s="249"/>
      <c r="E101" s="249"/>
      <c r="F101" s="249"/>
      <c r="G101" s="249"/>
      <c r="H101" s="249"/>
      <c r="I101" s="249"/>
      <c r="J101" s="249"/>
      <c r="K101" s="249"/>
      <c r="L101" s="249"/>
      <c r="M101" s="249"/>
      <c r="N101" s="249"/>
      <c r="O101" s="249"/>
      <c r="P101" s="249"/>
      <c r="Q101" s="250"/>
      <c r="R101" s="250"/>
      <c r="S101" s="250"/>
      <c r="T101" s="250"/>
      <c r="U101" s="250"/>
      <c r="V101" s="250"/>
      <c r="W101" s="250"/>
      <c r="X101" s="250"/>
      <c r="Y101" s="250"/>
      <c r="Z101" s="250"/>
      <c r="AA101" s="250"/>
      <c r="AB101" s="250"/>
      <c r="AC101" s="250"/>
      <c r="AD101" s="250"/>
      <c r="AE101" s="250"/>
      <c r="AF101" s="250"/>
      <c r="AG101" s="250"/>
      <c r="AH101" s="250"/>
      <c r="AI101" s="250"/>
      <c r="AJ101" s="250"/>
      <c r="AK101" s="250"/>
      <c r="AL101" s="250"/>
      <c r="AM101" s="250"/>
      <c r="AN101" s="250"/>
      <c r="AO101" s="250"/>
      <c r="AP101" s="250"/>
      <c r="AQ101" s="250"/>
      <c r="AR101" s="250"/>
      <c r="AS101" s="250"/>
      <c r="AT101" s="250"/>
      <c r="AU101" s="250"/>
      <c r="AV101" s="250"/>
      <c r="AW101" s="250"/>
      <c r="AX101" s="250"/>
      <c r="AY101" s="250"/>
      <c r="AZ101" s="251"/>
      <c r="BA101" s="251"/>
      <c r="BB101" s="251"/>
      <c r="BC101" s="251"/>
      <c r="BD101" s="251"/>
      <c r="BE101" s="244"/>
      <c r="BF101" s="244"/>
      <c r="BG101" s="244"/>
      <c r="BH101" s="244"/>
      <c r="BI101" s="244"/>
      <c r="BJ101" s="244"/>
      <c r="BK101" s="244"/>
      <c r="BL101" s="244"/>
      <c r="BM101" s="244"/>
      <c r="BN101" s="244"/>
      <c r="BO101" s="244"/>
      <c r="BP101" s="244"/>
      <c r="BQ101" s="241">
        <v>95</v>
      </c>
      <c r="BR101" s="246"/>
      <c r="BS101" s="888"/>
      <c r="BT101" s="889"/>
      <c r="BU101" s="889"/>
      <c r="BV101" s="889"/>
      <c r="BW101" s="889"/>
      <c r="BX101" s="889"/>
      <c r="BY101" s="889"/>
      <c r="BZ101" s="889"/>
      <c r="CA101" s="889"/>
      <c r="CB101" s="889"/>
      <c r="CC101" s="889"/>
      <c r="CD101" s="889"/>
      <c r="CE101" s="889"/>
      <c r="CF101" s="889"/>
      <c r="CG101" s="894"/>
      <c r="CH101" s="891"/>
      <c r="CI101" s="892"/>
      <c r="CJ101" s="892"/>
      <c r="CK101" s="892"/>
      <c r="CL101" s="893"/>
      <c r="CM101" s="891"/>
      <c r="CN101" s="892"/>
      <c r="CO101" s="892"/>
      <c r="CP101" s="892"/>
      <c r="CQ101" s="893"/>
      <c r="CR101" s="891"/>
      <c r="CS101" s="892"/>
      <c r="CT101" s="892"/>
      <c r="CU101" s="892"/>
      <c r="CV101" s="893"/>
      <c r="CW101" s="891"/>
      <c r="CX101" s="892"/>
      <c r="CY101" s="892"/>
      <c r="CZ101" s="892"/>
      <c r="DA101" s="893"/>
      <c r="DB101" s="891"/>
      <c r="DC101" s="892"/>
      <c r="DD101" s="892"/>
      <c r="DE101" s="892"/>
      <c r="DF101" s="893"/>
      <c r="DG101" s="891"/>
      <c r="DH101" s="892"/>
      <c r="DI101" s="892"/>
      <c r="DJ101" s="892"/>
      <c r="DK101" s="893"/>
      <c r="DL101" s="891"/>
      <c r="DM101" s="892"/>
      <c r="DN101" s="892"/>
      <c r="DO101" s="892"/>
      <c r="DP101" s="893"/>
      <c r="DQ101" s="891"/>
      <c r="DR101" s="892"/>
      <c r="DS101" s="892"/>
      <c r="DT101" s="892"/>
      <c r="DU101" s="893"/>
      <c r="DV101" s="888"/>
      <c r="DW101" s="889"/>
      <c r="DX101" s="889"/>
      <c r="DY101" s="889"/>
      <c r="DZ101" s="890"/>
      <c r="EA101" s="233"/>
    </row>
    <row r="102" spans="1:131" ht="26.25" customHeight="1" thickBot="1" x14ac:dyDescent="0.25">
      <c r="A102" s="248"/>
      <c r="B102" s="249"/>
      <c r="C102" s="249"/>
      <c r="D102" s="249"/>
      <c r="E102" s="249"/>
      <c r="F102" s="249"/>
      <c r="G102" s="249"/>
      <c r="H102" s="249"/>
      <c r="I102" s="249"/>
      <c r="J102" s="249"/>
      <c r="K102" s="249"/>
      <c r="L102" s="249"/>
      <c r="M102" s="249"/>
      <c r="N102" s="249"/>
      <c r="O102" s="249"/>
      <c r="P102" s="249"/>
      <c r="Q102" s="250"/>
      <c r="R102" s="250"/>
      <c r="S102" s="250"/>
      <c r="T102" s="250"/>
      <c r="U102" s="250"/>
      <c r="V102" s="250"/>
      <c r="W102" s="250"/>
      <c r="X102" s="250"/>
      <c r="Y102" s="250"/>
      <c r="Z102" s="250"/>
      <c r="AA102" s="250"/>
      <c r="AB102" s="250"/>
      <c r="AC102" s="250"/>
      <c r="AD102" s="250"/>
      <c r="AE102" s="250"/>
      <c r="AF102" s="250"/>
      <c r="AG102" s="250"/>
      <c r="AH102" s="250"/>
      <c r="AI102" s="250"/>
      <c r="AJ102" s="250"/>
      <c r="AK102" s="250"/>
      <c r="AL102" s="250"/>
      <c r="AM102" s="250"/>
      <c r="AN102" s="250"/>
      <c r="AO102" s="250"/>
      <c r="AP102" s="250"/>
      <c r="AQ102" s="250"/>
      <c r="AR102" s="250"/>
      <c r="AS102" s="250"/>
      <c r="AT102" s="250"/>
      <c r="AU102" s="250"/>
      <c r="AV102" s="250"/>
      <c r="AW102" s="250"/>
      <c r="AX102" s="250"/>
      <c r="AY102" s="250"/>
      <c r="AZ102" s="251"/>
      <c r="BA102" s="251"/>
      <c r="BB102" s="251"/>
      <c r="BC102" s="251"/>
      <c r="BD102" s="251"/>
      <c r="BE102" s="244"/>
      <c r="BF102" s="244"/>
      <c r="BG102" s="244"/>
      <c r="BH102" s="244"/>
      <c r="BI102" s="244"/>
      <c r="BJ102" s="244"/>
      <c r="BK102" s="244"/>
      <c r="BL102" s="244"/>
      <c r="BM102" s="244"/>
      <c r="BN102" s="244"/>
      <c r="BO102" s="244"/>
      <c r="BP102" s="244"/>
      <c r="BQ102" s="243" t="s">
        <v>395</v>
      </c>
      <c r="BR102" s="818" t="s">
        <v>425</v>
      </c>
      <c r="BS102" s="819"/>
      <c r="BT102" s="819"/>
      <c r="BU102" s="819"/>
      <c r="BV102" s="819"/>
      <c r="BW102" s="819"/>
      <c r="BX102" s="819"/>
      <c r="BY102" s="819"/>
      <c r="BZ102" s="819"/>
      <c r="CA102" s="819"/>
      <c r="CB102" s="819"/>
      <c r="CC102" s="819"/>
      <c r="CD102" s="819"/>
      <c r="CE102" s="819"/>
      <c r="CF102" s="819"/>
      <c r="CG102" s="820"/>
      <c r="CH102" s="916"/>
      <c r="CI102" s="917"/>
      <c r="CJ102" s="917"/>
      <c r="CK102" s="917"/>
      <c r="CL102" s="918"/>
      <c r="CM102" s="916"/>
      <c r="CN102" s="917"/>
      <c r="CO102" s="917"/>
      <c r="CP102" s="917"/>
      <c r="CQ102" s="918"/>
      <c r="CR102" s="919">
        <v>143</v>
      </c>
      <c r="CS102" s="881"/>
      <c r="CT102" s="881"/>
      <c r="CU102" s="881"/>
      <c r="CV102" s="920"/>
      <c r="CW102" s="919" t="s">
        <v>600</v>
      </c>
      <c r="CX102" s="881"/>
      <c r="CY102" s="881"/>
      <c r="CZ102" s="881"/>
      <c r="DA102" s="920"/>
      <c r="DB102" s="919" t="s">
        <v>600</v>
      </c>
      <c r="DC102" s="881"/>
      <c r="DD102" s="881"/>
      <c r="DE102" s="881"/>
      <c r="DF102" s="920"/>
      <c r="DG102" s="919" t="s">
        <v>600</v>
      </c>
      <c r="DH102" s="881"/>
      <c r="DI102" s="881"/>
      <c r="DJ102" s="881"/>
      <c r="DK102" s="920"/>
      <c r="DL102" s="919">
        <v>85</v>
      </c>
      <c r="DM102" s="881"/>
      <c r="DN102" s="881"/>
      <c r="DO102" s="881"/>
      <c r="DP102" s="920"/>
      <c r="DQ102" s="919">
        <v>85</v>
      </c>
      <c r="DR102" s="881"/>
      <c r="DS102" s="881"/>
      <c r="DT102" s="881"/>
      <c r="DU102" s="920"/>
      <c r="DV102" s="818"/>
      <c r="DW102" s="819"/>
      <c r="DX102" s="819"/>
      <c r="DY102" s="819"/>
      <c r="DZ102" s="943"/>
      <c r="EA102" s="233"/>
    </row>
    <row r="103" spans="1:131" ht="26.25" customHeight="1" x14ac:dyDescent="0.2">
      <c r="A103" s="248"/>
      <c r="B103" s="249"/>
      <c r="C103" s="249"/>
      <c r="D103" s="249"/>
      <c r="E103" s="249"/>
      <c r="F103" s="249"/>
      <c r="G103" s="249"/>
      <c r="H103" s="249"/>
      <c r="I103" s="249"/>
      <c r="J103" s="249"/>
      <c r="K103" s="249"/>
      <c r="L103" s="249"/>
      <c r="M103" s="249"/>
      <c r="N103" s="249"/>
      <c r="O103" s="249"/>
      <c r="P103" s="249"/>
      <c r="Q103" s="250"/>
      <c r="R103" s="250"/>
      <c r="S103" s="250"/>
      <c r="T103" s="250"/>
      <c r="U103" s="250"/>
      <c r="V103" s="250"/>
      <c r="W103" s="250"/>
      <c r="X103" s="250"/>
      <c r="Y103" s="250"/>
      <c r="Z103" s="250"/>
      <c r="AA103" s="250"/>
      <c r="AB103" s="250"/>
      <c r="AC103" s="250"/>
      <c r="AD103" s="250"/>
      <c r="AE103" s="250"/>
      <c r="AF103" s="250"/>
      <c r="AG103" s="250"/>
      <c r="AH103" s="250"/>
      <c r="AI103" s="250"/>
      <c r="AJ103" s="250"/>
      <c r="AK103" s="250"/>
      <c r="AL103" s="250"/>
      <c r="AM103" s="250"/>
      <c r="AN103" s="250"/>
      <c r="AO103" s="250"/>
      <c r="AP103" s="250"/>
      <c r="AQ103" s="250"/>
      <c r="AR103" s="250"/>
      <c r="AS103" s="250"/>
      <c r="AT103" s="250"/>
      <c r="AU103" s="250"/>
      <c r="AV103" s="250"/>
      <c r="AW103" s="250"/>
      <c r="AX103" s="250"/>
      <c r="AY103" s="250"/>
      <c r="AZ103" s="251"/>
      <c r="BA103" s="251"/>
      <c r="BB103" s="251"/>
      <c r="BC103" s="251"/>
      <c r="BD103" s="251"/>
      <c r="BE103" s="244"/>
      <c r="BF103" s="244"/>
      <c r="BG103" s="244"/>
      <c r="BH103" s="244"/>
      <c r="BI103" s="244"/>
      <c r="BJ103" s="244"/>
      <c r="BK103" s="244"/>
      <c r="BL103" s="244"/>
      <c r="BM103" s="244"/>
      <c r="BN103" s="244"/>
      <c r="BO103" s="244"/>
      <c r="BP103" s="244"/>
      <c r="BQ103" s="944" t="s">
        <v>426</v>
      </c>
      <c r="BR103" s="944"/>
      <c r="BS103" s="944"/>
      <c r="BT103" s="944"/>
      <c r="BU103" s="944"/>
      <c r="BV103" s="944"/>
      <c r="BW103" s="944"/>
      <c r="BX103" s="944"/>
      <c r="BY103" s="944"/>
      <c r="BZ103" s="944"/>
      <c r="CA103" s="944"/>
      <c r="CB103" s="944"/>
      <c r="CC103" s="944"/>
      <c r="CD103" s="944"/>
      <c r="CE103" s="944"/>
      <c r="CF103" s="944"/>
      <c r="CG103" s="944"/>
      <c r="CH103" s="944"/>
      <c r="CI103" s="944"/>
      <c r="CJ103" s="944"/>
      <c r="CK103" s="944"/>
      <c r="CL103" s="944"/>
      <c r="CM103" s="944"/>
      <c r="CN103" s="944"/>
      <c r="CO103" s="944"/>
      <c r="CP103" s="944"/>
      <c r="CQ103" s="944"/>
      <c r="CR103" s="944"/>
      <c r="CS103" s="944"/>
      <c r="CT103" s="944"/>
      <c r="CU103" s="944"/>
      <c r="CV103" s="944"/>
      <c r="CW103" s="944"/>
      <c r="CX103" s="944"/>
      <c r="CY103" s="944"/>
      <c r="CZ103" s="944"/>
      <c r="DA103" s="944"/>
      <c r="DB103" s="944"/>
      <c r="DC103" s="944"/>
      <c r="DD103" s="944"/>
      <c r="DE103" s="944"/>
      <c r="DF103" s="944"/>
      <c r="DG103" s="944"/>
      <c r="DH103" s="944"/>
      <c r="DI103" s="944"/>
      <c r="DJ103" s="944"/>
      <c r="DK103" s="944"/>
      <c r="DL103" s="944"/>
      <c r="DM103" s="944"/>
      <c r="DN103" s="944"/>
      <c r="DO103" s="944"/>
      <c r="DP103" s="944"/>
      <c r="DQ103" s="944"/>
      <c r="DR103" s="944"/>
      <c r="DS103" s="944"/>
      <c r="DT103" s="944"/>
      <c r="DU103" s="944"/>
      <c r="DV103" s="944"/>
      <c r="DW103" s="944"/>
      <c r="DX103" s="944"/>
      <c r="DY103" s="944"/>
      <c r="DZ103" s="944"/>
      <c r="EA103" s="233"/>
    </row>
    <row r="104" spans="1:131" ht="26.25" customHeight="1" x14ac:dyDescent="0.2">
      <c r="A104" s="248"/>
      <c r="B104" s="249"/>
      <c r="C104" s="249"/>
      <c r="D104" s="249"/>
      <c r="E104" s="249"/>
      <c r="F104" s="249"/>
      <c r="G104" s="249"/>
      <c r="H104" s="249"/>
      <c r="I104" s="249"/>
      <c r="J104" s="249"/>
      <c r="K104" s="249"/>
      <c r="L104" s="249"/>
      <c r="M104" s="249"/>
      <c r="N104" s="249"/>
      <c r="O104" s="249"/>
      <c r="P104" s="249"/>
      <c r="Q104" s="250"/>
      <c r="R104" s="250"/>
      <c r="S104" s="250"/>
      <c r="T104" s="250"/>
      <c r="U104" s="250"/>
      <c r="V104" s="250"/>
      <c r="W104" s="250"/>
      <c r="X104" s="250"/>
      <c r="Y104" s="250"/>
      <c r="Z104" s="250"/>
      <c r="AA104" s="250"/>
      <c r="AB104" s="250"/>
      <c r="AC104" s="250"/>
      <c r="AD104" s="250"/>
      <c r="AE104" s="250"/>
      <c r="AF104" s="250"/>
      <c r="AG104" s="250"/>
      <c r="AH104" s="250"/>
      <c r="AI104" s="250"/>
      <c r="AJ104" s="250"/>
      <c r="AK104" s="250"/>
      <c r="AL104" s="250"/>
      <c r="AM104" s="250"/>
      <c r="AN104" s="250"/>
      <c r="AO104" s="250"/>
      <c r="AP104" s="250"/>
      <c r="AQ104" s="250"/>
      <c r="AR104" s="250"/>
      <c r="AS104" s="250"/>
      <c r="AT104" s="250"/>
      <c r="AU104" s="250"/>
      <c r="AV104" s="250"/>
      <c r="AW104" s="250"/>
      <c r="AX104" s="250"/>
      <c r="AY104" s="250"/>
      <c r="AZ104" s="251"/>
      <c r="BA104" s="251"/>
      <c r="BB104" s="251"/>
      <c r="BC104" s="251"/>
      <c r="BD104" s="251"/>
      <c r="BE104" s="244"/>
      <c r="BF104" s="244"/>
      <c r="BG104" s="244"/>
      <c r="BH104" s="244"/>
      <c r="BI104" s="244"/>
      <c r="BJ104" s="244"/>
      <c r="BK104" s="244"/>
      <c r="BL104" s="244"/>
      <c r="BM104" s="244"/>
      <c r="BN104" s="244"/>
      <c r="BO104" s="244"/>
      <c r="BP104" s="244"/>
      <c r="BQ104" s="945" t="s">
        <v>427</v>
      </c>
      <c r="BR104" s="945"/>
      <c r="BS104" s="945"/>
      <c r="BT104" s="945"/>
      <c r="BU104" s="945"/>
      <c r="BV104" s="945"/>
      <c r="BW104" s="945"/>
      <c r="BX104" s="945"/>
      <c r="BY104" s="945"/>
      <c r="BZ104" s="945"/>
      <c r="CA104" s="945"/>
      <c r="CB104" s="945"/>
      <c r="CC104" s="945"/>
      <c r="CD104" s="945"/>
      <c r="CE104" s="945"/>
      <c r="CF104" s="945"/>
      <c r="CG104" s="945"/>
      <c r="CH104" s="945"/>
      <c r="CI104" s="945"/>
      <c r="CJ104" s="945"/>
      <c r="CK104" s="945"/>
      <c r="CL104" s="945"/>
      <c r="CM104" s="945"/>
      <c r="CN104" s="945"/>
      <c r="CO104" s="945"/>
      <c r="CP104" s="945"/>
      <c r="CQ104" s="945"/>
      <c r="CR104" s="945"/>
      <c r="CS104" s="945"/>
      <c r="CT104" s="945"/>
      <c r="CU104" s="945"/>
      <c r="CV104" s="945"/>
      <c r="CW104" s="945"/>
      <c r="CX104" s="945"/>
      <c r="CY104" s="945"/>
      <c r="CZ104" s="945"/>
      <c r="DA104" s="945"/>
      <c r="DB104" s="945"/>
      <c r="DC104" s="945"/>
      <c r="DD104" s="945"/>
      <c r="DE104" s="945"/>
      <c r="DF104" s="945"/>
      <c r="DG104" s="945"/>
      <c r="DH104" s="945"/>
      <c r="DI104" s="945"/>
      <c r="DJ104" s="945"/>
      <c r="DK104" s="945"/>
      <c r="DL104" s="945"/>
      <c r="DM104" s="945"/>
      <c r="DN104" s="945"/>
      <c r="DO104" s="945"/>
      <c r="DP104" s="945"/>
      <c r="DQ104" s="945"/>
      <c r="DR104" s="945"/>
      <c r="DS104" s="945"/>
      <c r="DT104" s="945"/>
      <c r="DU104" s="945"/>
      <c r="DV104" s="945"/>
      <c r="DW104" s="945"/>
      <c r="DX104" s="945"/>
      <c r="DY104" s="945"/>
      <c r="DZ104" s="945"/>
      <c r="EA104" s="233"/>
    </row>
    <row r="105" spans="1:131" ht="11.25" customHeight="1" x14ac:dyDescent="0.2">
      <c r="A105" s="244"/>
      <c r="B105" s="244"/>
      <c r="C105" s="244"/>
      <c r="D105" s="244"/>
      <c r="E105" s="244"/>
      <c r="F105" s="244"/>
      <c r="G105" s="244"/>
      <c r="H105" s="244"/>
      <c r="I105" s="244"/>
      <c r="J105" s="244"/>
      <c r="K105" s="244"/>
      <c r="L105" s="244"/>
      <c r="M105" s="244"/>
      <c r="N105" s="244"/>
      <c r="O105" s="244"/>
      <c r="P105" s="244"/>
      <c r="Q105" s="244"/>
      <c r="R105" s="244"/>
      <c r="S105" s="244"/>
      <c r="T105" s="244"/>
      <c r="U105" s="244"/>
      <c r="V105" s="244"/>
      <c r="W105" s="244"/>
      <c r="X105" s="244"/>
      <c r="Y105" s="244"/>
      <c r="Z105" s="244"/>
      <c r="AA105" s="244"/>
      <c r="AB105" s="244"/>
      <c r="AC105" s="244"/>
      <c r="AD105" s="244"/>
      <c r="AE105" s="244"/>
      <c r="AF105" s="244"/>
      <c r="AG105" s="244"/>
      <c r="AH105" s="244"/>
      <c r="AI105" s="244"/>
      <c r="AJ105" s="244"/>
      <c r="AK105" s="244"/>
      <c r="AL105" s="244"/>
      <c r="AM105" s="244"/>
      <c r="AN105" s="244"/>
      <c r="AO105" s="244"/>
      <c r="AP105" s="244"/>
      <c r="AQ105" s="244"/>
      <c r="AR105" s="244"/>
      <c r="AS105" s="244"/>
      <c r="AT105" s="244"/>
      <c r="AU105" s="244"/>
      <c r="AV105" s="244"/>
      <c r="AW105" s="244"/>
      <c r="AX105" s="244"/>
      <c r="AY105" s="244"/>
      <c r="AZ105" s="244"/>
      <c r="BA105" s="244"/>
      <c r="BB105" s="244"/>
      <c r="BC105" s="244"/>
      <c r="BD105" s="244"/>
      <c r="BE105" s="244"/>
      <c r="BF105" s="244"/>
      <c r="BG105" s="244"/>
      <c r="BH105" s="244"/>
      <c r="BI105" s="244"/>
      <c r="BJ105" s="244"/>
      <c r="BK105" s="244"/>
      <c r="BL105" s="244"/>
      <c r="BM105" s="244"/>
      <c r="BN105" s="244"/>
      <c r="BO105" s="244"/>
      <c r="BP105" s="244"/>
      <c r="BQ105" s="233"/>
      <c r="BR105" s="233"/>
      <c r="BS105" s="233"/>
      <c r="BT105" s="233"/>
      <c r="BU105" s="233"/>
      <c r="BV105" s="233"/>
      <c r="BW105" s="233"/>
      <c r="BX105" s="233"/>
      <c r="BY105" s="233"/>
      <c r="BZ105" s="233"/>
      <c r="CA105" s="233"/>
      <c r="CB105" s="233"/>
      <c r="CC105" s="233"/>
      <c r="CD105" s="233"/>
      <c r="CE105" s="233"/>
      <c r="CF105" s="233"/>
      <c r="CG105" s="233"/>
      <c r="CH105" s="233"/>
      <c r="CI105" s="233"/>
      <c r="CJ105" s="233"/>
      <c r="CK105" s="233"/>
      <c r="CL105" s="233"/>
      <c r="CM105" s="233"/>
      <c r="CN105" s="233"/>
      <c r="CO105" s="233"/>
      <c r="CP105" s="233"/>
      <c r="CQ105" s="233"/>
      <c r="CR105" s="233"/>
      <c r="CS105" s="233"/>
      <c r="CT105" s="233"/>
      <c r="CU105" s="233"/>
      <c r="CV105" s="233"/>
      <c r="CW105" s="233"/>
      <c r="CX105" s="233"/>
      <c r="CY105" s="233"/>
      <c r="CZ105" s="233"/>
      <c r="DA105" s="233"/>
      <c r="DB105" s="233"/>
      <c r="DC105" s="233"/>
      <c r="DD105" s="233"/>
      <c r="DE105" s="233"/>
      <c r="DF105" s="233"/>
      <c r="DG105" s="233"/>
      <c r="DH105" s="233"/>
      <c r="DI105" s="233"/>
      <c r="DJ105" s="233"/>
      <c r="DK105" s="233"/>
      <c r="DL105" s="233"/>
      <c r="DM105" s="233"/>
      <c r="DN105" s="233"/>
      <c r="DO105" s="233"/>
      <c r="DP105" s="233"/>
      <c r="DQ105" s="233"/>
      <c r="DR105" s="233"/>
      <c r="DS105" s="233"/>
      <c r="DT105" s="233"/>
      <c r="DU105" s="233"/>
      <c r="DV105" s="233"/>
      <c r="DW105" s="233"/>
      <c r="DX105" s="233"/>
      <c r="DY105" s="233"/>
      <c r="DZ105" s="233"/>
      <c r="EA105" s="233"/>
    </row>
    <row r="106" spans="1:131" ht="11.25" customHeight="1" x14ac:dyDescent="0.2">
      <c r="A106" s="244"/>
      <c r="B106" s="244"/>
      <c r="C106" s="244"/>
      <c r="D106" s="244"/>
      <c r="E106" s="244"/>
      <c r="F106" s="244"/>
      <c r="G106" s="244"/>
      <c r="H106" s="244"/>
      <c r="I106" s="244"/>
      <c r="J106" s="244"/>
      <c r="K106" s="244"/>
      <c r="L106" s="244"/>
      <c r="M106" s="244"/>
      <c r="N106" s="244"/>
      <c r="O106" s="244"/>
      <c r="P106" s="244"/>
      <c r="Q106" s="244"/>
      <c r="R106" s="244"/>
      <c r="S106" s="244"/>
      <c r="T106" s="244"/>
      <c r="U106" s="244"/>
      <c r="V106" s="244"/>
      <c r="W106" s="244"/>
      <c r="X106" s="244"/>
      <c r="Y106" s="244"/>
      <c r="Z106" s="244"/>
      <c r="AA106" s="244"/>
      <c r="AB106" s="244"/>
      <c r="AC106" s="244"/>
      <c r="AD106" s="244"/>
      <c r="AE106" s="244"/>
      <c r="AF106" s="244"/>
      <c r="AG106" s="244"/>
      <c r="AH106" s="244"/>
      <c r="AI106" s="244"/>
      <c r="AJ106" s="244"/>
      <c r="AK106" s="244"/>
      <c r="AL106" s="244"/>
      <c r="AM106" s="244"/>
      <c r="AN106" s="244"/>
      <c r="AO106" s="244"/>
      <c r="AP106" s="244"/>
      <c r="AQ106" s="244"/>
      <c r="AR106" s="244"/>
      <c r="AS106" s="244"/>
      <c r="AT106" s="244"/>
      <c r="AU106" s="244"/>
      <c r="AV106" s="244"/>
      <c r="AW106" s="244"/>
      <c r="AX106" s="244"/>
      <c r="AY106" s="244"/>
      <c r="AZ106" s="244"/>
      <c r="BA106" s="244"/>
      <c r="BB106" s="244"/>
      <c r="BC106" s="244"/>
      <c r="BD106" s="244"/>
      <c r="BE106" s="244"/>
      <c r="BF106" s="244"/>
      <c r="BG106" s="244"/>
      <c r="BH106" s="244"/>
      <c r="BI106" s="244"/>
      <c r="BJ106" s="244"/>
      <c r="BK106" s="244"/>
      <c r="BL106" s="244"/>
      <c r="BM106" s="244"/>
      <c r="BN106" s="244"/>
      <c r="BO106" s="244"/>
      <c r="BP106" s="244"/>
      <c r="BQ106" s="233"/>
      <c r="BR106" s="233"/>
      <c r="BS106" s="233"/>
      <c r="BT106" s="233"/>
      <c r="BU106" s="233"/>
      <c r="BV106" s="233"/>
      <c r="BW106" s="233"/>
      <c r="BX106" s="233"/>
      <c r="BY106" s="233"/>
      <c r="BZ106" s="233"/>
      <c r="CA106" s="233"/>
      <c r="CB106" s="233"/>
      <c r="CC106" s="233"/>
      <c r="CD106" s="233"/>
      <c r="CE106" s="233"/>
      <c r="CF106" s="233"/>
      <c r="CG106" s="233"/>
      <c r="CH106" s="233"/>
      <c r="CI106" s="233"/>
      <c r="CJ106" s="233"/>
      <c r="CK106" s="233"/>
      <c r="CL106" s="233"/>
      <c r="CM106" s="233"/>
      <c r="CN106" s="233"/>
      <c r="CO106" s="233"/>
      <c r="CP106" s="233"/>
      <c r="CQ106" s="233"/>
      <c r="CR106" s="233"/>
      <c r="CS106" s="233"/>
      <c r="CT106" s="233"/>
      <c r="CU106" s="233"/>
      <c r="CV106" s="233"/>
      <c r="CW106" s="233"/>
      <c r="CX106" s="233"/>
      <c r="CY106" s="233"/>
      <c r="CZ106" s="233"/>
      <c r="DA106" s="233"/>
      <c r="DB106" s="233"/>
      <c r="DC106" s="233"/>
      <c r="DD106" s="233"/>
      <c r="DE106" s="233"/>
      <c r="DF106" s="233"/>
      <c r="DG106" s="233"/>
      <c r="DH106" s="233"/>
      <c r="DI106" s="233"/>
      <c r="DJ106" s="233"/>
      <c r="DK106" s="233"/>
      <c r="DL106" s="233"/>
      <c r="DM106" s="233"/>
      <c r="DN106" s="233"/>
      <c r="DO106" s="233"/>
      <c r="DP106" s="233"/>
      <c r="DQ106" s="233"/>
      <c r="DR106" s="233"/>
      <c r="DS106" s="233"/>
      <c r="DT106" s="233"/>
      <c r="DU106" s="233"/>
      <c r="DV106" s="233"/>
      <c r="DW106" s="233"/>
      <c r="DX106" s="233"/>
      <c r="DY106" s="233"/>
      <c r="DZ106" s="233"/>
      <c r="EA106" s="233"/>
    </row>
    <row r="107" spans="1:131" s="233" customFormat="1" ht="26.25" customHeight="1" thickBot="1" x14ac:dyDescent="0.25">
      <c r="A107" s="252" t="s">
        <v>428</v>
      </c>
      <c r="B107" s="253"/>
      <c r="C107" s="253"/>
      <c r="D107" s="253"/>
      <c r="E107" s="253"/>
      <c r="F107" s="253"/>
      <c r="G107" s="253"/>
      <c r="H107" s="253"/>
      <c r="I107" s="253"/>
      <c r="J107" s="253"/>
      <c r="K107" s="253"/>
      <c r="L107" s="253"/>
      <c r="M107" s="253"/>
      <c r="N107" s="253"/>
      <c r="O107" s="253"/>
      <c r="P107" s="253"/>
      <c r="Q107" s="253"/>
      <c r="R107" s="253"/>
      <c r="S107" s="253"/>
      <c r="T107" s="253"/>
      <c r="U107" s="253"/>
      <c r="V107" s="253"/>
      <c r="W107" s="253"/>
      <c r="X107" s="253"/>
      <c r="Y107" s="253"/>
      <c r="Z107" s="253"/>
      <c r="AA107" s="253"/>
      <c r="AB107" s="253"/>
      <c r="AC107" s="253"/>
      <c r="AD107" s="253"/>
      <c r="AE107" s="253"/>
      <c r="AF107" s="253"/>
      <c r="AG107" s="253"/>
      <c r="AH107" s="253"/>
      <c r="AI107" s="253"/>
      <c r="AJ107" s="253"/>
      <c r="AK107" s="253"/>
      <c r="AL107" s="253"/>
      <c r="AM107" s="253"/>
      <c r="AN107" s="253"/>
      <c r="AO107" s="253"/>
      <c r="AP107" s="253"/>
      <c r="AQ107" s="253"/>
      <c r="AR107" s="253"/>
      <c r="AS107" s="253"/>
      <c r="AT107" s="253"/>
      <c r="AU107" s="252" t="s">
        <v>429</v>
      </c>
      <c r="AV107" s="253"/>
      <c r="AW107" s="253"/>
      <c r="AX107" s="253"/>
      <c r="AY107" s="253"/>
      <c r="AZ107" s="253"/>
      <c r="BA107" s="253"/>
      <c r="BB107" s="253"/>
      <c r="BC107" s="253"/>
      <c r="BD107" s="253"/>
      <c r="BE107" s="253"/>
      <c r="BF107" s="253"/>
      <c r="BG107" s="253"/>
      <c r="BH107" s="253"/>
      <c r="BI107" s="253"/>
      <c r="BJ107" s="253"/>
      <c r="BK107" s="253"/>
      <c r="BL107" s="253"/>
      <c r="BM107" s="253"/>
      <c r="BN107" s="253"/>
      <c r="BO107" s="253"/>
      <c r="BP107" s="253"/>
      <c r="BQ107" s="253"/>
      <c r="BR107" s="253"/>
      <c r="BS107" s="253"/>
      <c r="BT107" s="253"/>
      <c r="BU107" s="253"/>
      <c r="BV107" s="253"/>
      <c r="BW107" s="253"/>
      <c r="BX107" s="253"/>
      <c r="BY107" s="253"/>
      <c r="BZ107" s="253"/>
      <c r="CA107" s="253"/>
      <c r="CB107" s="253"/>
      <c r="CC107" s="253"/>
      <c r="CD107" s="253"/>
      <c r="CE107" s="253"/>
      <c r="CF107" s="253"/>
      <c r="CG107" s="253"/>
      <c r="CH107" s="253"/>
      <c r="CI107" s="253"/>
      <c r="CJ107" s="253"/>
      <c r="CK107" s="253"/>
      <c r="CL107" s="253"/>
      <c r="CM107" s="253"/>
      <c r="CN107" s="253"/>
      <c r="CO107" s="253"/>
      <c r="CP107" s="253"/>
      <c r="CQ107" s="253"/>
      <c r="CR107" s="253"/>
      <c r="CS107" s="253"/>
      <c r="CT107" s="253"/>
      <c r="CU107" s="253"/>
      <c r="CV107" s="253"/>
      <c r="CW107" s="253"/>
      <c r="CX107" s="253"/>
      <c r="CY107" s="253"/>
      <c r="CZ107" s="253"/>
      <c r="DA107" s="253"/>
      <c r="DB107" s="253"/>
      <c r="DC107" s="253"/>
      <c r="DD107" s="253"/>
      <c r="DE107" s="253"/>
      <c r="DF107" s="253"/>
      <c r="DG107" s="253"/>
      <c r="DH107" s="253"/>
      <c r="DI107" s="253"/>
      <c r="DJ107" s="253"/>
      <c r="DK107" s="253"/>
      <c r="DL107" s="253"/>
      <c r="DM107" s="253"/>
      <c r="DN107" s="253"/>
      <c r="DO107" s="253"/>
      <c r="DP107" s="253"/>
      <c r="DQ107" s="253"/>
      <c r="DR107" s="253"/>
      <c r="DS107" s="253"/>
      <c r="DT107" s="253"/>
      <c r="DU107" s="253"/>
      <c r="DV107" s="253"/>
      <c r="DW107" s="253"/>
      <c r="DX107" s="253"/>
      <c r="DY107" s="253"/>
      <c r="DZ107" s="253"/>
    </row>
    <row r="108" spans="1:131" s="233" customFormat="1" ht="26.25" customHeight="1" x14ac:dyDescent="0.2">
      <c r="A108" s="946" t="s">
        <v>430</v>
      </c>
      <c r="B108" s="947"/>
      <c r="C108" s="947"/>
      <c r="D108" s="947"/>
      <c r="E108" s="947"/>
      <c r="F108" s="947"/>
      <c r="G108" s="947"/>
      <c r="H108" s="947"/>
      <c r="I108" s="947"/>
      <c r="J108" s="947"/>
      <c r="K108" s="947"/>
      <c r="L108" s="947"/>
      <c r="M108" s="947"/>
      <c r="N108" s="947"/>
      <c r="O108" s="947"/>
      <c r="P108" s="947"/>
      <c r="Q108" s="947"/>
      <c r="R108" s="947"/>
      <c r="S108" s="947"/>
      <c r="T108" s="947"/>
      <c r="U108" s="947"/>
      <c r="V108" s="947"/>
      <c r="W108" s="947"/>
      <c r="X108" s="947"/>
      <c r="Y108" s="947"/>
      <c r="Z108" s="947"/>
      <c r="AA108" s="947"/>
      <c r="AB108" s="947"/>
      <c r="AC108" s="947"/>
      <c r="AD108" s="947"/>
      <c r="AE108" s="947"/>
      <c r="AF108" s="947"/>
      <c r="AG108" s="947"/>
      <c r="AH108" s="947"/>
      <c r="AI108" s="947"/>
      <c r="AJ108" s="947"/>
      <c r="AK108" s="947"/>
      <c r="AL108" s="947"/>
      <c r="AM108" s="947"/>
      <c r="AN108" s="947"/>
      <c r="AO108" s="947"/>
      <c r="AP108" s="947"/>
      <c r="AQ108" s="947"/>
      <c r="AR108" s="947"/>
      <c r="AS108" s="947"/>
      <c r="AT108" s="948"/>
      <c r="AU108" s="946" t="s">
        <v>431</v>
      </c>
      <c r="AV108" s="947"/>
      <c r="AW108" s="947"/>
      <c r="AX108" s="947"/>
      <c r="AY108" s="947"/>
      <c r="AZ108" s="947"/>
      <c r="BA108" s="947"/>
      <c r="BB108" s="947"/>
      <c r="BC108" s="947"/>
      <c r="BD108" s="947"/>
      <c r="BE108" s="947"/>
      <c r="BF108" s="947"/>
      <c r="BG108" s="947"/>
      <c r="BH108" s="947"/>
      <c r="BI108" s="947"/>
      <c r="BJ108" s="947"/>
      <c r="BK108" s="947"/>
      <c r="BL108" s="947"/>
      <c r="BM108" s="947"/>
      <c r="BN108" s="947"/>
      <c r="BO108" s="947"/>
      <c r="BP108" s="947"/>
      <c r="BQ108" s="947"/>
      <c r="BR108" s="947"/>
      <c r="BS108" s="947"/>
      <c r="BT108" s="947"/>
      <c r="BU108" s="947"/>
      <c r="BV108" s="947"/>
      <c r="BW108" s="947"/>
      <c r="BX108" s="947"/>
      <c r="BY108" s="947"/>
      <c r="BZ108" s="947"/>
      <c r="CA108" s="947"/>
      <c r="CB108" s="947"/>
      <c r="CC108" s="947"/>
      <c r="CD108" s="947"/>
      <c r="CE108" s="947"/>
      <c r="CF108" s="947"/>
      <c r="CG108" s="947"/>
      <c r="CH108" s="947"/>
      <c r="CI108" s="947"/>
      <c r="CJ108" s="947"/>
      <c r="CK108" s="947"/>
      <c r="CL108" s="947"/>
      <c r="CM108" s="947"/>
      <c r="CN108" s="947"/>
      <c r="CO108" s="947"/>
      <c r="CP108" s="947"/>
      <c r="CQ108" s="947"/>
      <c r="CR108" s="947"/>
      <c r="CS108" s="947"/>
      <c r="CT108" s="947"/>
      <c r="CU108" s="947"/>
      <c r="CV108" s="947"/>
      <c r="CW108" s="947"/>
      <c r="CX108" s="947"/>
      <c r="CY108" s="947"/>
      <c r="CZ108" s="947"/>
      <c r="DA108" s="947"/>
      <c r="DB108" s="947"/>
      <c r="DC108" s="947"/>
      <c r="DD108" s="947"/>
      <c r="DE108" s="947"/>
      <c r="DF108" s="947"/>
      <c r="DG108" s="947"/>
      <c r="DH108" s="947"/>
      <c r="DI108" s="947"/>
      <c r="DJ108" s="947"/>
      <c r="DK108" s="947"/>
      <c r="DL108" s="947"/>
      <c r="DM108" s="947"/>
      <c r="DN108" s="947"/>
      <c r="DO108" s="947"/>
      <c r="DP108" s="947"/>
      <c r="DQ108" s="947"/>
      <c r="DR108" s="947"/>
      <c r="DS108" s="947"/>
      <c r="DT108" s="947"/>
      <c r="DU108" s="947"/>
      <c r="DV108" s="947"/>
      <c r="DW108" s="947"/>
      <c r="DX108" s="947"/>
      <c r="DY108" s="947"/>
      <c r="DZ108" s="948"/>
    </row>
    <row r="109" spans="1:131" s="233" customFormat="1" ht="26.25" customHeight="1" x14ac:dyDescent="0.2">
      <c r="A109" s="941" t="s">
        <v>432</v>
      </c>
      <c r="B109" s="922"/>
      <c r="C109" s="922"/>
      <c r="D109" s="922"/>
      <c r="E109" s="922"/>
      <c r="F109" s="922"/>
      <c r="G109" s="922"/>
      <c r="H109" s="922"/>
      <c r="I109" s="922"/>
      <c r="J109" s="922"/>
      <c r="K109" s="922"/>
      <c r="L109" s="922"/>
      <c r="M109" s="922"/>
      <c r="N109" s="922"/>
      <c r="O109" s="922"/>
      <c r="P109" s="922"/>
      <c r="Q109" s="922"/>
      <c r="R109" s="922"/>
      <c r="S109" s="922"/>
      <c r="T109" s="922"/>
      <c r="U109" s="922"/>
      <c r="V109" s="922"/>
      <c r="W109" s="922"/>
      <c r="X109" s="922"/>
      <c r="Y109" s="922"/>
      <c r="Z109" s="923"/>
      <c r="AA109" s="921" t="s">
        <v>433</v>
      </c>
      <c r="AB109" s="922"/>
      <c r="AC109" s="922"/>
      <c r="AD109" s="922"/>
      <c r="AE109" s="923"/>
      <c r="AF109" s="921" t="s">
        <v>434</v>
      </c>
      <c r="AG109" s="922"/>
      <c r="AH109" s="922"/>
      <c r="AI109" s="922"/>
      <c r="AJ109" s="923"/>
      <c r="AK109" s="921" t="s">
        <v>310</v>
      </c>
      <c r="AL109" s="922"/>
      <c r="AM109" s="922"/>
      <c r="AN109" s="922"/>
      <c r="AO109" s="923"/>
      <c r="AP109" s="921" t="s">
        <v>435</v>
      </c>
      <c r="AQ109" s="922"/>
      <c r="AR109" s="922"/>
      <c r="AS109" s="922"/>
      <c r="AT109" s="924"/>
      <c r="AU109" s="941" t="s">
        <v>432</v>
      </c>
      <c r="AV109" s="922"/>
      <c r="AW109" s="922"/>
      <c r="AX109" s="922"/>
      <c r="AY109" s="922"/>
      <c r="AZ109" s="922"/>
      <c r="BA109" s="922"/>
      <c r="BB109" s="922"/>
      <c r="BC109" s="922"/>
      <c r="BD109" s="922"/>
      <c r="BE109" s="922"/>
      <c r="BF109" s="922"/>
      <c r="BG109" s="922"/>
      <c r="BH109" s="922"/>
      <c r="BI109" s="922"/>
      <c r="BJ109" s="922"/>
      <c r="BK109" s="922"/>
      <c r="BL109" s="922"/>
      <c r="BM109" s="922"/>
      <c r="BN109" s="922"/>
      <c r="BO109" s="922"/>
      <c r="BP109" s="923"/>
      <c r="BQ109" s="921" t="s">
        <v>433</v>
      </c>
      <c r="BR109" s="922"/>
      <c r="BS109" s="922"/>
      <c r="BT109" s="922"/>
      <c r="BU109" s="923"/>
      <c r="BV109" s="921" t="s">
        <v>434</v>
      </c>
      <c r="BW109" s="922"/>
      <c r="BX109" s="922"/>
      <c r="BY109" s="922"/>
      <c r="BZ109" s="923"/>
      <c r="CA109" s="921" t="s">
        <v>310</v>
      </c>
      <c r="CB109" s="922"/>
      <c r="CC109" s="922"/>
      <c r="CD109" s="922"/>
      <c r="CE109" s="923"/>
      <c r="CF109" s="942" t="s">
        <v>435</v>
      </c>
      <c r="CG109" s="942"/>
      <c r="CH109" s="942"/>
      <c r="CI109" s="942"/>
      <c r="CJ109" s="942"/>
      <c r="CK109" s="921" t="s">
        <v>436</v>
      </c>
      <c r="CL109" s="922"/>
      <c r="CM109" s="922"/>
      <c r="CN109" s="922"/>
      <c r="CO109" s="922"/>
      <c r="CP109" s="922"/>
      <c r="CQ109" s="922"/>
      <c r="CR109" s="922"/>
      <c r="CS109" s="922"/>
      <c r="CT109" s="922"/>
      <c r="CU109" s="922"/>
      <c r="CV109" s="922"/>
      <c r="CW109" s="922"/>
      <c r="CX109" s="922"/>
      <c r="CY109" s="922"/>
      <c r="CZ109" s="922"/>
      <c r="DA109" s="922"/>
      <c r="DB109" s="922"/>
      <c r="DC109" s="922"/>
      <c r="DD109" s="922"/>
      <c r="DE109" s="922"/>
      <c r="DF109" s="923"/>
      <c r="DG109" s="921" t="s">
        <v>433</v>
      </c>
      <c r="DH109" s="922"/>
      <c r="DI109" s="922"/>
      <c r="DJ109" s="922"/>
      <c r="DK109" s="923"/>
      <c r="DL109" s="921" t="s">
        <v>434</v>
      </c>
      <c r="DM109" s="922"/>
      <c r="DN109" s="922"/>
      <c r="DO109" s="922"/>
      <c r="DP109" s="923"/>
      <c r="DQ109" s="921" t="s">
        <v>310</v>
      </c>
      <c r="DR109" s="922"/>
      <c r="DS109" s="922"/>
      <c r="DT109" s="922"/>
      <c r="DU109" s="923"/>
      <c r="DV109" s="921" t="s">
        <v>435</v>
      </c>
      <c r="DW109" s="922"/>
      <c r="DX109" s="922"/>
      <c r="DY109" s="922"/>
      <c r="DZ109" s="924"/>
    </row>
    <row r="110" spans="1:131" s="233" customFormat="1" ht="26.25" customHeight="1" x14ac:dyDescent="0.2">
      <c r="A110" s="925" t="s">
        <v>437</v>
      </c>
      <c r="B110" s="926"/>
      <c r="C110" s="926"/>
      <c r="D110" s="926"/>
      <c r="E110" s="926"/>
      <c r="F110" s="926"/>
      <c r="G110" s="926"/>
      <c r="H110" s="926"/>
      <c r="I110" s="926"/>
      <c r="J110" s="926"/>
      <c r="K110" s="926"/>
      <c r="L110" s="926"/>
      <c r="M110" s="926"/>
      <c r="N110" s="926"/>
      <c r="O110" s="926"/>
      <c r="P110" s="926"/>
      <c r="Q110" s="926"/>
      <c r="R110" s="926"/>
      <c r="S110" s="926"/>
      <c r="T110" s="926"/>
      <c r="U110" s="926"/>
      <c r="V110" s="926"/>
      <c r="W110" s="926"/>
      <c r="X110" s="926"/>
      <c r="Y110" s="926"/>
      <c r="Z110" s="927"/>
      <c r="AA110" s="928">
        <v>1793779</v>
      </c>
      <c r="AB110" s="929"/>
      <c r="AC110" s="929"/>
      <c r="AD110" s="929"/>
      <c r="AE110" s="930"/>
      <c r="AF110" s="931">
        <v>1743496</v>
      </c>
      <c r="AG110" s="929"/>
      <c r="AH110" s="929"/>
      <c r="AI110" s="929"/>
      <c r="AJ110" s="930"/>
      <c r="AK110" s="931">
        <v>1939669</v>
      </c>
      <c r="AL110" s="929"/>
      <c r="AM110" s="929"/>
      <c r="AN110" s="929"/>
      <c r="AO110" s="930"/>
      <c r="AP110" s="932">
        <v>22.7</v>
      </c>
      <c r="AQ110" s="933"/>
      <c r="AR110" s="933"/>
      <c r="AS110" s="933"/>
      <c r="AT110" s="934"/>
      <c r="AU110" s="935" t="s">
        <v>76</v>
      </c>
      <c r="AV110" s="936"/>
      <c r="AW110" s="936"/>
      <c r="AX110" s="936"/>
      <c r="AY110" s="936"/>
      <c r="AZ110" s="958" t="s">
        <v>438</v>
      </c>
      <c r="BA110" s="926"/>
      <c r="BB110" s="926"/>
      <c r="BC110" s="926"/>
      <c r="BD110" s="926"/>
      <c r="BE110" s="926"/>
      <c r="BF110" s="926"/>
      <c r="BG110" s="926"/>
      <c r="BH110" s="926"/>
      <c r="BI110" s="926"/>
      <c r="BJ110" s="926"/>
      <c r="BK110" s="926"/>
      <c r="BL110" s="926"/>
      <c r="BM110" s="926"/>
      <c r="BN110" s="926"/>
      <c r="BO110" s="926"/>
      <c r="BP110" s="927"/>
      <c r="BQ110" s="959">
        <v>21520646</v>
      </c>
      <c r="BR110" s="960"/>
      <c r="BS110" s="960"/>
      <c r="BT110" s="960"/>
      <c r="BU110" s="960"/>
      <c r="BV110" s="960">
        <v>22163106</v>
      </c>
      <c r="BW110" s="960"/>
      <c r="BX110" s="960"/>
      <c r="BY110" s="960"/>
      <c r="BZ110" s="960"/>
      <c r="CA110" s="960">
        <v>21381493</v>
      </c>
      <c r="CB110" s="960"/>
      <c r="CC110" s="960"/>
      <c r="CD110" s="960"/>
      <c r="CE110" s="960"/>
      <c r="CF110" s="973">
        <v>250.4</v>
      </c>
      <c r="CG110" s="974"/>
      <c r="CH110" s="974"/>
      <c r="CI110" s="974"/>
      <c r="CJ110" s="974"/>
      <c r="CK110" s="975" t="s">
        <v>439</v>
      </c>
      <c r="CL110" s="976"/>
      <c r="CM110" s="958" t="s">
        <v>440</v>
      </c>
      <c r="CN110" s="926"/>
      <c r="CO110" s="926"/>
      <c r="CP110" s="926"/>
      <c r="CQ110" s="926"/>
      <c r="CR110" s="926"/>
      <c r="CS110" s="926"/>
      <c r="CT110" s="926"/>
      <c r="CU110" s="926"/>
      <c r="CV110" s="926"/>
      <c r="CW110" s="926"/>
      <c r="CX110" s="926"/>
      <c r="CY110" s="926"/>
      <c r="CZ110" s="926"/>
      <c r="DA110" s="926"/>
      <c r="DB110" s="926"/>
      <c r="DC110" s="926"/>
      <c r="DD110" s="926"/>
      <c r="DE110" s="926"/>
      <c r="DF110" s="927"/>
      <c r="DG110" s="959" t="s">
        <v>441</v>
      </c>
      <c r="DH110" s="960"/>
      <c r="DI110" s="960"/>
      <c r="DJ110" s="960"/>
      <c r="DK110" s="960"/>
      <c r="DL110" s="960" t="s">
        <v>158</v>
      </c>
      <c r="DM110" s="960"/>
      <c r="DN110" s="960"/>
      <c r="DO110" s="960"/>
      <c r="DP110" s="960"/>
      <c r="DQ110" s="960" t="s">
        <v>441</v>
      </c>
      <c r="DR110" s="960"/>
      <c r="DS110" s="960"/>
      <c r="DT110" s="960"/>
      <c r="DU110" s="960"/>
      <c r="DV110" s="961" t="s">
        <v>158</v>
      </c>
      <c r="DW110" s="961"/>
      <c r="DX110" s="961"/>
      <c r="DY110" s="961"/>
      <c r="DZ110" s="962"/>
    </row>
    <row r="111" spans="1:131" s="233" customFormat="1" ht="26.25" customHeight="1" x14ac:dyDescent="0.2">
      <c r="A111" s="963" t="s">
        <v>442</v>
      </c>
      <c r="B111" s="964"/>
      <c r="C111" s="964"/>
      <c r="D111" s="964"/>
      <c r="E111" s="964"/>
      <c r="F111" s="964"/>
      <c r="G111" s="964"/>
      <c r="H111" s="964"/>
      <c r="I111" s="964"/>
      <c r="J111" s="964"/>
      <c r="K111" s="964"/>
      <c r="L111" s="964"/>
      <c r="M111" s="964"/>
      <c r="N111" s="964"/>
      <c r="O111" s="964"/>
      <c r="P111" s="964"/>
      <c r="Q111" s="964"/>
      <c r="R111" s="964"/>
      <c r="S111" s="964"/>
      <c r="T111" s="964"/>
      <c r="U111" s="964"/>
      <c r="V111" s="964"/>
      <c r="W111" s="964"/>
      <c r="X111" s="964"/>
      <c r="Y111" s="964"/>
      <c r="Z111" s="965"/>
      <c r="AA111" s="966" t="s">
        <v>441</v>
      </c>
      <c r="AB111" s="967"/>
      <c r="AC111" s="967"/>
      <c r="AD111" s="967"/>
      <c r="AE111" s="968"/>
      <c r="AF111" s="969" t="s">
        <v>158</v>
      </c>
      <c r="AG111" s="967"/>
      <c r="AH111" s="967"/>
      <c r="AI111" s="967"/>
      <c r="AJ111" s="968"/>
      <c r="AK111" s="969" t="s">
        <v>158</v>
      </c>
      <c r="AL111" s="967"/>
      <c r="AM111" s="967"/>
      <c r="AN111" s="967"/>
      <c r="AO111" s="968"/>
      <c r="AP111" s="970" t="s">
        <v>443</v>
      </c>
      <c r="AQ111" s="971"/>
      <c r="AR111" s="971"/>
      <c r="AS111" s="971"/>
      <c r="AT111" s="972"/>
      <c r="AU111" s="937"/>
      <c r="AV111" s="938"/>
      <c r="AW111" s="938"/>
      <c r="AX111" s="938"/>
      <c r="AY111" s="938"/>
      <c r="AZ111" s="951" t="s">
        <v>444</v>
      </c>
      <c r="BA111" s="952"/>
      <c r="BB111" s="952"/>
      <c r="BC111" s="952"/>
      <c r="BD111" s="952"/>
      <c r="BE111" s="952"/>
      <c r="BF111" s="952"/>
      <c r="BG111" s="952"/>
      <c r="BH111" s="952"/>
      <c r="BI111" s="952"/>
      <c r="BJ111" s="952"/>
      <c r="BK111" s="952"/>
      <c r="BL111" s="952"/>
      <c r="BM111" s="952"/>
      <c r="BN111" s="952"/>
      <c r="BO111" s="952"/>
      <c r="BP111" s="953"/>
      <c r="BQ111" s="954" t="s">
        <v>158</v>
      </c>
      <c r="BR111" s="955"/>
      <c r="BS111" s="955"/>
      <c r="BT111" s="955"/>
      <c r="BU111" s="955"/>
      <c r="BV111" s="955" t="s">
        <v>158</v>
      </c>
      <c r="BW111" s="955"/>
      <c r="BX111" s="955"/>
      <c r="BY111" s="955"/>
      <c r="BZ111" s="955"/>
      <c r="CA111" s="955" t="s">
        <v>441</v>
      </c>
      <c r="CB111" s="955"/>
      <c r="CC111" s="955"/>
      <c r="CD111" s="955"/>
      <c r="CE111" s="955"/>
      <c r="CF111" s="949" t="s">
        <v>441</v>
      </c>
      <c r="CG111" s="950"/>
      <c r="CH111" s="950"/>
      <c r="CI111" s="950"/>
      <c r="CJ111" s="950"/>
      <c r="CK111" s="977"/>
      <c r="CL111" s="978"/>
      <c r="CM111" s="951" t="s">
        <v>445</v>
      </c>
      <c r="CN111" s="952"/>
      <c r="CO111" s="952"/>
      <c r="CP111" s="952"/>
      <c r="CQ111" s="952"/>
      <c r="CR111" s="952"/>
      <c r="CS111" s="952"/>
      <c r="CT111" s="952"/>
      <c r="CU111" s="952"/>
      <c r="CV111" s="952"/>
      <c r="CW111" s="952"/>
      <c r="CX111" s="952"/>
      <c r="CY111" s="952"/>
      <c r="CZ111" s="952"/>
      <c r="DA111" s="952"/>
      <c r="DB111" s="952"/>
      <c r="DC111" s="952"/>
      <c r="DD111" s="952"/>
      <c r="DE111" s="952"/>
      <c r="DF111" s="953"/>
      <c r="DG111" s="954" t="s">
        <v>441</v>
      </c>
      <c r="DH111" s="955"/>
      <c r="DI111" s="955"/>
      <c r="DJ111" s="955"/>
      <c r="DK111" s="955"/>
      <c r="DL111" s="955" t="s">
        <v>446</v>
      </c>
      <c r="DM111" s="955"/>
      <c r="DN111" s="955"/>
      <c r="DO111" s="955"/>
      <c r="DP111" s="955"/>
      <c r="DQ111" s="955" t="s">
        <v>441</v>
      </c>
      <c r="DR111" s="955"/>
      <c r="DS111" s="955"/>
      <c r="DT111" s="955"/>
      <c r="DU111" s="955"/>
      <c r="DV111" s="956" t="s">
        <v>441</v>
      </c>
      <c r="DW111" s="956"/>
      <c r="DX111" s="956"/>
      <c r="DY111" s="956"/>
      <c r="DZ111" s="957"/>
    </row>
    <row r="112" spans="1:131" s="233" customFormat="1" ht="26.25" customHeight="1" x14ac:dyDescent="0.2">
      <c r="A112" s="981" t="s">
        <v>447</v>
      </c>
      <c r="B112" s="982"/>
      <c r="C112" s="952" t="s">
        <v>448</v>
      </c>
      <c r="D112" s="952"/>
      <c r="E112" s="952"/>
      <c r="F112" s="952"/>
      <c r="G112" s="952"/>
      <c r="H112" s="952"/>
      <c r="I112" s="952"/>
      <c r="J112" s="952"/>
      <c r="K112" s="952"/>
      <c r="L112" s="952"/>
      <c r="M112" s="952"/>
      <c r="N112" s="952"/>
      <c r="O112" s="952"/>
      <c r="P112" s="952"/>
      <c r="Q112" s="952"/>
      <c r="R112" s="952"/>
      <c r="S112" s="952"/>
      <c r="T112" s="952"/>
      <c r="U112" s="952"/>
      <c r="V112" s="952"/>
      <c r="W112" s="952"/>
      <c r="X112" s="952"/>
      <c r="Y112" s="952"/>
      <c r="Z112" s="953"/>
      <c r="AA112" s="987" t="s">
        <v>158</v>
      </c>
      <c r="AB112" s="988"/>
      <c r="AC112" s="988"/>
      <c r="AD112" s="988"/>
      <c r="AE112" s="989"/>
      <c r="AF112" s="990" t="s">
        <v>441</v>
      </c>
      <c r="AG112" s="988"/>
      <c r="AH112" s="988"/>
      <c r="AI112" s="988"/>
      <c r="AJ112" s="989"/>
      <c r="AK112" s="990" t="s">
        <v>441</v>
      </c>
      <c r="AL112" s="988"/>
      <c r="AM112" s="988"/>
      <c r="AN112" s="988"/>
      <c r="AO112" s="989"/>
      <c r="AP112" s="991" t="s">
        <v>441</v>
      </c>
      <c r="AQ112" s="992"/>
      <c r="AR112" s="992"/>
      <c r="AS112" s="992"/>
      <c r="AT112" s="993"/>
      <c r="AU112" s="937"/>
      <c r="AV112" s="938"/>
      <c r="AW112" s="938"/>
      <c r="AX112" s="938"/>
      <c r="AY112" s="938"/>
      <c r="AZ112" s="951" t="s">
        <v>449</v>
      </c>
      <c r="BA112" s="952"/>
      <c r="BB112" s="952"/>
      <c r="BC112" s="952"/>
      <c r="BD112" s="952"/>
      <c r="BE112" s="952"/>
      <c r="BF112" s="952"/>
      <c r="BG112" s="952"/>
      <c r="BH112" s="952"/>
      <c r="BI112" s="952"/>
      <c r="BJ112" s="952"/>
      <c r="BK112" s="952"/>
      <c r="BL112" s="952"/>
      <c r="BM112" s="952"/>
      <c r="BN112" s="952"/>
      <c r="BO112" s="952"/>
      <c r="BP112" s="953"/>
      <c r="BQ112" s="954">
        <v>4407265</v>
      </c>
      <c r="BR112" s="955"/>
      <c r="BS112" s="955"/>
      <c r="BT112" s="955"/>
      <c r="BU112" s="955"/>
      <c r="BV112" s="955">
        <v>4537196</v>
      </c>
      <c r="BW112" s="955"/>
      <c r="BX112" s="955"/>
      <c r="BY112" s="955"/>
      <c r="BZ112" s="955"/>
      <c r="CA112" s="955">
        <v>4457748</v>
      </c>
      <c r="CB112" s="955"/>
      <c r="CC112" s="955"/>
      <c r="CD112" s="955"/>
      <c r="CE112" s="955"/>
      <c r="CF112" s="949">
        <v>52.2</v>
      </c>
      <c r="CG112" s="950"/>
      <c r="CH112" s="950"/>
      <c r="CI112" s="950"/>
      <c r="CJ112" s="950"/>
      <c r="CK112" s="977"/>
      <c r="CL112" s="978"/>
      <c r="CM112" s="951" t="s">
        <v>450</v>
      </c>
      <c r="CN112" s="952"/>
      <c r="CO112" s="952"/>
      <c r="CP112" s="952"/>
      <c r="CQ112" s="952"/>
      <c r="CR112" s="952"/>
      <c r="CS112" s="952"/>
      <c r="CT112" s="952"/>
      <c r="CU112" s="952"/>
      <c r="CV112" s="952"/>
      <c r="CW112" s="952"/>
      <c r="CX112" s="952"/>
      <c r="CY112" s="952"/>
      <c r="CZ112" s="952"/>
      <c r="DA112" s="952"/>
      <c r="DB112" s="952"/>
      <c r="DC112" s="952"/>
      <c r="DD112" s="952"/>
      <c r="DE112" s="952"/>
      <c r="DF112" s="953"/>
      <c r="DG112" s="954" t="s">
        <v>441</v>
      </c>
      <c r="DH112" s="955"/>
      <c r="DI112" s="955"/>
      <c r="DJ112" s="955"/>
      <c r="DK112" s="955"/>
      <c r="DL112" s="955" t="s">
        <v>441</v>
      </c>
      <c r="DM112" s="955"/>
      <c r="DN112" s="955"/>
      <c r="DO112" s="955"/>
      <c r="DP112" s="955"/>
      <c r="DQ112" s="955" t="s">
        <v>451</v>
      </c>
      <c r="DR112" s="955"/>
      <c r="DS112" s="955"/>
      <c r="DT112" s="955"/>
      <c r="DU112" s="955"/>
      <c r="DV112" s="956" t="s">
        <v>441</v>
      </c>
      <c r="DW112" s="956"/>
      <c r="DX112" s="956"/>
      <c r="DY112" s="956"/>
      <c r="DZ112" s="957"/>
    </row>
    <row r="113" spans="1:130" s="233" customFormat="1" ht="26.25" customHeight="1" x14ac:dyDescent="0.2">
      <c r="A113" s="983"/>
      <c r="B113" s="984"/>
      <c r="C113" s="952" t="s">
        <v>452</v>
      </c>
      <c r="D113" s="952"/>
      <c r="E113" s="952"/>
      <c r="F113" s="952"/>
      <c r="G113" s="952"/>
      <c r="H113" s="952"/>
      <c r="I113" s="952"/>
      <c r="J113" s="952"/>
      <c r="K113" s="952"/>
      <c r="L113" s="952"/>
      <c r="M113" s="952"/>
      <c r="N113" s="952"/>
      <c r="O113" s="952"/>
      <c r="P113" s="952"/>
      <c r="Q113" s="952"/>
      <c r="R113" s="952"/>
      <c r="S113" s="952"/>
      <c r="T113" s="952"/>
      <c r="U113" s="952"/>
      <c r="V113" s="952"/>
      <c r="W113" s="952"/>
      <c r="X113" s="952"/>
      <c r="Y113" s="952"/>
      <c r="Z113" s="953"/>
      <c r="AA113" s="966">
        <v>325139</v>
      </c>
      <c r="AB113" s="967"/>
      <c r="AC113" s="967"/>
      <c r="AD113" s="967"/>
      <c r="AE113" s="968"/>
      <c r="AF113" s="969">
        <v>346709</v>
      </c>
      <c r="AG113" s="967"/>
      <c r="AH113" s="967"/>
      <c r="AI113" s="967"/>
      <c r="AJ113" s="968"/>
      <c r="AK113" s="969">
        <v>357730</v>
      </c>
      <c r="AL113" s="967"/>
      <c r="AM113" s="967"/>
      <c r="AN113" s="967"/>
      <c r="AO113" s="968"/>
      <c r="AP113" s="970">
        <v>4.2</v>
      </c>
      <c r="AQ113" s="971"/>
      <c r="AR113" s="971"/>
      <c r="AS113" s="971"/>
      <c r="AT113" s="972"/>
      <c r="AU113" s="937"/>
      <c r="AV113" s="938"/>
      <c r="AW113" s="938"/>
      <c r="AX113" s="938"/>
      <c r="AY113" s="938"/>
      <c r="AZ113" s="951" t="s">
        <v>453</v>
      </c>
      <c r="BA113" s="952"/>
      <c r="BB113" s="952"/>
      <c r="BC113" s="952"/>
      <c r="BD113" s="952"/>
      <c r="BE113" s="952"/>
      <c r="BF113" s="952"/>
      <c r="BG113" s="952"/>
      <c r="BH113" s="952"/>
      <c r="BI113" s="952"/>
      <c r="BJ113" s="952"/>
      <c r="BK113" s="952"/>
      <c r="BL113" s="952"/>
      <c r="BM113" s="952"/>
      <c r="BN113" s="952"/>
      <c r="BO113" s="952"/>
      <c r="BP113" s="953"/>
      <c r="BQ113" s="954">
        <v>1339536</v>
      </c>
      <c r="BR113" s="955"/>
      <c r="BS113" s="955"/>
      <c r="BT113" s="955"/>
      <c r="BU113" s="955"/>
      <c r="BV113" s="955">
        <v>1081935</v>
      </c>
      <c r="BW113" s="955"/>
      <c r="BX113" s="955"/>
      <c r="BY113" s="955"/>
      <c r="BZ113" s="955"/>
      <c r="CA113" s="955">
        <v>1163854</v>
      </c>
      <c r="CB113" s="955"/>
      <c r="CC113" s="955"/>
      <c r="CD113" s="955"/>
      <c r="CE113" s="955"/>
      <c r="CF113" s="949">
        <v>13.6</v>
      </c>
      <c r="CG113" s="950"/>
      <c r="CH113" s="950"/>
      <c r="CI113" s="950"/>
      <c r="CJ113" s="950"/>
      <c r="CK113" s="977"/>
      <c r="CL113" s="978"/>
      <c r="CM113" s="951" t="s">
        <v>454</v>
      </c>
      <c r="CN113" s="952"/>
      <c r="CO113" s="952"/>
      <c r="CP113" s="952"/>
      <c r="CQ113" s="952"/>
      <c r="CR113" s="952"/>
      <c r="CS113" s="952"/>
      <c r="CT113" s="952"/>
      <c r="CU113" s="952"/>
      <c r="CV113" s="952"/>
      <c r="CW113" s="952"/>
      <c r="CX113" s="952"/>
      <c r="CY113" s="952"/>
      <c r="CZ113" s="952"/>
      <c r="DA113" s="952"/>
      <c r="DB113" s="952"/>
      <c r="DC113" s="952"/>
      <c r="DD113" s="952"/>
      <c r="DE113" s="952"/>
      <c r="DF113" s="953"/>
      <c r="DG113" s="987" t="s">
        <v>443</v>
      </c>
      <c r="DH113" s="988"/>
      <c r="DI113" s="988"/>
      <c r="DJ113" s="988"/>
      <c r="DK113" s="989"/>
      <c r="DL113" s="990" t="s">
        <v>158</v>
      </c>
      <c r="DM113" s="988"/>
      <c r="DN113" s="988"/>
      <c r="DO113" s="988"/>
      <c r="DP113" s="989"/>
      <c r="DQ113" s="990" t="s">
        <v>441</v>
      </c>
      <c r="DR113" s="988"/>
      <c r="DS113" s="988"/>
      <c r="DT113" s="988"/>
      <c r="DU113" s="989"/>
      <c r="DV113" s="991" t="s">
        <v>441</v>
      </c>
      <c r="DW113" s="992"/>
      <c r="DX113" s="992"/>
      <c r="DY113" s="992"/>
      <c r="DZ113" s="993"/>
    </row>
    <row r="114" spans="1:130" s="233" customFormat="1" ht="26.25" customHeight="1" x14ac:dyDescent="0.2">
      <c r="A114" s="983"/>
      <c r="B114" s="984"/>
      <c r="C114" s="952" t="s">
        <v>455</v>
      </c>
      <c r="D114" s="952"/>
      <c r="E114" s="952"/>
      <c r="F114" s="952"/>
      <c r="G114" s="952"/>
      <c r="H114" s="952"/>
      <c r="I114" s="952"/>
      <c r="J114" s="952"/>
      <c r="K114" s="952"/>
      <c r="L114" s="952"/>
      <c r="M114" s="952"/>
      <c r="N114" s="952"/>
      <c r="O114" s="952"/>
      <c r="P114" s="952"/>
      <c r="Q114" s="952"/>
      <c r="R114" s="952"/>
      <c r="S114" s="952"/>
      <c r="T114" s="952"/>
      <c r="U114" s="952"/>
      <c r="V114" s="952"/>
      <c r="W114" s="952"/>
      <c r="X114" s="952"/>
      <c r="Y114" s="952"/>
      <c r="Z114" s="953"/>
      <c r="AA114" s="987">
        <v>191667</v>
      </c>
      <c r="AB114" s="988"/>
      <c r="AC114" s="988"/>
      <c r="AD114" s="988"/>
      <c r="AE114" s="989"/>
      <c r="AF114" s="990">
        <v>224782</v>
      </c>
      <c r="AG114" s="988"/>
      <c r="AH114" s="988"/>
      <c r="AI114" s="988"/>
      <c r="AJ114" s="989"/>
      <c r="AK114" s="990">
        <v>192000</v>
      </c>
      <c r="AL114" s="988"/>
      <c r="AM114" s="988"/>
      <c r="AN114" s="988"/>
      <c r="AO114" s="989"/>
      <c r="AP114" s="991">
        <v>2.2000000000000002</v>
      </c>
      <c r="AQ114" s="992"/>
      <c r="AR114" s="992"/>
      <c r="AS114" s="992"/>
      <c r="AT114" s="993"/>
      <c r="AU114" s="937"/>
      <c r="AV114" s="938"/>
      <c r="AW114" s="938"/>
      <c r="AX114" s="938"/>
      <c r="AY114" s="938"/>
      <c r="AZ114" s="951" t="s">
        <v>456</v>
      </c>
      <c r="BA114" s="952"/>
      <c r="BB114" s="952"/>
      <c r="BC114" s="952"/>
      <c r="BD114" s="952"/>
      <c r="BE114" s="952"/>
      <c r="BF114" s="952"/>
      <c r="BG114" s="952"/>
      <c r="BH114" s="952"/>
      <c r="BI114" s="952"/>
      <c r="BJ114" s="952"/>
      <c r="BK114" s="952"/>
      <c r="BL114" s="952"/>
      <c r="BM114" s="952"/>
      <c r="BN114" s="952"/>
      <c r="BO114" s="952"/>
      <c r="BP114" s="953"/>
      <c r="BQ114" s="954">
        <v>2652550</v>
      </c>
      <c r="BR114" s="955"/>
      <c r="BS114" s="955"/>
      <c r="BT114" s="955"/>
      <c r="BU114" s="955"/>
      <c r="BV114" s="955">
        <v>2324002</v>
      </c>
      <c r="BW114" s="955"/>
      <c r="BX114" s="955"/>
      <c r="BY114" s="955"/>
      <c r="BZ114" s="955"/>
      <c r="CA114" s="955">
        <v>1932467</v>
      </c>
      <c r="CB114" s="955"/>
      <c r="CC114" s="955"/>
      <c r="CD114" s="955"/>
      <c r="CE114" s="955"/>
      <c r="CF114" s="949">
        <v>22.6</v>
      </c>
      <c r="CG114" s="950"/>
      <c r="CH114" s="950"/>
      <c r="CI114" s="950"/>
      <c r="CJ114" s="950"/>
      <c r="CK114" s="977"/>
      <c r="CL114" s="978"/>
      <c r="CM114" s="951" t="s">
        <v>457</v>
      </c>
      <c r="CN114" s="952"/>
      <c r="CO114" s="952"/>
      <c r="CP114" s="952"/>
      <c r="CQ114" s="952"/>
      <c r="CR114" s="952"/>
      <c r="CS114" s="952"/>
      <c r="CT114" s="952"/>
      <c r="CU114" s="952"/>
      <c r="CV114" s="952"/>
      <c r="CW114" s="952"/>
      <c r="CX114" s="952"/>
      <c r="CY114" s="952"/>
      <c r="CZ114" s="952"/>
      <c r="DA114" s="952"/>
      <c r="DB114" s="952"/>
      <c r="DC114" s="952"/>
      <c r="DD114" s="952"/>
      <c r="DE114" s="952"/>
      <c r="DF114" s="953"/>
      <c r="DG114" s="987" t="s">
        <v>158</v>
      </c>
      <c r="DH114" s="988"/>
      <c r="DI114" s="988"/>
      <c r="DJ114" s="988"/>
      <c r="DK114" s="989"/>
      <c r="DL114" s="990" t="s">
        <v>158</v>
      </c>
      <c r="DM114" s="988"/>
      <c r="DN114" s="988"/>
      <c r="DO114" s="988"/>
      <c r="DP114" s="989"/>
      <c r="DQ114" s="990" t="s">
        <v>158</v>
      </c>
      <c r="DR114" s="988"/>
      <c r="DS114" s="988"/>
      <c r="DT114" s="988"/>
      <c r="DU114" s="989"/>
      <c r="DV114" s="991" t="s">
        <v>158</v>
      </c>
      <c r="DW114" s="992"/>
      <c r="DX114" s="992"/>
      <c r="DY114" s="992"/>
      <c r="DZ114" s="993"/>
    </row>
    <row r="115" spans="1:130" s="233" customFormat="1" ht="26.25" customHeight="1" x14ac:dyDescent="0.2">
      <c r="A115" s="983"/>
      <c r="B115" s="984"/>
      <c r="C115" s="952" t="s">
        <v>458</v>
      </c>
      <c r="D115" s="952"/>
      <c r="E115" s="952"/>
      <c r="F115" s="952"/>
      <c r="G115" s="952"/>
      <c r="H115" s="952"/>
      <c r="I115" s="952"/>
      <c r="J115" s="952"/>
      <c r="K115" s="952"/>
      <c r="L115" s="952"/>
      <c r="M115" s="952"/>
      <c r="N115" s="952"/>
      <c r="O115" s="952"/>
      <c r="P115" s="952"/>
      <c r="Q115" s="952"/>
      <c r="R115" s="952"/>
      <c r="S115" s="952"/>
      <c r="T115" s="952"/>
      <c r="U115" s="952"/>
      <c r="V115" s="952"/>
      <c r="W115" s="952"/>
      <c r="X115" s="952"/>
      <c r="Y115" s="952"/>
      <c r="Z115" s="953"/>
      <c r="AA115" s="966">
        <v>23557</v>
      </c>
      <c r="AB115" s="967"/>
      <c r="AC115" s="967"/>
      <c r="AD115" s="967"/>
      <c r="AE115" s="968"/>
      <c r="AF115" s="969">
        <v>23541</v>
      </c>
      <c r="AG115" s="967"/>
      <c r="AH115" s="967"/>
      <c r="AI115" s="967"/>
      <c r="AJ115" s="968"/>
      <c r="AK115" s="969">
        <v>23489</v>
      </c>
      <c r="AL115" s="967"/>
      <c r="AM115" s="967"/>
      <c r="AN115" s="967"/>
      <c r="AO115" s="968"/>
      <c r="AP115" s="970">
        <v>0.3</v>
      </c>
      <c r="AQ115" s="971"/>
      <c r="AR115" s="971"/>
      <c r="AS115" s="971"/>
      <c r="AT115" s="972"/>
      <c r="AU115" s="937"/>
      <c r="AV115" s="938"/>
      <c r="AW115" s="938"/>
      <c r="AX115" s="938"/>
      <c r="AY115" s="938"/>
      <c r="AZ115" s="951" t="s">
        <v>459</v>
      </c>
      <c r="BA115" s="952"/>
      <c r="BB115" s="952"/>
      <c r="BC115" s="952"/>
      <c r="BD115" s="952"/>
      <c r="BE115" s="952"/>
      <c r="BF115" s="952"/>
      <c r="BG115" s="952"/>
      <c r="BH115" s="952"/>
      <c r="BI115" s="952"/>
      <c r="BJ115" s="952"/>
      <c r="BK115" s="952"/>
      <c r="BL115" s="952"/>
      <c r="BM115" s="952"/>
      <c r="BN115" s="952"/>
      <c r="BO115" s="952"/>
      <c r="BP115" s="953"/>
      <c r="BQ115" s="954">
        <v>123844</v>
      </c>
      <c r="BR115" s="955"/>
      <c r="BS115" s="955"/>
      <c r="BT115" s="955"/>
      <c r="BU115" s="955"/>
      <c r="BV115" s="955">
        <v>104961</v>
      </c>
      <c r="BW115" s="955"/>
      <c r="BX115" s="955"/>
      <c r="BY115" s="955"/>
      <c r="BZ115" s="955"/>
      <c r="CA115" s="955">
        <v>85407</v>
      </c>
      <c r="CB115" s="955"/>
      <c r="CC115" s="955"/>
      <c r="CD115" s="955"/>
      <c r="CE115" s="955"/>
      <c r="CF115" s="949">
        <v>1</v>
      </c>
      <c r="CG115" s="950"/>
      <c r="CH115" s="950"/>
      <c r="CI115" s="950"/>
      <c r="CJ115" s="950"/>
      <c r="CK115" s="977"/>
      <c r="CL115" s="978"/>
      <c r="CM115" s="951" t="s">
        <v>460</v>
      </c>
      <c r="CN115" s="952"/>
      <c r="CO115" s="952"/>
      <c r="CP115" s="952"/>
      <c r="CQ115" s="952"/>
      <c r="CR115" s="952"/>
      <c r="CS115" s="952"/>
      <c r="CT115" s="952"/>
      <c r="CU115" s="952"/>
      <c r="CV115" s="952"/>
      <c r="CW115" s="952"/>
      <c r="CX115" s="952"/>
      <c r="CY115" s="952"/>
      <c r="CZ115" s="952"/>
      <c r="DA115" s="952"/>
      <c r="DB115" s="952"/>
      <c r="DC115" s="952"/>
      <c r="DD115" s="952"/>
      <c r="DE115" s="952"/>
      <c r="DF115" s="953"/>
      <c r="DG115" s="987" t="s">
        <v>441</v>
      </c>
      <c r="DH115" s="988"/>
      <c r="DI115" s="988"/>
      <c r="DJ115" s="988"/>
      <c r="DK115" s="989"/>
      <c r="DL115" s="990" t="s">
        <v>451</v>
      </c>
      <c r="DM115" s="988"/>
      <c r="DN115" s="988"/>
      <c r="DO115" s="988"/>
      <c r="DP115" s="989"/>
      <c r="DQ115" s="990" t="s">
        <v>158</v>
      </c>
      <c r="DR115" s="988"/>
      <c r="DS115" s="988"/>
      <c r="DT115" s="988"/>
      <c r="DU115" s="989"/>
      <c r="DV115" s="991" t="s">
        <v>158</v>
      </c>
      <c r="DW115" s="992"/>
      <c r="DX115" s="992"/>
      <c r="DY115" s="992"/>
      <c r="DZ115" s="993"/>
    </row>
    <row r="116" spans="1:130" s="233" customFormat="1" ht="26.25" customHeight="1" x14ac:dyDescent="0.2">
      <c r="A116" s="985"/>
      <c r="B116" s="986"/>
      <c r="C116" s="994" t="s">
        <v>461</v>
      </c>
      <c r="D116" s="994"/>
      <c r="E116" s="994"/>
      <c r="F116" s="994"/>
      <c r="G116" s="994"/>
      <c r="H116" s="994"/>
      <c r="I116" s="994"/>
      <c r="J116" s="994"/>
      <c r="K116" s="994"/>
      <c r="L116" s="994"/>
      <c r="M116" s="994"/>
      <c r="N116" s="994"/>
      <c r="O116" s="994"/>
      <c r="P116" s="994"/>
      <c r="Q116" s="994"/>
      <c r="R116" s="994"/>
      <c r="S116" s="994"/>
      <c r="T116" s="994"/>
      <c r="U116" s="994"/>
      <c r="V116" s="994"/>
      <c r="W116" s="994"/>
      <c r="X116" s="994"/>
      <c r="Y116" s="994"/>
      <c r="Z116" s="995"/>
      <c r="AA116" s="987" t="s">
        <v>158</v>
      </c>
      <c r="AB116" s="988"/>
      <c r="AC116" s="988"/>
      <c r="AD116" s="988"/>
      <c r="AE116" s="989"/>
      <c r="AF116" s="990" t="s">
        <v>441</v>
      </c>
      <c r="AG116" s="988"/>
      <c r="AH116" s="988"/>
      <c r="AI116" s="988"/>
      <c r="AJ116" s="989"/>
      <c r="AK116" s="990" t="s">
        <v>441</v>
      </c>
      <c r="AL116" s="988"/>
      <c r="AM116" s="988"/>
      <c r="AN116" s="988"/>
      <c r="AO116" s="989"/>
      <c r="AP116" s="991" t="s">
        <v>441</v>
      </c>
      <c r="AQ116" s="992"/>
      <c r="AR116" s="992"/>
      <c r="AS116" s="992"/>
      <c r="AT116" s="993"/>
      <c r="AU116" s="937"/>
      <c r="AV116" s="938"/>
      <c r="AW116" s="938"/>
      <c r="AX116" s="938"/>
      <c r="AY116" s="938"/>
      <c r="AZ116" s="996" t="s">
        <v>462</v>
      </c>
      <c r="BA116" s="997"/>
      <c r="BB116" s="997"/>
      <c r="BC116" s="997"/>
      <c r="BD116" s="997"/>
      <c r="BE116" s="997"/>
      <c r="BF116" s="997"/>
      <c r="BG116" s="997"/>
      <c r="BH116" s="997"/>
      <c r="BI116" s="997"/>
      <c r="BJ116" s="997"/>
      <c r="BK116" s="997"/>
      <c r="BL116" s="997"/>
      <c r="BM116" s="997"/>
      <c r="BN116" s="997"/>
      <c r="BO116" s="997"/>
      <c r="BP116" s="998"/>
      <c r="BQ116" s="954" t="s">
        <v>463</v>
      </c>
      <c r="BR116" s="955"/>
      <c r="BS116" s="955"/>
      <c r="BT116" s="955"/>
      <c r="BU116" s="955"/>
      <c r="BV116" s="955" t="s">
        <v>158</v>
      </c>
      <c r="BW116" s="955"/>
      <c r="BX116" s="955"/>
      <c r="BY116" s="955"/>
      <c r="BZ116" s="955"/>
      <c r="CA116" s="955" t="s">
        <v>158</v>
      </c>
      <c r="CB116" s="955"/>
      <c r="CC116" s="955"/>
      <c r="CD116" s="955"/>
      <c r="CE116" s="955"/>
      <c r="CF116" s="949" t="s">
        <v>441</v>
      </c>
      <c r="CG116" s="950"/>
      <c r="CH116" s="950"/>
      <c r="CI116" s="950"/>
      <c r="CJ116" s="950"/>
      <c r="CK116" s="977"/>
      <c r="CL116" s="978"/>
      <c r="CM116" s="951" t="s">
        <v>464</v>
      </c>
      <c r="CN116" s="952"/>
      <c r="CO116" s="952"/>
      <c r="CP116" s="952"/>
      <c r="CQ116" s="952"/>
      <c r="CR116" s="952"/>
      <c r="CS116" s="952"/>
      <c r="CT116" s="952"/>
      <c r="CU116" s="952"/>
      <c r="CV116" s="952"/>
      <c r="CW116" s="952"/>
      <c r="CX116" s="952"/>
      <c r="CY116" s="952"/>
      <c r="CZ116" s="952"/>
      <c r="DA116" s="952"/>
      <c r="DB116" s="952"/>
      <c r="DC116" s="952"/>
      <c r="DD116" s="952"/>
      <c r="DE116" s="952"/>
      <c r="DF116" s="953"/>
      <c r="DG116" s="987" t="s">
        <v>158</v>
      </c>
      <c r="DH116" s="988"/>
      <c r="DI116" s="988"/>
      <c r="DJ116" s="988"/>
      <c r="DK116" s="989"/>
      <c r="DL116" s="990" t="s">
        <v>158</v>
      </c>
      <c r="DM116" s="988"/>
      <c r="DN116" s="988"/>
      <c r="DO116" s="988"/>
      <c r="DP116" s="989"/>
      <c r="DQ116" s="990" t="s">
        <v>451</v>
      </c>
      <c r="DR116" s="988"/>
      <c r="DS116" s="988"/>
      <c r="DT116" s="988"/>
      <c r="DU116" s="989"/>
      <c r="DV116" s="991" t="s">
        <v>441</v>
      </c>
      <c r="DW116" s="992"/>
      <c r="DX116" s="992"/>
      <c r="DY116" s="992"/>
      <c r="DZ116" s="993"/>
    </row>
    <row r="117" spans="1:130" s="233" customFormat="1" ht="26.25" customHeight="1" x14ac:dyDescent="0.2">
      <c r="A117" s="941" t="s">
        <v>193</v>
      </c>
      <c r="B117" s="922"/>
      <c r="C117" s="922"/>
      <c r="D117" s="922"/>
      <c r="E117" s="922"/>
      <c r="F117" s="922"/>
      <c r="G117" s="922"/>
      <c r="H117" s="922"/>
      <c r="I117" s="922"/>
      <c r="J117" s="922"/>
      <c r="K117" s="922"/>
      <c r="L117" s="922"/>
      <c r="M117" s="922"/>
      <c r="N117" s="922"/>
      <c r="O117" s="922"/>
      <c r="P117" s="922"/>
      <c r="Q117" s="922"/>
      <c r="R117" s="922"/>
      <c r="S117" s="922"/>
      <c r="T117" s="922"/>
      <c r="U117" s="922"/>
      <c r="V117" s="922"/>
      <c r="W117" s="922"/>
      <c r="X117" s="922"/>
      <c r="Y117" s="1006" t="s">
        <v>465</v>
      </c>
      <c r="Z117" s="923"/>
      <c r="AA117" s="1007">
        <v>2334142</v>
      </c>
      <c r="AB117" s="1008"/>
      <c r="AC117" s="1008"/>
      <c r="AD117" s="1008"/>
      <c r="AE117" s="1009"/>
      <c r="AF117" s="1010">
        <v>2338528</v>
      </c>
      <c r="AG117" s="1008"/>
      <c r="AH117" s="1008"/>
      <c r="AI117" s="1008"/>
      <c r="AJ117" s="1009"/>
      <c r="AK117" s="1010">
        <v>2512888</v>
      </c>
      <c r="AL117" s="1008"/>
      <c r="AM117" s="1008"/>
      <c r="AN117" s="1008"/>
      <c r="AO117" s="1009"/>
      <c r="AP117" s="1011"/>
      <c r="AQ117" s="1012"/>
      <c r="AR117" s="1012"/>
      <c r="AS117" s="1012"/>
      <c r="AT117" s="1013"/>
      <c r="AU117" s="937"/>
      <c r="AV117" s="938"/>
      <c r="AW117" s="938"/>
      <c r="AX117" s="938"/>
      <c r="AY117" s="938"/>
      <c r="AZ117" s="1003" t="s">
        <v>466</v>
      </c>
      <c r="BA117" s="1004"/>
      <c r="BB117" s="1004"/>
      <c r="BC117" s="1004"/>
      <c r="BD117" s="1004"/>
      <c r="BE117" s="1004"/>
      <c r="BF117" s="1004"/>
      <c r="BG117" s="1004"/>
      <c r="BH117" s="1004"/>
      <c r="BI117" s="1004"/>
      <c r="BJ117" s="1004"/>
      <c r="BK117" s="1004"/>
      <c r="BL117" s="1004"/>
      <c r="BM117" s="1004"/>
      <c r="BN117" s="1004"/>
      <c r="BO117" s="1004"/>
      <c r="BP117" s="1005"/>
      <c r="BQ117" s="954" t="s">
        <v>158</v>
      </c>
      <c r="BR117" s="955"/>
      <c r="BS117" s="955"/>
      <c r="BT117" s="955"/>
      <c r="BU117" s="955"/>
      <c r="BV117" s="955" t="s">
        <v>446</v>
      </c>
      <c r="BW117" s="955"/>
      <c r="BX117" s="955"/>
      <c r="BY117" s="955"/>
      <c r="BZ117" s="955"/>
      <c r="CA117" s="955" t="s">
        <v>158</v>
      </c>
      <c r="CB117" s="955"/>
      <c r="CC117" s="955"/>
      <c r="CD117" s="955"/>
      <c r="CE117" s="955"/>
      <c r="CF117" s="949" t="s">
        <v>441</v>
      </c>
      <c r="CG117" s="950"/>
      <c r="CH117" s="950"/>
      <c r="CI117" s="950"/>
      <c r="CJ117" s="950"/>
      <c r="CK117" s="977"/>
      <c r="CL117" s="978"/>
      <c r="CM117" s="951" t="s">
        <v>467</v>
      </c>
      <c r="CN117" s="952"/>
      <c r="CO117" s="952"/>
      <c r="CP117" s="952"/>
      <c r="CQ117" s="952"/>
      <c r="CR117" s="952"/>
      <c r="CS117" s="952"/>
      <c r="CT117" s="952"/>
      <c r="CU117" s="952"/>
      <c r="CV117" s="952"/>
      <c r="CW117" s="952"/>
      <c r="CX117" s="952"/>
      <c r="CY117" s="952"/>
      <c r="CZ117" s="952"/>
      <c r="DA117" s="952"/>
      <c r="DB117" s="952"/>
      <c r="DC117" s="952"/>
      <c r="DD117" s="952"/>
      <c r="DE117" s="952"/>
      <c r="DF117" s="953"/>
      <c r="DG117" s="987" t="s">
        <v>446</v>
      </c>
      <c r="DH117" s="988"/>
      <c r="DI117" s="988"/>
      <c r="DJ117" s="988"/>
      <c r="DK117" s="989"/>
      <c r="DL117" s="990" t="s">
        <v>451</v>
      </c>
      <c r="DM117" s="988"/>
      <c r="DN117" s="988"/>
      <c r="DO117" s="988"/>
      <c r="DP117" s="989"/>
      <c r="DQ117" s="990" t="s">
        <v>158</v>
      </c>
      <c r="DR117" s="988"/>
      <c r="DS117" s="988"/>
      <c r="DT117" s="988"/>
      <c r="DU117" s="989"/>
      <c r="DV117" s="991" t="s">
        <v>451</v>
      </c>
      <c r="DW117" s="992"/>
      <c r="DX117" s="992"/>
      <c r="DY117" s="992"/>
      <c r="DZ117" s="993"/>
    </row>
    <row r="118" spans="1:130" s="233" customFormat="1" ht="26.25" customHeight="1" x14ac:dyDescent="0.2">
      <c r="A118" s="941" t="s">
        <v>436</v>
      </c>
      <c r="B118" s="922"/>
      <c r="C118" s="922"/>
      <c r="D118" s="922"/>
      <c r="E118" s="922"/>
      <c r="F118" s="922"/>
      <c r="G118" s="922"/>
      <c r="H118" s="922"/>
      <c r="I118" s="922"/>
      <c r="J118" s="922"/>
      <c r="K118" s="922"/>
      <c r="L118" s="922"/>
      <c r="M118" s="922"/>
      <c r="N118" s="922"/>
      <c r="O118" s="922"/>
      <c r="P118" s="922"/>
      <c r="Q118" s="922"/>
      <c r="R118" s="922"/>
      <c r="S118" s="922"/>
      <c r="T118" s="922"/>
      <c r="U118" s="922"/>
      <c r="V118" s="922"/>
      <c r="W118" s="922"/>
      <c r="X118" s="922"/>
      <c r="Y118" s="922"/>
      <c r="Z118" s="923"/>
      <c r="AA118" s="921" t="s">
        <v>433</v>
      </c>
      <c r="AB118" s="922"/>
      <c r="AC118" s="922"/>
      <c r="AD118" s="922"/>
      <c r="AE118" s="923"/>
      <c r="AF118" s="921" t="s">
        <v>434</v>
      </c>
      <c r="AG118" s="922"/>
      <c r="AH118" s="922"/>
      <c r="AI118" s="922"/>
      <c r="AJ118" s="923"/>
      <c r="AK118" s="921" t="s">
        <v>310</v>
      </c>
      <c r="AL118" s="922"/>
      <c r="AM118" s="922"/>
      <c r="AN118" s="922"/>
      <c r="AO118" s="923"/>
      <c r="AP118" s="999" t="s">
        <v>435</v>
      </c>
      <c r="AQ118" s="1000"/>
      <c r="AR118" s="1000"/>
      <c r="AS118" s="1000"/>
      <c r="AT118" s="1001"/>
      <c r="AU118" s="937"/>
      <c r="AV118" s="938"/>
      <c r="AW118" s="938"/>
      <c r="AX118" s="938"/>
      <c r="AY118" s="938"/>
      <c r="AZ118" s="1002" t="s">
        <v>468</v>
      </c>
      <c r="BA118" s="994"/>
      <c r="BB118" s="994"/>
      <c r="BC118" s="994"/>
      <c r="BD118" s="994"/>
      <c r="BE118" s="994"/>
      <c r="BF118" s="994"/>
      <c r="BG118" s="994"/>
      <c r="BH118" s="994"/>
      <c r="BI118" s="994"/>
      <c r="BJ118" s="994"/>
      <c r="BK118" s="994"/>
      <c r="BL118" s="994"/>
      <c r="BM118" s="994"/>
      <c r="BN118" s="994"/>
      <c r="BO118" s="994"/>
      <c r="BP118" s="995"/>
      <c r="BQ118" s="1028" t="s">
        <v>441</v>
      </c>
      <c r="BR118" s="1029"/>
      <c r="BS118" s="1029"/>
      <c r="BT118" s="1029"/>
      <c r="BU118" s="1029"/>
      <c r="BV118" s="1029" t="s">
        <v>158</v>
      </c>
      <c r="BW118" s="1029"/>
      <c r="BX118" s="1029"/>
      <c r="BY118" s="1029"/>
      <c r="BZ118" s="1029"/>
      <c r="CA118" s="1029" t="s">
        <v>441</v>
      </c>
      <c r="CB118" s="1029"/>
      <c r="CC118" s="1029"/>
      <c r="CD118" s="1029"/>
      <c r="CE118" s="1029"/>
      <c r="CF118" s="949" t="s">
        <v>441</v>
      </c>
      <c r="CG118" s="950"/>
      <c r="CH118" s="950"/>
      <c r="CI118" s="950"/>
      <c r="CJ118" s="950"/>
      <c r="CK118" s="977"/>
      <c r="CL118" s="978"/>
      <c r="CM118" s="951" t="s">
        <v>469</v>
      </c>
      <c r="CN118" s="952"/>
      <c r="CO118" s="952"/>
      <c r="CP118" s="952"/>
      <c r="CQ118" s="952"/>
      <c r="CR118" s="952"/>
      <c r="CS118" s="952"/>
      <c r="CT118" s="952"/>
      <c r="CU118" s="952"/>
      <c r="CV118" s="952"/>
      <c r="CW118" s="952"/>
      <c r="CX118" s="952"/>
      <c r="CY118" s="952"/>
      <c r="CZ118" s="952"/>
      <c r="DA118" s="952"/>
      <c r="DB118" s="952"/>
      <c r="DC118" s="952"/>
      <c r="DD118" s="952"/>
      <c r="DE118" s="952"/>
      <c r="DF118" s="953"/>
      <c r="DG118" s="987" t="s">
        <v>451</v>
      </c>
      <c r="DH118" s="988"/>
      <c r="DI118" s="988"/>
      <c r="DJ118" s="988"/>
      <c r="DK118" s="989"/>
      <c r="DL118" s="990" t="s">
        <v>158</v>
      </c>
      <c r="DM118" s="988"/>
      <c r="DN118" s="988"/>
      <c r="DO118" s="988"/>
      <c r="DP118" s="989"/>
      <c r="DQ118" s="990" t="s">
        <v>451</v>
      </c>
      <c r="DR118" s="988"/>
      <c r="DS118" s="988"/>
      <c r="DT118" s="988"/>
      <c r="DU118" s="989"/>
      <c r="DV118" s="991" t="s">
        <v>441</v>
      </c>
      <c r="DW118" s="992"/>
      <c r="DX118" s="992"/>
      <c r="DY118" s="992"/>
      <c r="DZ118" s="993"/>
    </row>
    <row r="119" spans="1:130" s="233" customFormat="1" ht="26.25" customHeight="1" x14ac:dyDescent="0.2">
      <c r="A119" s="1085" t="s">
        <v>439</v>
      </c>
      <c r="B119" s="976"/>
      <c r="C119" s="958" t="s">
        <v>440</v>
      </c>
      <c r="D119" s="926"/>
      <c r="E119" s="926"/>
      <c r="F119" s="926"/>
      <c r="G119" s="926"/>
      <c r="H119" s="926"/>
      <c r="I119" s="926"/>
      <c r="J119" s="926"/>
      <c r="K119" s="926"/>
      <c r="L119" s="926"/>
      <c r="M119" s="926"/>
      <c r="N119" s="926"/>
      <c r="O119" s="926"/>
      <c r="P119" s="926"/>
      <c r="Q119" s="926"/>
      <c r="R119" s="926"/>
      <c r="S119" s="926"/>
      <c r="T119" s="926"/>
      <c r="U119" s="926"/>
      <c r="V119" s="926"/>
      <c r="W119" s="926"/>
      <c r="X119" s="926"/>
      <c r="Y119" s="926"/>
      <c r="Z119" s="927"/>
      <c r="AA119" s="928" t="s">
        <v>441</v>
      </c>
      <c r="AB119" s="929"/>
      <c r="AC119" s="929"/>
      <c r="AD119" s="929"/>
      <c r="AE119" s="930"/>
      <c r="AF119" s="931" t="s">
        <v>451</v>
      </c>
      <c r="AG119" s="929"/>
      <c r="AH119" s="929"/>
      <c r="AI119" s="929"/>
      <c r="AJ119" s="930"/>
      <c r="AK119" s="931" t="s">
        <v>158</v>
      </c>
      <c r="AL119" s="929"/>
      <c r="AM119" s="929"/>
      <c r="AN119" s="929"/>
      <c r="AO119" s="930"/>
      <c r="AP119" s="932" t="s">
        <v>158</v>
      </c>
      <c r="AQ119" s="933"/>
      <c r="AR119" s="933"/>
      <c r="AS119" s="933"/>
      <c r="AT119" s="934"/>
      <c r="AU119" s="939"/>
      <c r="AV119" s="940"/>
      <c r="AW119" s="940"/>
      <c r="AX119" s="940"/>
      <c r="AY119" s="940"/>
      <c r="AZ119" s="254" t="s">
        <v>193</v>
      </c>
      <c r="BA119" s="254"/>
      <c r="BB119" s="254"/>
      <c r="BC119" s="254"/>
      <c r="BD119" s="254"/>
      <c r="BE119" s="254"/>
      <c r="BF119" s="254"/>
      <c r="BG119" s="254"/>
      <c r="BH119" s="254"/>
      <c r="BI119" s="254"/>
      <c r="BJ119" s="254"/>
      <c r="BK119" s="254"/>
      <c r="BL119" s="254"/>
      <c r="BM119" s="254"/>
      <c r="BN119" s="254"/>
      <c r="BO119" s="1006" t="s">
        <v>470</v>
      </c>
      <c r="BP119" s="1034"/>
      <c r="BQ119" s="1028">
        <v>30043841</v>
      </c>
      <c r="BR119" s="1029"/>
      <c r="BS119" s="1029"/>
      <c r="BT119" s="1029"/>
      <c r="BU119" s="1029"/>
      <c r="BV119" s="1029">
        <v>30211200</v>
      </c>
      <c r="BW119" s="1029"/>
      <c r="BX119" s="1029"/>
      <c r="BY119" s="1029"/>
      <c r="BZ119" s="1029"/>
      <c r="CA119" s="1029">
        <v>29020969</v>
      </c>
      <c r="CB119" s="1029"/>
      <c r="CC119" s="1029"/>
      <c r="CD119" s="1029"/>
      <c r="CE119" s="1029"/>
      <c r="CF119" s="1030"/>
      <c r="CG119" s="1031"/>
      <c r="CH119" s="1031"/>
      <c r="CI119" s="1031"/>
      <c r="CJ119" s="1032"/>
      <c r="CK119" s="979"/>
      <c r="CL119" s="980"/>
      <c r="CM119" s="1002" t="s">
        <v>471</v>
      </c>
      <c r="CN119" s="994"/>
      <c r="CO119" s="994"/>
      <c r="CP119" s="994"/>
      <c r="CQ119" s="994"/>
      <c r="CR119" s="994"/>
      <c r="CS119" s="994"/>
      <c r="CT119" s="994"/>
      <c r="CU119" s="994"/>
      <c r="CV119" s="994"/>
      <c r="CW119" s="994"/>
      <c r="CX119" s="994"/>
      <c r="CY119" s="994"/>
      <c r="CZ119" s="994"/>
      <c r="DA119" s="994"/>
      <c r="DB119" s="994"/>
      <c r="DC119" s="994"/>
      <c r="DD119" s="994"/>
      <c r="DE119" s="994"/>
      <c r="DF119" s="995"/>
      <c r="DG119" s="1033" t="s">
        <v>441</v>
      </c>
      <c r="DH119" s="1015"/>
      <c r="DI119" s="1015"/>
      <c r="DJ119" s="1015"/>
      <c r="DK119" s="1016"/>
      <c r="DL119" s="1014" t="s">
        <v>441</v>
      </c>
      <c r="DM119" s="1015"/>
      <c r="DN119" s="1015"/>
      <c r="DO119" s="1015"/>
      <c r="DP119" s="1016"/>
      <c r="DQ119" s="1014" t="s">
        <v>441</v>
      </c>
      <c r="DR119" s="1015"/>
      <c r="DS119" s="1015"/>
      <c r="DT119" s="1015"/>
      <c r="DU119" s="1016"/>
      <c r="DV119" s="1017" t="s">
        <v>158</v>
      </c>
      <c r="DW119" s="1018"/>
      <c r="DX119" s="1018"/>
      <c r="DY119" s="1018"/>
      <c r="DZ119" s="1019"/>
    </row>
    <row r="120" spans="1:130" s="233" customFormat="1" ht="26.25" customHeight="1" x14ac:dyDescent="0.2">
      <c r="A120" s="1086"/>
      <c r="B120" s="978"/>
      <c r="C120" s="951" t="s">
        <v>445</v>
      </c>
      <c r="D120" s="952"/>
      <c r="E120" s="952"/>
      <c r="F120" s="952"/>
      <c r="G120" s="952"/>
      <c r="H120" s="952"/>
      <c r="I120" s="952"/>
      <c r="J120" s="952"/>
      <c r="K120" s="952"/>
      <c r="L120" s="952"/>
      <c r="M120" s="952"/>
      <c r="N120" s="952"/>
      <c r="O120" s="952"/>
      <c r="P120" s="952"/>
      <c r="Q120" s="952"/>
      <c r="R120" s="952"/>
      <c r="S120" s="952"/>
      <c r="T120" s="952"/>
      <c r="U120" s="952"/>
      <c r="V120" s="952"/>
      <c r="W120" s="952"/>
      <c r="X120" s="952"/>
      <c r="Y120" s="952"/>
      <c r="Z120" s="953"/>
      <c r="AA120" s="987" t="s">
        <v>463</v>
      </c>
      <c r="AB120" s="988"/>
      <c r="AC120" s="988"/>
      <c r="AD120" s="988"/>
      <c r="AE120" s="989"/>
      <c r="AF120" s="990" t="s">
        <v>158</v>
      </c>
      <c r="AG120" s="988"/>
      <c r="AH120" s="988"/>
      <c r="AI120" s="988"/>
      <c r="AJ120" s="989"/>
      <c r="AK120" s="990" t="s">
        <v>441</v>
      </c>
      <c r="AL120" s="988"/>
      <c r="AM120" s="988"/>
      <c r="AN120" s="988"/>
      <c r="AO120" s="989"/>
      <c r="AP120" s="991" t="s">
        <v>441</v>
      </c>
      <c r="AQ120" s="992"/>
      <c r="AR120" s="992"/>
      <c r="AS120" s="992"/>
      <c r="AT120" s="993"/>
      <c r="AU120" s="1020" t="s">
        <v>472</v>
      </c>
      <c r="AV120" s="1021"/>
      <c r="AW120" s="1021"/>
      <c r="AX120" s="1021"/>
      <c r="AY120" s="1022"/>
      <c r="AZ120" s="958" t="s">
        <v>473</v>
      </c>
      <c r="BA120" s="926"/>
      <c r="BB120" s="926"/>
      <c r="BC120" s="926"/>
      <c r="BD120" s="926"/>
      <c r="BE120" s="926"/>
      <c r="BF120" s="926"/>
      <c r="BG120" s="926"/>
      <c r="BH120" s="926"/>
      <c r="BI120" s="926"/>
      <c r="BJ120" s="926"/>
      <c r="BK120" s="926"/>
      <c r="BL120" s="926"/>
      <c r="BM120" s="926"/>
      <c r="BN120" s="926"/>
      <c r="BO120" s="926"/>
      <c r="BP120" s="927"/>
      <c r="BQ120" s="959">
        <v>3396327</v>
      </c>
      <c r="BR120" s="960"/>
      <c r="BS120" s="960"/>
      <c r="BT120" s="960"/>
      <c r="BU120" s="960"/>
      <c r="BV120" s="960">
        <v>3456332</v>
      </c>
      <c r="BW120" s="960"/>
      <c r="BX120" s="960"/>
      <c r="BY120" s="960"/>
      <c r="BZ120" s="960"/>
      <c r="CA120" s="960">
        <v>3738662</v>
      </c>
      <c r="CB120" s="960"/>
      <c r="CC120" s="960"/>
      <c r="CD120" s="960"/>
      <c r="CE120" s="960"/>
      <c r="CF120" s="973">
        <v>43.8</v>
      </c>
      <c r="CG120" s="974"/>
      <c r="CH120" s="974"/>
      <c r="CI120" s="974"/>
      <c r="CJ120" s="974"/>
      <c r="CK120" s="1035" t="s">
        <v>474</v>
      </c>
      <c r="CL120" s="1036"/>
      <c r="CM120" s="1036"/>
      <c r="CN120" s="1036"/>
      <c r="CO120" s="1037"/>
      <c r="CP120" s="1043" t="s">
        <v>475</v>
      </c>
      <c r="CQ120" s="1044"/>
      <c r="CR120" s="1044"/>
      <c r="CS120" s="1044"/>
      <c r="CT120" s="1044"/>
      <c r="CU120" s="1044"/>
      <c r="CV120" s="1044"/>
      <c r="CW120" s="1044"/>
      <c r="CX120" s="1044"/>
      <c r="CY120" s="1044"/>
      <c r="CZ120" s="1044"/>
      <c r="DA120" s="1044"/>
      <c r="DB120" s="1044"/>
      <c r="DC120" s="1044"/>
      <c r="DD120" s="1044"/>
      <c r="DE120" s="1044"/>
      <c r="DF120" s="1045"/>
      <c r="DG120" s="959">
        <v>2291751</v>
      </c>
      <c r="DH120" s="960"/>
      <c r="DI120" s="960"/>
      <c r="DJ120" s="960"/>
      <c r="DK120" s="960"/>
      <c r="DL120" s="960">
        <v>2338671</v>
      </c>
      <c r="DM120" s="960"/>
      <c r="DN120" s="960"/>
      <c r="DO120" s="960"/>
      <c r="DP120" s="960"/>
      <c r="DQ120" s="960">
        <v>2251500</v>
      </c>
      <c r="DR120" s="960"/>
      <c r="DS120" s="960"/>
      <c r="DT120" s="960"/>
      <c r="DU120" s="960"/>
      <c r="DV120" s="961">
        <v>26.4</v>
      </c>
      <c r="DW120" s="961"/>
      <c r="DX120" s="961"/>
      <c r="DY120" s="961"/>
      <c r="DZ120" s="962"/>
    </row>
    <row r="121" spans="1:130" s="233" customFormat="1" ht="26.25" customHeight="1" x14ac:dyDescent="0.2">
      <c r="A121" s="1086"/>
      <c r="B121" s="978"/>
      <c r="C121" s="1003" t="s">
        <v>476</v>
      </c>
      <c r="D121" s="1004"/>
      <c r="E121" s="1004"/>
      <c r="F121" s="1004"/>
      <c r="G121" s="1004"/>
      <c r="H121" s="1004"/>
      <c r="I121" s="1004"/>
      <c r="J121" s="1004"/>
      <c r="K121" s="1004"/>
      <c r="L121" s="1004"/>
      <c r="M121" s="1004"/>
      <c r="N121" s="1004"/>
      <c r="O121" s="1004"/>
      <c r="P121" s="1004"/>
      <c r="Q121" s="1004"/>
      <c r="R121" s="1004"/>
      <c r="S121" s="1004"/>
      <c r="T121" s="1004"/>
      <c r="U121" s="1004"/>
      <c r="V121" s="1004"/>
      <c r="W121" s="1004"/>
      <c r="X121" s="1004"/>
      <c r="Y121" s="1004"/>
      <c r="Z121" s="1005"/>
      <c r="AA121" s="987" t="s">
        <v>158</v>
      </c>
      <c r="AB121" s="988"/>
      <c r="AC121" s="988"/>
      <c r="AD121" s="988"/>
      <c r="AE121" s="989"/>
      <c r="AF121" s="990" t="s">
        <v>441</v>
      </c>
      <c r="AG121" s="988"/>
      <c r="AH121" s="988"/>
      <c r="AI121" s="988"/>
      <c r="AJ121" s="989"/>
      <c r="AK121" s="990" t="s">
        <v>441</v>
      </c>
      <c r="AL121" s="988"/>
      <c r="AM121" s="988"/>
      <c r="AN121" s="988"/>
      <c r="AO121" s="989"/>
      <c r="AP121" s="991" t="s">
        <v>441</v>
      </c>
      <c r="AQ121" s="992"/>
      <c r="AR121" s="992"/>
      <c r="AS121" s="992"/>
      <c r="AT121" s="993"/>
      <c r="AU121" s="1023"/>
      <c r="AV121" s="1024"/>
      <c r="AW121" s="1024"/>
      <c r="AX121" s="1024"/>
      <c r="AY121" s="1025"/>
      <c r="AZ121" s="951" t="s">
        <v>477</v>
      </c>
      <c r="BA121" s="952"/>
      <c r="BB121" s="952"/>
      <c r="BC121" s="952"/>
      <c r="BD121" s="952"/>
      <c r="BE121" s="952"/>
      <c r="BF121" s="952"/>
      <c r="BG121" s="952"/>
      <c r="BH121" s="952"/>
      <c r="BI121" s="952"/>
      <c r="BJ121" s="952"/>
      <c r="BK121" s="952"/>
      <c r="BL121" s="952"/>
      <c r="BM121" s="952"/>
      <c r="BN121" s="952"/>
      <c r="BO121" s="952"/>
      <c r="BP121" s="953"/>
      <c r="BQ121" s="954">
        <v>1744271</v>
      </c>
      <c r="BR121" s="955"/>
      <c r="BS121" s="955"/>
      <c r="BT121" s="955"/>
      <c r="BU121" s="955"/>
      <c r="BV121" s="955">
        <v>1821782</v>
      </c>
      <c r="BW121" s="955"/>
      <c r="BX121" s="955"/>
      <c r="BY121" s="955"/>
      <c r="BZ121" s="955"/>
      <c r="CA121" s="955">
        <v>2047638</v>
      </c>
      <c r="CB121" s="955"/>
      <c r="CC121" s="955"/>
      <c r="CD121" s="955"/>
      <c r="CE121" s="955"/>
      <c r="CF121" s="949">
        <v>24</v>
      </c>
      <c r="CG121" s="950"/>
      <c r="CH121" s="950"/>
      <c r="CI121" s="950"/>
      <c r="CJ121" s="950"/>
      <c r="CK121" s="1038"/>
      <c r="CL121" s="1039"/>
      <c r="CM121" s="1039"/>
      <c r="CN121" s="1039"/>
      <c r="CO121" s="1040"/>
      <c r="CP121" s="1048" t="s">
        <v>478</v>
      </c>
      <c r="CQ121" s="1049"/>
      <c r="CR121" s="1049"/>
      <c r="CS121" s="1049"/>
      <c r="CT121" s="1049"/>
      <c r="CU121" s="1049"/>
      <c r="CV121" s="1049"/>
      <c r="CW121" s="1049"/>
      <c r="CX121" s="1049"/>
      <c r="CY121" s="1049"/>
      <c r="CZ121" s="1049"/>
      <c r="DA121" s="1049"/>
      <c r="DB121" s="1049"/>
      <c r="DC121" s="1049"/>
      <c r="DD121" s="1049"/>
      <c r="DE121" s="1049"/>
      <c r="DF121" s="1050"/>
      <c r="DG121" s="954">
        <v>1720630</v>
      </c>
      <c r="DH121" s="955"/>
      <c r="DI121" s="955"/>
      <c r="DJ121" s="955"/>
      <c r="DK121" s="955"/>
      <c r="DL121" s="955">
        <v>1780195</v>
      </c>
      <c r="DM121" s="955"/>
      <c r="DN121" s="955"/>
      <c r="DO121" s="955"/>
      <c r="DP121" s="955"/>
      <c r="DQ121" s="955">
        <v>1767199</v>
      </c>
      <c r="DR121" s="955"/>
      <c r="DS121" s="955"/>
      <c r="DT121" s="955"/>
      <c r="DU121" s="955"/>
      <c r="DV121" s="956">
        <v>20.7</v>
      </c>
      <c r="DW121" s="956"/>
      <c r="DX121" s="956"/>
      <c r="DY121" s="956"/>
      <c r="DZ121" s="957"/>
    </row>
    <row r="122" spans="1:130" s="233" customFormat="1" ht="26.25" customHeight="1" x14ac:dyDescent="0.2">
      <c r="A122" s="1086"/>
      <c r="B122" s="978"/>
      <c r="C122" s="951" t="s">
        <v>457</v>
      </c>
      <c r="D122" s="952"/>
      <c r="E122" s="952"/>
      <c r="F122" s="952"/>
      <c r="G122" s="952"/>
      <c r="H122" s="952"/>
      <c r="I122" s="952"/>
      <c r="J122" s="952"/>
      <c r="K122" s="952"/>
      <c r="L122" s="952"/>
      <c r="M122" s="952"/>
      <c r="N122" s="952"/>
      <c r="O122" s="952"/>
      <c r="P122" s="952"/>
      <c r="Q122" s="952"/>
      <c r="R122" s="952"/>
      <c r="S122" s="952"/>
      <c r="T122" s="952"/>
      <c r="U122" s="952"/>
      <c r="V122" s="952"/>
      <c r="W122" s="952"/>
      <c r="X122" s="952"/>
      <c r="Y122" s="952"/>
      <c r="Z122" s="953"/>
      <c r="AA122" s="987" t="s">
        <v>158</v>
      </c>
      <c r="AB122" s="988"/>
      <c r="AC122" s="988"/>
      <c r="AD122" s="988"/>
      <c r="AE122" s="989"/>
      <c r="AF122" s="990" t="s">
        <v>441</v>
      </c>
      <c r="AG122" s="988"/>
      <c r="AH122" s="988"/>
      <c r="AI122" s="988"/>
      <c r="AJ122" s="989"/>
      <c r="AK122" s="990" t="s">
        <v>441</v>
      </c>
      <c r="AL122" s="988"/>
      <c r="AM122" s="988"/>
      <c r="AN122" s="988"/>
      <c r="AO122" s="989"/>
      <c r="AP122" s="991" t="s">
        <v>441</v>
      </c>
      <c r="AQ122" s="992"/>
      <c r="AR122" s="992"/>
      <c r="AS122" s="992"/>
      <c r="AT122" s="993"/>
      <c r="AU122" s="1023"/>
      <c r="AV122" s="1024"/>
      <c r="AW122" s="1024"/>
      <c r="AX122" s="1024"/>
      <c r="AY122" s="1025"/>
      <c r="AZ122" s="1002" t="s">
        <v>479</v>
      </c>
      <c r="BA122" s="994"/>
      <c r="BB122" s="994"/>
      <c r="BC122" s="994"/>
      <c r="BD122" s="994"/>
      <c r="BE122" s="994"/>
      <c r="BF122" s="994"/>
      <c r="BG122" s="994"/>
      <c r="BH122" s="994"/>
      <c r="BI122" s="994"/>
      <c r="BJ122" s="994"/>
      <c r="BK122" s="994"/>
      <c r="BL122" s="994"/>
      <c r="BM122" s="994"/>
      <c r="BN122" s="994"/>
      <c r="BO122" s="994"/>
      <c r="BP122" s="995"/>
      <c r="BQ122" s="1028">
        <v>18626627</v>
      </c>
      <c r="BR122" s="1029"/>
      <c r="BS122" s="1029"/>
      <c r="BT122" s="1029"/>
      <c r="BU122" s="1029"/>
      <c r="BV122" s="1029">
        <v>19951608</v>
      </c>
      <c r="BW122" s="1029"/>
      <c r="BX122" s="1029"/>
      <c r="BY122" s="1029"/>
      <c r="BZ122" s="1029"/>
      <c r="CA122" s="1029">
        <v>19187202</v>
      </c>
      <c r="CB122" s="1029"/>
      <c r="CC122" s="1029"/>
      <c r="CD122" s="1029"/>
      <c r="CE122" s="1029"/>
      <c r="CF122" s="1046">
        <v>224.7</v>
      </c>
      <c r="CG122" s="1047"/>
      <c r="CH122" s="1047"/>
      <c r="CI122" s="1047"/>
      <c r="CJ122" s="1047"/>
      <c r="CK122" s="1038"/>
      <c r="CL122" s="1039"/>
      <c r="CM122" s="1039"/>
      <c r="CN122" s="1039"/>
      <c r="CO122" s="1040"/>
      <c r="CP122" s="1048" t="s">
        <v>480</v>
      </c>
      <c r="CQ122" s="1049"/>
      <c r="CR122" s="1049"/>
      <c r="CS122" s="1049"/>
      <c r="CT122" s="1049"/>
      <c r="CU122" s="1049"/>
      <c r="CV122" s="1049"/>
      <c r="CW122" s="1049"/>
      <c r="CX122" s="1049"/>
      <c r="CY122" s="1049"/>
      <c r="CZ122" s="1049"/>
      <c r="DA122" s="1049"/>
      <c r="DB122" s="1049"/>
      <c r="DC122" s="1049"/>
      <c r="DD122" s="1049"/>
      <c r="DE122" s="1049"/>
      <c r="DF122" s="1050"/>
      <c r="DG122" s="954">
        <v>394884</v>
      </c>
      <c r="DH122" s="955"/>
      <c r="DI122" s="955"/>
      <c r="DJ122" s="955"/>
      <c r="DK122" s="955"/>
      <c r="DL122" s="955">
        <v>418330</v>
      </c>
      <c r="DM122" s="955"/>
      <c r="DN122" s="955"/>
      <c r="DO122" s="955"/>
      <c r="DP122" s="955"/>
      <c r="DQ122" s="955">
        <v>439049</v>
      </c>
      <c r="DR122" s="955"/>
      <c r="DS122" s="955"/>
      <c r="DT122" s="955"/>
      <c r="DU122" s="955"/>
      <c r="DV122" s="956">
        <v>5.0999999999999996</v>
      </c>
      <c r="DW122" s="956"/>
      <c r="DX122" s="956"/>
      <c r="DY122" s="956"/>
      <c r="DZ122" s="957"/>
    </row>
    <row r="123" spans="1:130" s="233" customFormat="1" ht="26.25" customHeight="1" x14ac:dyDescent="0.2">
      <c r="A123" s="1086"/>
      <c r="B123" s="978"/>
      <c r="C123" s="951" t="s">
        <v>464</v>
      </c>
      <c r="D123" s="952"/>
      <c r="E123" s="952"/>
      <c r="F123" s="952"/>
      <c r="G123" s="952"/>
      <c r="H123" s="952"/>
      <c r="I123" s="952"/>
      <c r="J123" s="952"/>
      <c r="K123" s="952"/>
      <c r="L123" s="952"/>
      <c r="M123" s="952"/>
      <c r="N123" s="952"/>
      <c r="O123" s="952"/>
      <c r="P123" s="952"/>
      <c r="Q123" s="952"/>
      <c r="R123" s="952"/>
      <c r="S123" s="952"/>
      <c r="T123" s="952"/>
      <c r="U123" s="952"/>
      <c r="V123" s="952"/>
      <c r="W123" s="952"/>
      <c r="X123" s="952"/>
      <c r="Y123" s="952"/>
      <c r="Z123" s="953"/>
      <c r="AA123" s="987" t="s">
        <v>441</v>
      </c>
      <c r="AB123" s="988"/>
      <c r="AC123" s="988"/>
      <c r="AD123" s="988"/>
      <c r="AE123" s="989"/>
      <c r="AF123" s="990" t="s">
        <v>158</v>
      </c>
      <c r="AG123" s="988"/>
      <c r="AH123" s="988"/>
      <c r="AI123" s="988"/>
      <c r="AJ123" s="989"/>
      <c r="AK123" s="990" t="s">
        <v>158</v>
      </c>
      <c r="AL123" s="988"/>
      <c r="AM123" s="988"/>
      <c r="AN123" s="988"/>
      <c r="AO123" s="989"/>
      <c r="AP123" s="991" t="s">
        <v>441</v>
      </c>
      <c r="AQ123" s="992"/>
      <c r="AR123" s="992"/>
      <c r="AS123" s="992"/>
      <c r="AT123" s="993"/>
      <c r="AU123" s="1026"/>
      <c r="AV123" s="1027"/>
      <c r="AW123" s="1027"/>
      <c r="AX123" s="1027"/>
      <c r="AY123" s="1027"/>
      <c r="AZ123" s="254" t="s">
        <v>193</v>
      </c>
      <c r="BA123" s="254"/>
      <c r="BB123" s="254"/>
      <c r="BC123" s="254"/>
      <c r="BD123" s="254"/>
      <c r="BE123" s="254"/>
      <c r="BF123" s="254"/>
      <c r="BG123" s="254"/>
      <c r="BH123" s="254"/>
      <c r="BI123" s="254"/>
      <c r="BJ123" s="254"/>
      <c r="BK123" s="254"/>
      <c r="BL123" s="254"/>
      <c r="BM123" s="254"/>
      <c r="BN123" s="254"/>
      <c r="BO123" s="1006" t="s">
        <v>481</v>
      </c>
      <c r="BP123" s="1034"/>
      <c r="BQ123" s="1092">
        <v>23767225</v>
      </c>
      <c r="BR123" s="1093"/>
      <c r="BS123" s="1093"/>
      <c r="BT123" s="1093"/>
      <c r="BU123" s="1093"/>
      <c r="BV123" s="1093">
        <v>25229722</v>
      </c>
      <c r="BW123" s="1093"/>
      <c r="BX123" s="1093"/>
      <c r="BY123" s="1093"/>
      <c r="BZ123" s="1093"/>
      <c r="CA123" s="1093">
        <v>24973502</v>
      </c>
      <c r="CB123" s="1093"/>
      <c r="CC123" s="1093"/>
      <c r="CD123" s="1093"/>
      <c r="CE123" s="1093"/>
      <c r="CF123" s="1030"/>
      <c r="CG123" s="1031"/>
      <c r="CH123" s="1031"/>
      <c r="CI123" s="1031"/>
      <c r="CJ123" s="1032"/>
      <c r="CK123" s="1038"/>
      <c r="CL123" s="1039"/>
      <c r="CM123" s="1039"/>
      <c r="CN123" s="1039"/>
      <c r="CO123" s="1040"/>
      <c r="CP123" s="1048" t="s">
        <v>410</v>
      </c>
      <c r="CQ123" s="1049"/>
      <c r="CR123" s="1049"/>
      <c r="CS123" s="1049"/>
      <c r="CT123" s="1049"/>
      <c r="CU123" s="1049"/>
      <c r="CV123" s="1049"/>
      <c r="CW123" s="1049"/>
      <c r="CX123" s="1049"/>
      <c r="CY123" s="1049"/>
      <c r="CZ123" s="1049"/>
      <c r="DA123" s="1049"/>
      <c r="DB123" s="1049"/>
      <c r="DC123" s="1049"/>
      <c r="DD123" s="1049"/>
      <c r="DE123" s="1049"/>
      <c r="DF123" s="1050"/>
      <c r="DG123" s="987" t="s">
        <v>441</v>
      </c>
      <c r="DH123" s="988"/>
      <c r="DI123" s="988"/>
      <c r="DJ123" s="988"/>
      <c r="DK123" s="989"/>
      <c r="DL123" s="990" t="s">
        <v>441</v>
      </c>
      <c r="DM123" s="988"/>
      <c r="DN123" s="988"/>
      <c r="DO123" s="988"/>
      <c r="DP123" s="989"/>
      <c r="DQ123" s="990" t="s">
        <v>158</v>
      </c>
      <c r="DR123" s="988"/>
      <c r="DS123" s="988"/>
      <c r="DT123" s="988"/>
      <c r="DU123" s="989"/>
      <c r="DV123" s="991" t="s">
        <v>451</v>
      </c>
      <c r="DW123" s="992"/>
      <c r="DX123" s="992"/>
      <c r="DY123" s="992"/>
      <c r="DZ123" s="993"/>
    </row>
    <row r="124" spans="1:130" s="233" customFormat="1" ht="26.25" customHeight="1" thickBot="1" x14ac:dyDescent="0.25">
      <c r="A124" s="1086"/>
      <c r="B124" s="978"/>
      <c r="C124" s="951" t="s">
        <v>467</v>
      </c>
      <c r="D124" s="952"/>
      <c r="E124" s="952"/>
      <c r="F124" s="952"/>
      <c r="G124" s="952"/>
      <c r="H124" s="952"/>
      <c r="I124" s="952"/>
      <c r="J124" s="952"/>
      <c r="K124" s="952"/>
      <c r="L124" s="952"/>
      <c r="M124" s="952"/>
      <c r="N124" s="952"/>
      <c r="O124" s="952"/>
      <c r="P124" s="952"/>
      <c r="Q124" s="952"/>
      <c r="R124" s="952"/>
      <c r="S124" s="952"/>
      <c r="T124" s="952"/>
      <c r="U124" s="952"/>
      <c r="V124" s="952"/>
      <c r="W124" s="952"/>
      <c r="X124" s="952"/>
      <c r="Y124" s="952"/>
      <c r="Z124" s="953"/>
      <c r="AA124" s="987">
        <v>23280</v>
      </c>
      <c r="AB124" s="988"/>
      <c r="AC124" s="988"/>
      <c r="AD124" s="988"/>
      <c r="AE124" s="989"/>
      <c r="AF124" s="990">
        <v>23280</v>
      </c>
      <c r="AG124" s="988"/>
      <c r="AH124" s="988"/>
      <c r="AI124" s="988"/>
      <c r="AJ124" s="989"/>
      <c r="AK124" s="990">
        <v>23280</v>
      </c>
      <c r="AL124" s="988"/>
      <c r="AM124" s="988"/>
      <c r="AN124" s="988"/>
      <c r="AO124" s="989"/>
      <c r="AP124" s="991">
        <v>0.3</v>
      </c>
      <c r="AQ124" s="992"/>
      <c r="AR124" s="992"/>
      <c r="AS124" s="992"/>
      <c r="AT124" s="993"/>
      <c r="AU124" s="1088" t="s">
        <v>482</v>
      </c>
      <c r="AV124" s="1089"/>
      <c r="AW124" s="1089"/>
      <c r="AX124" s="1089"/>
      <c r="AY124" s="1089"/>
      <c r="AZ124" s="1089"/>
      <c r="BA124" s="1089"/>
      <c r="BB124" s="1089"/>
      <c r="BC124" s="1089"/>
      <c r="BD124" s="1089"/>
      <c r="BE124" s="1089"/>
      <c r="BF124" s="1089"/>
      <c r="BG124" s="1089"/>
      <c r="BH124" s="1089"/>
      <c r="BI124" s="1089"/>
      <c r="BJ124" s="1089"/>
      <c r="BK124" s="1089"/>
      <c r="BL124" s="1089"/>
      <c r="BM124" s="1089"/>
      <c r="BN124" s="1089"/>
      <c r="BO124" s="1089"/>
      <c r="BP124" s="1090"/>
      <c r="BQ124" s="1091">
        <v>79.3</v>
      </c>
      <c r="BR124" s="1056"/>
      <c r="BS124" s="1056"/>
      <c r="BT124" s="1056"/>
      <c r="BU124" s="1056"/>
      <c r="BV124" s="1056">
        <v>61.1</v>
      </c>
      <c r="BW124" s="1056"/>
      <c r="BX124" s="1056"/>
      <c r="BY124" s="1056"/>
      <c r="BZ124" s="1056"/>
      <c r="CA124" s="1056">
        <v>47.4</v>
      </c>
      <c r="CB124" s="1056"/>
      <c r="CC124" s="1056"/>
      <c r="CD124" s="1056"/>
      <c r="CE124" s="1056"/>
      <c r="CF124" s="1057"/>
      <c r="CG124" s="1058"/>
      <c r="CH124" s="1058"/>
      <c r="CI124" s="1058"/>
      <c r="CJ124" s="1059"/>
      <c r="CK124" s="1041"/>
      <c r="CL124" s="1041"/>
      <c r="CM124" s="1041"/>
      <c r="CN124" s="1041"/>
      <c r="CO124" s="1042"/>
      <c r="CP124" s="1048" t="s">
        <v>483</v>
      </c>
      <c r="CQ124" s="1049"/>
      <c r="CR124" s="1049"/>
      <c r="CS124" s="1049"/>
      <c r="CT124" s="1049"/>
      <c r="CU124" s="1049"/>
      <c r="CV124" s="1049"/>
      <c r="CW124" s="1049"/>
      <c r="CX124" s="1049"/>
      <c r="CY124" s="1049"/>
      <c r="CZ124" s="1049"/>
      <c r="DA124" s="1049"/>
      <c r="DB124" s="1049"/>
      <c r="DC124" s="1049"/>
      <c r="DD124" s="1049"/>
      <c r="DE124" s="1049"/>
      <c r="DF124" s="1050"/>
      <c r="DG124" s="1033" t="s">
        <v>451</v>
      </c>
      <c r="DH124" s="1015"/>
      <c r="DI124" s="1015"/>
      <c r="DJ124" s="1015"/>
      <c r="DK124" s="1016"/>
      <c r="DL124" s="1014" t="s">
        <v>158</v>
      </c>
      <c r="DM124" s="1015"/>
      <c r="DN124" s="1015"/>
      <c r="DO124" s="1015"/>
      <c r="DP124" s="1016"/>
      <c r="DQ124" s="1014" t="s">
        <v>441</v>
      </c>
      <c r="DR124" s="1015"/>
      <c r="DS124" s="1015"/>
      <c r="DT124" s="1015"/>
      <c r="DU124" s="1016"/>
      <c r="DV124" s="1017" t="s">
        <v>441</v>
      </c>
      <c r="DW124" s="1018"/>
      <c r="DX124" s="1018"/>
      <c r="DY124" s="1018"/>
      <c r="DZ124" s="1019"/>
    </row>
    <row r="125" spans="1:130" s="233" customFormat="1" ht="26.25" customHeight="1" x14ac:dyDescent="0.2">
      <c r="A125" s="1086"/>
      <c r="B125" s="978"/>
      <c r="C125" s="951" t="s">
        <v>469</v>
      </c>
      <c r="D125" s="952"/>
      <c r="E125" s="952"/>
      <c r="F125" s="952"/>
      <c r="G125" s="952"/>
      <c r="H125" s="952"/>
      <c r="I125" s="952"/>
      <c r="J125" s="952"/>
      <c r="K125" s="952"/>
      <c r="L125" s="952"/>
      <c r="M125" s="952"/>
      <c r="N125" s="952"/>
      <c r="O125" s="952"/>
      <c r="P125" s="952"/>
      <c r="Q125" s="952"/>
      <c r="R125" s="952"/>
      <c r="S125" s="952"/>
      <c r="T125" s="952"/>
      <c r="U125" s="952"/>
      <c r="V125" s="952"/>
      <c r="W125" s="952"/>
      <c r="X125" s="952"/>
      <c r="Y125" s="952"/>
      <c r="Z125" s="953"/>
      <c r="AA125" s="987" t="s">
        <v>441</v>
      </c>
      <c r="AB125" s="988"/>
      <c r="AC125" s="988"/>
      <c r="AD125" s="988"/>
      <c r="AE125" s="989"/>
      <c r="AF125" s="990" t="s">
        <v>441</v>
      </c>
      <c r="AG125" s="988"/>
      <c r="AH125" s="988"/>
      <c r="AI125" s="988"/>
      <c r="AJ125" s="989"/>
      <c r="AK125" s="990" t="s">
        <v>441</v>
      </c>
      <c r="AL125" s="988"/>
      <c r="AM125" s="988"/>
      <c r="AN125" s="988"/>
      <c r="AO125" s="989"/>
      <c r="AP125" s="991" t="s">
        <v>451</v>
      </c>
      <c r="AQ125" s="992"/>
      <c r="AR125" s="992"/>
      <c r="AS125" s="992"/>
      <c r="AT125" s="993"/>
      <c r="AU125" s="255"/>
      <c r="AV125" s="256"/>
      <c r="AW125" s="256"/>
      <c r="AX125" s="256"/>
      <c r="AY125" s="256"/>
      <c r="AZ125" s="256"/>
      <c r="BA125" s="256"/>
      <c r="BB125" s="256"/>
      <c r="BC125" s="256"/>
      <c r="BD125" s="256"/>
      <c r="BE125" s="256"/>
      <c r="BF125" s="256"/>
      <c r="BG125" s="256"/>
      <c r="BH125" s="256"/>
      <c r="BI125" s="256"/>
      <c r="BJ125" s="256"/>
      <c r="BK125" s="256"/>
      <c r="BL125" s="256"/>
      <c r="BM125" s="256"/>
      <c r="BN125" s="256"/>
      <c r="BO125" s="256"/>
      <c r="BP125" s="256"/>
      <c r="BQ125" s="235"/>
      <c r="BR125" s="235"/>
      <c r="BS125" s="235"/>
      <c r="BT125" s="235"/>
      <c r="BU125" s="235"/>
      <c r="BV125" s="235"/>
      <c r="BW125" s="235"/>
      <c r="BX125" s="235"/>
      <c r="BY125" s="235"/>
      <c r="BZ125" s="235"/>
      <c r="CA125" s="235"/>
      <c r="CB125" s="235"/>
      <c r="CC125" s="235"/>
      <c r="CD125" s="235"/>
      <c r="CE125" s="235"/>
      <c r="CF125" s="235"/>
      <c r="CG125" s="235"/>
      <c r="CH125" s="235"/>
      <c r="CI125" s="235"/>
      <c r="CJ125" s="257"/>
      <c r="CK125" s="1051" t="s">
        <v>484</v>
      </c>
      <c r="CL125" s="1036"/>
      <c r="CM125" s="1036"/>
      <c r="CN125" s="1036"/>
      <c r="CO125" s="1037"/>
      <c r="CP125" s="958" t="s">
        <v>485</v>
      </c>
      <c r="CQ125" s="926"/>
      <c r="CR125" s="926"/>
      <c r="CS125" s="926"/>
      <c r="CT125" s="926"/>
      <c r="CU125" s="926"/>
      <c r="CV125" s="926"/>
      <c r="CW125" s="926"/>
      <c r="CX125" s="926"/>
      <c r="CY125" s="926"/>
      <c r="CZ125" s="926"/>
      <c r="DA125" s="926"/>
      <c r="DB125" s="926"/>
      <c r="DC125" s="926"/>
      <c r="DD125" s="926"/>
      <c r="DE125" s="926"/>
      <c r="DF125" s="927"/>
      <c r="DG125" s="959" t="s">
        <v>441</v>
      </c>
      <c r="DH125" s="960"/>
      <c r="DI125" s="960"/>
      <c r="DJ125" s="960"/>
      <c r="DK125" s="960"/>
      <c r="DL125" s="960" t="s">
        <v>441</v>
      </c>
      <c r="DM125" s="960"/>
      <c r="DN125" s="960"/>
      <c r="DO125" s="960"/>
      <c r="DP125" s="960"/>
      <c r="DQ125" s="960" t="s">
        <v>158</v>
      </c>
      <c r="DR125" s="960"/>
      <c r="DS125" s="960"/>
      <c r="DT125" s="960"/>
      <c r="DU125" s="960"/>
      <c r="DV125" s="961" t="s">
        <v>158</v>
      </c>
      <c r="DW125" s="961"/>
      <c r="DX125" s="961"/>
      <c r="DY125" s="961"/>
      <c r="DZ125" s="962"/>
    </row>
    <row r="126" spans="1:130" s="233" customFormat="1" ht="26.25" customHeight="1" thickBot="1" x14ac:dyDescent="0.25">
      <c r="A126" s="1086"/>
      <c r="B126" s="978"/>
      <c r="C126" s="951" t="s">
        <v>471</v>
      </c>
      <c r="D126" s="952"/>
      <c r="E126" s="952"/>
      <c r="F126" s="952"/>
      <c r="G126" s="952"/>
      <c r="H126" s="952"/>
      <c r="I126" s="952"/>
      <c r="J126" s="952"/>
      <c r="K126" s="952"/>
      <c r="L126" s="952"/>
      <c r="M126" s="952"/>
      <c r="N126" s="952"/>
      <c r="O126" s="952"/>
      <c r="P126" s="952"/>
      <c r="Q126" s="952"/>
      <c r="R126" s="952"/>
      <c r="S126" s="952"/>
      <c r="T126" s="952"/>
      <c r="U126" s="952"/>
      <c r="V126" s="952"/>
      <c r="W126" s="952"/>
      <c r="X126" s="952"/>
      <c r="Y126" s="952"/>
      <c r="Z126" s="953"/>
      <c r="AA126" s="987" t="s">
        <v>441</v>
      </c>
      <c r="AB126" s="988"/>
      <c r="AC126" s="988"/>
      <c r="AD126" s="988"/>
      <c r="AE126" s="989"/>
      <c r="AF126" s="990" t="s">
        <v>158</v>
      </c>
      <c r="AG126" s="988"/>
      <c r="AH126" s="988"/>
      <c r="AI126" s="988"/>
      <c r="AJ126" s="989"/>
      <c r="AK126" s="990" t="s">
        <v>158</v>
      </c>
      <c r="AL126" s="988"/>
      <c r="AM126" s="988"/>
      <c r="AN126" s="988"/>
      <c r="AO126" s="989"/>
      <c r="AP126" s="991" t="s">
        <v>158</v>
      </c>
      <c r="AQ126" s="992"/>
      <c r="AR126" s="992"/>
      <c r="AS126" s="992"/>
      <c r="AT126" s="993"/>
      <c r="AU126" s="235"/>
      <c r="AV126" s="235"/>
      <c r="AW126" s="235"/>
      <c r="AX126" s="235"/>
      <c r="AY126" s="235"/>
      <c r="AZ126" s="235"/>
      <c r="BA126" s="235"/>
      <c r="BB126" s="235"/>
      <c r="BC126" s="235"/>
      <c r="BD126" s="235"/>
      <c r="BE126" s="235"/>
      <c r="BF126" s="235"/>
      <c r="BG126" s="235"/>
      <c r="BH126" s="235"/>
      <c r="BI126" s="235"/>
      <c r="BJ126" s="235"/>
      <c r="BK126" s="235"/>
      <c r="BL126" s="235"/>
      <c r="BM126" s="235"/>
      <c r="BN126" s="235"/>
      <c r="BO126" s="235"/>
      <c r="BP126" s="235"/>
      <c r="BQ126" s="235"/>
      <c r="BR126" s="235"/>
      <c r="BS126" s="235"/>
      <c r="BT126" s="235"/>
      <c r="BU126" s="235"/>
      <c r="BV126" s="235"/>
      <c r="BW126" s="235"/>
      <c r="BX126" s="235"/>
      <c r="BY126" s="235"/>
      <c r="BZ126" s="235"/>
      <c r="CA126" s="235"/>
      <c r="CB126" s="235"/>
      <c r="CC126" s="235"/>
      <c r="CD126" s="258"/>
      <c r="CE126" s="258"/>
      <c r="CF126" s="258"/>
      <c r="CG126" s="235"/>
      <c r="CH126" s="235"/>
      <c r="CI126" s="235"/>
      <c r="CJ126" s="257"/>
      <c r="CK126" s="1052"/>
      <c r="CL126" s="1039"/>
      <c r="CM126" s="1039"/>
      <c r="CN126" s="1039"/>
      <c r="CO126" s="1040"/>
      <c r="CP126" s="951" t="s">
        <v>486</v>
      </c>
      <c r="CQ126" s="952"/>
      <c r="CR126" s="952"/>
      <c r="CS126" s="952"/>
      <c r="CT126" s="952"/>
      <c r="CU126" s="952"/>
      <c r="CV126" s="952"/>
      <c r="CW126" s="952"/>
      <c r="CX126" s="952"/>
      <c r="CY126" s="952"/>
      <c r="CZ126" s="952"/>
      <c r="DA126" s="952"/>
      <c r="DB126" s="952"/>
      <c r="DC126" s="952"/>
      <c r="DD126" s="952"/>
      <c r="DE126" s="952"/>
      <c r="DF126" s="953"/>
      <c r="DG126" s="954" t="s">
        <v>158</v>
      </c>
      <c r="DH126" s="955"/>
      <c r="DI126" s="955"/>
      <c r="DJ126" s="955"/>
      <c r="DK126" s="955"/>
      <c r="DL126" s="955" t="s">
        <v>441</v>
      </c>
      <c r="DM126" s="955"/>
      <c r="DN126" s="955"/>
      <c r="DO126" s="955"/>
      <c r="DP126" s="955"/>
      <c r="DQ126" s="955" t="s">
        <v>158</v>
      </c>
      <c r="DR126" s="955"/>
      <c r="DS126" s="955"/>
      <c r="DT126" s="955"/>
      <c r="DU126" s="955"/>
      <c r="DV126" s="956" t="s">
        <v>451</v>
      </c>
      <c r="DW126" s="956"/>
      <c r="DX126" s="956"/>
      <c r="DY126" s="956"/>
      <c r="DZ126" s="957"/>
    </row>
    <row r="127" spans="1:130" s="233" customFormat="1" ht="26.25" customHeight="1" x14ac:dyDescent="0.2">
      <c r="A127" s="1087"/>
      <c r="B127" s="980"/>
      <c r="C127" s="1002" t="s">
        <v>487</v>
      </c>
      <c r="D127" s="994"/>
      <c r="E127" s="994"/>
      <c r="F127" s="994"/>
      <c r="G127" s="994"/>
      <c r="H127" s="994"/>
      <c r="I127" s="994"/>
      <c r="J127" s="994"/>
      <c r="K127" s="994"/>
      <c r="L127" s="994"/>
      <c r="M127" s="994"/>
      <c r="N127" s="994"/>
      <c r="O127" s="994"/>
      <c r="P127" s="994"/>
      <c r="Q127" s="994"/>
      <c r="R127" s="994"/>
      <c r="S127" s="994"/>
      <c r="T127" s="994"/>
      <c r="U127" s="994"/>
      <c r="V127" s="994"/>
      <c r="W127" s="994"/>
      <c r="X127" s="994"/>
      <c r="Y127" s="994"/>
      <c r="Z127" s="995"/>
      <c r="AA127" s="987">
        <v>277</v>
      </c>
      <c r="AB127" s="988"/>
      <c r="AC127" s="988"/>
      <c r="AD127" s="988"/>
      <c r="AE127" s="989"/>
      <c r="AF127" s="990">
        <v>261</v>
      </c>
      <c r="AG127" s="988"/>
      <c r="AH127" s="988"/>
      <c r="AI127" s="988"/>
      <c r="AJ127" s="989"/>
      <c r="AK127" s="990">
        <v>209</v>
      </c>
      <c r="AL127" s="988"/>
      <c r="AM127" s="988"/>
      <c r="AN127" s="988"/>
      <c r="AO127" s="989"/>
      <c r="AP127" s="991">
        <v>0</v>
      </c>
      <c r="AQ127" s="992"/>
      <c r="AR127" s="992"/>
      <c r="AS127" s="992"/>
      <c r="AT127" s="993"/>
      <c r="AU127" s="235"/>
      <c r="AV127" s="235"/>
      <c r="AW127" s="235"/>
      <c r="AX127" s="1060" t="s">
        <v>488</v>
      </c>
      <c r="AY127" s="1061"/>
      <c r="AZ127" s="1061"/>
      <c r="BA127" s="1061"/>
      <c r="BB127" s="1061"/>
      <c r="BC127" s="1061"/>
      <c r="BD127" s="1061"/>
      <c r="BE127" s="1062"/>
      <c r="BF127" s="1063" t="s">
        <v>489</v>
      </c>
      <c r="BG127" s="1061"/>
      <c r="BH127" s="1061"/>
      <c r="BI127" s="1061"/>
      <c r="BJ127" s="1061"/>
      <c r="BK127" s="1061"/>
      <c r="BL127" s="1062"/>
      <c r="BM127" s="1063" t="s">
        <v>490</v>
      </c>
      <c r="BN127" s="1061"/>
      <c r="BO127" s="1061"/>
      <c r="BP127" s="1061"/>
      <c r="BQ127" s="1061"/>
      <c r="BR127" s="1061"/>
      <c r="BS127" s="1062"/>
      <c r="BT127" s="1063" t="s">
        <v>491</v>
      </c>
      <c r="BU127" s="1061"/>
      <c r="BV127" s="1061"/>
      <c r="BW127" s="1061"/>
      <c r="BX127" s="1061"/>
      <c r="BY127" s="1061"/>
      <c r="BZ127" s="1084"/>
      <c r="CA127" s="235"/>
      <c r="CB127" s="235"/>
      <c r="CC127" s="235"/>
      <c r="CD127" s="258"/>
      <c r="CE127" s="258"/>
      <c r="CF127" s="258"/>
      <c r="CG127" s="235"/>
      <c r="CH127" s="235"/>
      <c r="CI127" s="235"/>
      <c r="CJ127" s="257"/>
      <c r="CK127" s="1052"/>
      <c r="CL127" s="1039"/>
      <c r="CM127" s="1039"/>
      <c r="CN127" s="1039"/>
      <c r="CO127" s="1040"/>
      <c r="CP127" s="951" t="s">
        <v>492</v>
      </c>
      <c r="CQ127" s="952"/>
      <c r="CR127" s="952"/>
      <c r="CS127" s="952"/>
      <c r="CT127" s="952"/>
      <c r="CU127" s="952"/>
      <c r="CV127" s="952"/>
      <c r="CW127" s="952"/>
      <c r="CX127" s="952"/>
      <c r="CY127" s="952"/>
      <c r="CZ127" s="952"/>
      <c r="DA127" s="952"/>
      <c r="DB127" s="952"/>
      <c r="DC127" s="952"/>
      <c r="DD127" s="952"/>
      <c r="DE127" s="952"/>
      <c r="DF127" s="953"/>
      <c r="DG127" s="954" t="s">
        <v>158</v>
      </c>
      <c r="DH127" s="955"/>
      <c r="DI127" s="955"/>
      <c r="DJ127" s="955"/>
      <c r="DK127" s="955"/>
      <c r="DL127" s="955" t="s">
        <v>441</v>
      </c>
      <c r="DM127" s="955"/>
      <c r="DN127" s="955"/>
      <c r="DO127" s="955"/>
      <c r="DP127" s="955"/>
      <c r="DQ127" s="955" t="s">
        <v>158</v>
      </c>
      <c r="DR127" s="955"/>
      <c r="DS127" s="955"/>
      <c r="DT127" s="955"/>
      <c r="DU127" s="955"/>
      <c r="DV127" s="956" t="s">
        <v>441</v>
      </c>
      <c r="DW127" s="956"/>
      <c r="DX127" s="956"/>
      <c r="DY127" s="956"/>
      <c r="DZ127" s="957"/>
    </row>
    <row r="128" spans="1:130" s="233" customFormat="1" ht="26.25" customHeight="1" thickBot="1" x14ac:dyDescent="0.25">
      <c r="A128" s="1070" t="s">
        <v>493</v>
      </c>
      <c r="B128" s="1071"/>
      <c r="C128" s="1071"/>
      <c r="D128" s="1071"/>
      <c r="E128" s="1071"/>
      <c r="F128" s="1071"/>
      <c r="G128" s="1071"/>
      <c r="H128" s="1071"/>
      <c r="I128" s="1071"/>
      <c r="J128" s="1071"/>
      <c r="K128" s="1071"/>
      <c r="L128" s="1071"/>
      <c r="M128" s="1071"/>
      <c r="N128" s="1071"/>
      <c r="O128" s="1071"/>
      <c r="P128" s="1071"/>
      <c r="Q128" s="1071"/>
      <c r="R128" s="1071"/>
      <c r="S128" s="1071"/>
      <c r="T128" s="1071"/>
      <c r="U128" s="1071"/>
      <c r="V128" s="1071"/>
      <c r="W128" s="1072" t="s">
        <v>494</v>
      </c>
      <c r="X128" s="1072"/>
      <c r="Y128" s="1072"/>
      <c r="Z128" s="1073"/>
      <c r="AA128" s="1074">
        <v>97152</v>
      </c>
      <c r="AB128" s="1075"/>
      <c r="AC128" s="1075"/>
      <c r="AD128" s="1075"/>
      <c r="AE128" s="1076"/>
      <c r="AF128" s="1077">
        <v>96403</v>
      </c>
      <c r="AG128" s="1075"/>
      <c r="AH128" s="1075"/>
      <c r="AI128" s="1075"/>
      <c r="AJ128" s="1076"/>
      <c r="AK128" s="1077">
        <v>99095</v>
      </c>
      <c r="AL128" s="1075"/>
      <c r="AM128" s="1075"/>
      <c r="AN128" s="1075"/>
      <c r="AO128" s="1076"/>
      <c r="AP128" s="1078"/>
      <c r="AQ128" s="1079"/>
      <c r="AR128" s="1079"/>
      <c r="AS128" s="1079"/>
      <c r="AT128" s="1080"/>
      <c r="AU128" s="235"/>
      <c r="AV128" s="235"/>
      <c r="AW128" s="235"/>
      <c r="AX128" s="925" t="s">
        <v>495</v>
      </c>
      <c r="AY128" s="926"/>
      <c r="AZ128" s="926"/>
      <c r="BA128" s="926"/>
      <c r="BB128" s="926"/>
      <c r="BC128" s="926"/>
      <c r="BD128" s="926"/>
      <c r="BE128" s="927"/>
      <c r="BF128" s="1081" t="s">
        <v>158</v>
      </c>
      <c r="BG128" s="1082"/>
      <c r="BH128" s="1082"/>
      <c r="BI128" s="1082"/>
      <c r="BJ128" s="1082"/>
      <c r="BK128" s="1082"/>
      <c r="BL128" s="1083"/>
      <c r="BM128" s="1081">
        <v>13.29</v>
      </c>
      <c r="BN128" s="1082"/>
      <c r="BO128" s="1082"/>
      <c r="BP128" s="1082"/>
      <c r="BQ128" s="1082"/>
      <c r="BR128" s="1082"/>
      <c r="BS128" s="1083"/>
      <c r="BT128" s="1081">
        <v>20</v>
      </c>
      <c r="BU128" s="1082"/>
      <c r="BV128" s="1082"/>
      <c r="BW128" s="1082"/>
      <c r="BX128" s="1082"/>
      <c r="BY128" s="1082"/>
      <c r="BZ128" s="1105"/>
      <c r="CA128" s="258"/>
      <c r="CB128" s="258"/>
      <c r="CC128" s="258"/>
      <c r="CD128" s="258"/>
      <c r="CE128" s="258"/>
      <c r="CF128" s="258"/>
      <c r="CG128" s="235"/>
      <c r="CH128" s="235"/>
      <c r="CI128" s="235"/>
      <c r="CJ128" s="257"/>
      <c r="CK128" s="1053"/>
      <c r="CL128" s="1054"/>
      <c r="CM128" s="1054"/>
      <c r="CN128" s="1054"/>
      <c r="CO128" s="1055"/>
      <c r="CP128" s="1064" t="s">
        <v>496</v>
      </c>
      <c r="CQ128" s="755"/>
      <c r="CR128" s="755"/>
      <c r="CS128" s="755"/>
      <c r="CT128" s="755"/>
      <c r="CU128" s="755"/>
      <c r="CV128" s="755"/>
      <c r="CW128" s="755"/>
      <c r="CX128" s="755"/>
      <c r="CY128" s="755"/>
      <c r="CZ128" s="755"/>
      <c r="DA128" s="755"/>
      <c r="DB128" s="755"/>
      <c r="DC128" s="755"/>
      <c r="DD128" s="755"/>
      <c r="DE128" s="755"/>
      <c r="DF128" s="1065"/>
      <c r="DG128" s="1066">
        <v>123844</v>
      </c>
      <c r="DH128" s="1067"/>
      <c r="DI128" s="1067"/>
      <c r="DJ128" s="1067"/>
      <c r="DK128" s="1067"/>
      <c r="DL128" s="1067">
        <v>104961</v>
      </c>
      <c r="DM128" s="1067"/>
      <c r="DN128" s="1067"/>
      <c r="DO128" s="1067"/>
      <c r="DP128" s="1067"/>
      <c r="DQ128" s="1067">
        <v>85407</v>
      </c>
      <c r="DR128" s="1067"/>
      <c r="DS128" s="1067"/>
      <c r="DT128" s="1067"/>
      <c r="DU128" s="1067"/>
      <c r="DV128" s="1068">
        <v>1</v>
      </c>
      <c r="DW128" s="1068"/>
      <c r="DX128" s="1068"/>
      <c r="DY128" s="1068"/>
      <c r="DZ128" s="1069"/>
    </row>
    <row r="129" spans="1:131" s="233" customFormat="1" ht="26.25" customHeight="1" x14ac:dyDescent="0.2">
      <c r="A129" s="963" t="s">
        <v>111</v>
      </c>
      <c r="B129" s="964"/>
      <c r="C129" s="964"/>
      <c r="D129" s="964"/>
      <c r="E129" s="964"/>
      <c r="F129" s="964"/>
      <c r="G129" s="964"/>
      <c r="H129" s="964"/>
      <c r="I129" s="964"/>
      <c r="J129" s="964"/>
      <c r="K129" s="964"/>
      <c r="L129" s="964"/>
      <c r="M129" s="964"/>
      <c r="N129" s="964"/>
      <c r="O129" s="964"/>
      <c r="P129" s="964"/>
      <c r="Q129" s="964"/>
      <c r="R129" s="964"/>
      <c r="S129" s="964"/>
      <c r="T129" s="964"/>
      <c r="U129" s="964"/>
      <c r="V129" s="964"/>
      <c r="W129" s="1099" t="s">
        <v>497</v>
      </c>
      <c r="X129" s="1100"/>
      <c r="Y129" s="1100"/>
      <c r="Z129" s="1101"/>
      <c r="AA129" s="987">
        <v>9506340</v>
      </c>
      <c r="AB129" s="988"/>
      <c r="AC129" s="988"/>
      <c r="AD129" s="988"/>
      <c r="AE129" s="989"/>
      <c r="AF129" s="990">
        <v>9725609</v>
      </c>
      <c r="AG129" s="988"/>
      <c r="AH129" s="988"/>
      <c r="AI129" s="988"/>
      <c r="AJ129" s="989"/>
      <c r="AK129" s="990">
        <v>10246843</v>
      </c>
      <c r="AL129" s="988"/>
      <c r="AM129" s="988"/>
      <c r="AN129" s="988"/>
      <c r="AO129" s="989"/>
      <c r="AP129" s="1102"/>
      <c r="AQ129" s="1103"/>
      <c r="AR129" s="1103"/>
      <c r="AS129" s="1103"/>
      <c r="AT129" s="1104"/>
      <c r="AU129" s="236"/>
      <c r="AV129" s="236"/>
      <c r="AW129" s="236"/>
      <c r="AX129" s="1094" t="s">
        <v>498</v>
      </c>
      <c r="AY129" s="952"/>
      <c r="AZ129" s="952"/>
      <c r="BA129" s="952"/>
      <c r="BB129" s="952"/>
      <c r="BC129" s="952"/>
      <c r="BD129" s="952"/>
      <c r="BE129" s="953"/>
      <c r="BF129" s="1095" t="s">
        <v>499</v>
      </c>
      <c r="BG129" s="1096"/>
      <c r="BH129" s="1096"/>
      <c r="BI129" s="1096"/>
      <c r="BJ129" s="1096"/>
      <c r="BK129" s="1096"/>
      <c r="BL129" s="1097"/>
      <c r="BM129" s="1095">
        <v>18.29</v>
      </c>
      <c r="BN129" s="1096"/>
      <c r="BO129" s="1096"/>
      <c r="BP129" s="1096"/>
      <c r="BQ129" s="1096"/>
      <c r="BR129" s="1096"/>
      <c r="BS129" s="1097"/>
      <c r="BT129" s="1095">
        <v>30</v>
      </c>
      <c r="BU129" s="1096"/>
      <c r="BV129" s="1096"/>
      <c r="BW129" s="1096"/>
      <c r="BX129" s="1096"/>
      <c r="BY129" s="1096"/>
      <c r="BZ129" s="1098"/>
      <c r="CA129" s="259"/>
      <c r="CB129" s="259"/>
      <c r="CC129" s="259"/>
      <c r="CD129" s="259"/>
      <c r="CE129" s="259"/>
      <c r="CF129" s="259"/>
      <c r="CG129" s="259"/>
      <c r="CH129" s="259"/>
      <c r="CI129" s="259"/>
      <c r="CJ129" s="259"/>
      <c r="CK129" s="259"/>
      <c r="CL129" s="259"/>
      <c r="CM129" s="259"/>
      <c r="CN129" s="259"/>
      <c r="CO129" s="259"/>
      <c r="CP129" s="259"/>
      <c r="CQ129" s="259"/>
      <c r="CR129" s="259"/>
      <c r="CS129" s="259"/>
      <c r="CT129" s="259"/>
      <c r="CU129" s="259"/>
      <c r="CV129" s="259"/>
      <c r="CW129" s="259"/>
      <c r="CX129" s="259"/>
      <c r="CY129" s="259"/>
      <c r="CZ129" s="259"/>
      <c r="DA129" s="259"/>
      <c r="DB129" s="259"/>
      <c r="DC129" s="259"/>
      <c r="DD129" s="259"/>
      <c r="DE129" s="259"/>
      <c r="DF129" s="259"/>
      <c r="DG129" s="259"/>
      <c r="DH129" s="259"/>
      <c r="DI129" s="259"/>
      <c r="DJ129" s="259"/>
      <c r="DK129" s="259"/>
      <c r="DL129" s="259"/>
      <c r="DM129" s="259"/>
      <c r="DN129" s="259"/>
      <c r="DO129" s="259"/>
      <c r="DP129" s="236"/>
      <c r="DQ129" s="236"/>
      <c r="DR129" s="236"/>
      <c r="DS129" s="236"/>
      <c r="DT129" s="236"/>
      <c r="DU129" s="236"/>
      <c r="DV129" s="236"/>
      <c r="DW129" s="236"/>
      <c r="DX129" s="236"/>
      <c r="DY129" s="236"/>
      <c r="DZ129" s="236"/>
    </row>
    <row r="130" spans="1:131" s="233" customFormat="1" ht="26.25" customHeight="1" x14ac:dyDescent="0.2">
      <c r="A130" s="963" t="s">
        <v>500</v>
      </c>
      <c r="B130" s="964"/>
      <c r="C130" s="964"/>
      <c r="D130" s="964"/>
      <c r="E130" s="964"/>
      <c r="F130" s="964"/>
      <c r="G130" s="964"/>
      <c r="H130" s="964"/>
      <c r="I130" s="964"/>
      <c r="J130" s="964"/>
      <c r="K130" s="964"/>
      <c r="L130" s="964"/>
      <c r="M130" s="964"/>
      <c r="N130" s="964"/>
      <c r="O130" s="964"/>
      <c r="P130" s="964"/>
      <c r="Q130" s="964"/>
      <c r="R130" s="964"/>
      <c r="S130" s="964"/>
      <c r="T130" s="964"/>
      <c r="U130" s="964"/>
      <c r="V130" s="964"/>
      <c r="W130" s="1099" t="s">
        <v>501</v>
      </c>
      <c r="X130" s="1100"/>
      <c r="Y130" s="1100"/>
      <c r="Z130" s="1101"/>
      <c r="AA130" s="987">
        <v>1596709</v>
      </c>
      <c r="AB130" s="988"/>
      <c r="AC130" s="988"/>
      <c r="AD130" s="988"/>
      <c r="AE130" s="989"/>
      <c r="AF130" s="990">
        <v>1574284</v>
      </c>
      <c r="AG130" s="988"/>
      <c r="AH130" s="988"/>
      <c r="AI130" s="988"/>
      <c r="AJ130" s="989"/>
      <c r="AK130" s="990">
        <v>1708507</v>
      </c>
      <c r="AL130" s="988"/>
      <c r="AM130" s="988"/>
      <c r="AN130" s="988"/>
      <c r="AO130" s="989"/>
      <c r="AP130" s="1102"/>
      <c r="AQ130" s="1103"/>
      <c r="AR130" s="1103"/>
      <c r="AS130" s="1103"/>
      <c r="AT130" s="1104"/>
      <c r="AU130" s="236"/>
      <c r="AV130" s="236"/>
      <c r="AW130" s="236"/>
      <c r="AX130" s="1094" t="s">
        <v>502</v>
      </c>
      <c r="AY130" s="952"/>
      <c r="AZ130" s="952"/>
      <c r="BA130" s="952"/>
      <c r="BB130" s="952"/>
      <c r="BC130" s="952"/>
      <c r="BD130" s="952"/>
      <c r="BE130" s="953"/>
      <c r="BF130" s="1130">
        <v>8.1</v>
      </c>
      <c r="BG130" s="1131"/>
      <c r="BH130" s="1131"/>
      <c r="BI130" s="1131"/>
      <c r="BJ130" s="1131"/>
      <c r="BK130" s="1131"/>
      <c r="BL130" s="1132"/>
      <c r="BM130" s="1130">
        <v>25</v>
      </c>
      <c r="BN130" s="1131"/>
      <c r="BO130" s="1131"/>
      <c r="BP130" s="1131"/>
      <c r="BQ130" s="1131"/>
      <c r="BR130" s="1131"/>
      <c r="BS130" s="1132"/>
      <c r="BT130" s="1130">
        <v>35</v>
      </c>
      <c r="BU130" s="1131"/>
      <c r="BV130" s="1131"/>
      <c r="BW130" s="1131"/>
      <c r="BX130" s="1131"/>
      <c r="BY130" s="1131"/>
      <c r="BZ130" s="1133"/>
      <c r="CA130" s="259"/>
      <c r="CB130" s="259"/>
      <c r="CC130" s="259"/>
      <c r="CD130" s="259"/>
      <c r="CE130" s="259"/>
      <c r="CF130" s="259"/>
      <c r="CG130" s="259"/>
      <c r="CH130" s="259"/>
      <c r="CI130" s="259"/>
      <c r="CJ130" s="259"/>
      <c r="CK130" s="259"/>
      <c r="CL130" s="259"/>
      <c r="CM130" s="259"/>
      <c r="CN130" s="259"/>
      <c r="CO130" s="259"/>
      <c r="CP130" s="259"/>
      <c r="CQ130" s="259"/>
      <c r="CR130" s="259"/>
      <c r="CS130" s="259"/>
      <c r="CT130" s="259"/>
      <c r="CU130" s="259"/>
      <c r="CV130" s="259"/>
      <c r="CW130" s="259"/>
      <c r="CX130" s="259"/>
      <c r="CY130" s="259"/>
      <c r="CZ130" s="259"/>
      <c r="DA130" s="259"/>
      <c r="DB130" s="259"/>
      <c r="DC130" s="259"/>
      <c r="DD130" s="259"/>
      <c r="DE130" s="259"/>
      <c r="DF130" s="259"/>
      <c r="DG130" s="259"/>
      <c r="DH130" s="259"/>
      <c r="DI130" s="259"/>
      <c r="DJ130" s="259"/>
      <c r="DK130" s="259"/>
      <c r="DL130" s="259"/>
      <c r="DM130" s="259"/>
      <c r="DN130" s="259"/>
      <c r="DO130" s="259"/>
      <c r="DP130" s="236"/>
      <c r="DQ130" s="236"/>
      <c r="DR130" s="236"/>
      <c r="DS130" s="236"/>
      <c r="DT130" s="236"/>
      <c r="DU130" s="236"/>
      <c r="DV130" s="236"/>
      <c r="DW130" s="236"/>
      <c r="DX130" s="236"/>
      <c r="DY130" s="236"/>
      <c r="DZ130" s="236"/>
    </row>
    <row r="131" spans="1:131" s="233" customFormat="1" ht="26.25" customHeight="1" thickBot="1" x14ac:dyDescent="0.25">
      <c r="A131" s="1134"/>
      <c r="B131" s="1135"/>
      <c r="C131" s="1135"/>
      <c r="D131" s="1135"/>
      <c r="E131" s="1135"/>
      <c r="F131" s="1135"/>
      <c r="G131" s="1135"/>
      <c r="H131" s="1135"/>
      <c r="I131" s="1135"/>
      <c r="J131" s="1135"/>
      <c r="K131" s="1135"/>
      <c r="L131" s="1135"/>
      <c r="M131" s="1135"/>
      <c r="N131" s="1135"/>
      <c r="O131" s="1135"/>
      <c r="P131" s="1135"/>
      <c r="Q131" s="1135"/>
      <c r="R131" s="1135"/>
      <c r="S131" s="1135"/>
      <c r="T131" s="1135"/>
      <c r="U131" s="1135"/>
      <c r="V131" s="1135"/>
      <c r="W131" s="1136" t="s">
        <v>503</v>
      </c>
      <c r="X131" s="1137"/>
      <c r="Y131" s="1137"/>
      <c r="Z131" s="1138"/>
      <c r="AA131" s="1033">
        <v>7909631</v>
      </c>
      <c r="AB131" s="1015"/>
      <c r="AC131" s="1015"/>
      <c r="AD131" s="1015"/>
      <c r="AE131" s="1016"/>
      <c r="AF131" s="1014">
        <v>8151325</v>
      </c>
      <c r="AG131" s="1015"/>
      <c r="AH131" s="1015"/>
      <c r="AI131" s="1015"/>
      <c r="AJ131" s="1016"/>
      <c r="AK131" s="1014">
        <v>8538336</v>
      </c>
      <c r="AL131" s="1015"/>
      <c r="AM131" s="1015"/>
      <c r="AN131" s="1015"/>
      <c r="AO131" s="1016"/>
      <c r="AP131" s="1139"/>
      <c r="AQ131" s="1140"/>
      <c r="AR131" s="1140"/>
      <c r="AS131" s="1140"/>
      <c r="AT131" s="1141"/>
      <c r="AU131" s="236"/>
      <c r="AV131" s="236"/>
      <c r="AW131" s="236"/>
      <c r="AX131" s="1112" t="s">
        <v>504</v>
      </c>
      <c r="AY131" s="755"/>
      <c r="AZ131" s="755"/>
      <c r="BA131" s="755"/>
      <c r="BB131" s="755"/>
      <c r="BC131" s="755"/>
      <c r="BD131" s="755"/>
      <c r="BE131" s="1065"/>
      <c r="BF131" s="1113">
        <v>47.4</v>
      </c>
      <c r="BG131" s="1114"/>
      <c r="BH131" s="1114"/>
      <c r="BI131" s="1114"/>
      <c r="BJ131" s="1114"/>
      <c r="BK131" s="1114"/>
      <c r="BL131" s="1115"/>
      <c r="BM131" s="1113">
        <v>350</v>
      </c>
      <c r="BN131" s="1114"/>
      <c r="BO131" s="1114"/>
      <c r="BP131" s="1114"/>
      <c r="BQ131" s="1114"/>
      <c r="BR131" s="1114"/>
      <c r="BS131" s="1115"/>
      <c r="BT131" s="1116"/>
      <c r="BU131" s="1117"/>
      <c r="BV131" s="1117"/>
      <c r="BW131" s="1117"/>
      <c r="BX131" s="1117"/>
      <c r="BY131" s="1117"/>
      <c r="BZ131" s="1118"/>
      <c r="CA131" s="259"/>
      <c r="CB131" s="259"/>
      <c r="CC131" s="259"/>
      <c r="CD131" s="259"/>
      <c r="CE131" s="259"/>
      <c r="CF131" s="259"/>
      <c r="CG131" s="259"/>
      <c r="CH131" s="259"/>
      <c r="CI131" s="259"/>
      <c r="CJ131" s="259"/>
      <c r="CK131" s="259"/>
      <c r="CL131" s="259"/>
      <c r="CM131" s="259"/>
      <c r="CN131" s="259"/>
      <c r="CO131" s="259"/>
      <c r="CP131" s="259"/>
      <c r="CQ131" s="259"/>
      <c r="CR131" s="259"/>
      <c r="CS131" s="259"/>
      <c r="CT131" s="259"/>
      <c r="CU131" s="259"/>
      <c r="CV131" s="259"/>
      <c r="CW131" s="259"/>
      <c r="CX131" s="259"/>
      <c r="CY131" s="259"/>
      <c r="CZ131" s="259"/>
      <c r="DA131" s="259"/>
      <c r="DB131" s="259"/>
      <c r="DC131" s="259"/>
      <c r="DD131" s="259"/>
      <c r="DE131" s="259"/>
      <c r="DF131" s="259"/>
      <c r="DG131" s="259"/>
      <c r="DH131" s="259"/>
      <c r="DI131" s="259"/>
      <c r="DJ131" s="259"/>
      <c r="DK131" s="259"/>
      <c r="DL131" s="259"/>
      <c r="DM131" s="259"/>
      <c r="DN131" s="259"/>
      <c r="DO131" s="259"/>
      <c r="DP131" s="236"/>
      <c r="DQ131" s="236"/>
      <c r="DR131" s="236"/>
      <c r="DS131" s="236"/>
      <c r="DT131" s="236"/>
      <c r="DU131" s="236"/>
      <c r="DV131" s="236"/>
      <c r="DW131" s="236"/>
      <c r="DX131" s="236"/>
      <c r="DY131" s="236"/>
      <c r="DZ131" s="236"/>
    </row>
    <row r="132" spans="1:131" s="233" customFormat="1" ht="26.25" customHeight="1" x14ac:dyDescent="0.2">
      <c r="A132" s="1119" t="s">
        <v>505</v>
      </c>
      <c r="B132" s="1120"/>
      <c r="C132" s="1120"/>
      <c r="D132" s="1120"/>
      <c r="E132" s="1120"/>
      <c r="F132" s="1120"/>
      <c r="G132" s="1120"/>
      <c r="H132" s="1120"/>
      <c r="I132" s="1120"/>
      <c r="J132" s="1120"/>
      <c r="K132" s="1120"/>
      <c r="L132" s="1120"/>
      <c r="M132" s="1120"/>
      <c r="N132" s="1120"/>
      <c r="O132" s="1120"/>
      <c r="P132" s="1120"/>
      <c r="Q132" s="1120"/>
      <c r="R132" s="1120"/>
      <c r="S132" s="1120"/>
      <c r="T132" s="1120"/>
      <c r="U132" s="1120"/>
      <c r="V132" s="1123" t="s">
        <v>506</v>
      </c>
      <c r="W132" s="1123"/>
      <c r="X132" s="1123"/>
      <c r="Y132" s="1123"/>
      <c r="Z132" s="1124"/>
      <c r="AA132" s="1125">
        <v>8.0949541140000001</v>
      </c>
      <c r="AB132" s="1126"/>
      <c r="AC132" s="1126"/>
      <c r="AD132" s="1126"/>
      <c r="AE132" s="1127"/>
      <c r="AF132" s="1128">
        <v>8.1930361010000006</v>
      </c>
      <c r="AG132" s="1126"/>
      <c r="AH132" s="1126"/>
      <c r="AI132" s="1126"/>
      <c r="AJ132" s="1127"/>
      <c r="AK132" s="1128">
        <v>8.2602277540000006</v>
      </c>
      <c r="AL132" s="1126"/>
      <c r="AM132" s="1126"/>
      <c r="AN132" s="1126"/>
      <c r="AO132" s="1127"/>
      <c r="AP132" s="1030"/>
      <c r="AQ132" s="1031"/>
      <c r="AR132" s="1031"/>
      <c r="AS132" s="1031"/>
      <c r="AT132" s="1129"/>
      <c r="AU132" s="260"/>
      <c r="AV132" s="236"/>
      <c r="AW132" s="236"/>
      <c r="AX132" s="236"/>
      <c r="AY132" s="236"/>
      <c r="AZ132" s="236"/>
      <c r="BA132" s="236"/>
      <c r="BB132" s="236"/>
      <c r="BC132" s="236"/>
      <c r="BD132" s="236"/>
      <c r="BE132" s="236"/>
      <c r="BF132" s="236"/>
      <c r="BG132" s="236"/>
      <c r="BH132" s="236"/>
      <c r="BI132" s="236"/>
      <c r="BJ132" s="236"/>
      <c r="BK132" s="236"/>
      <c r="BL132" s="236"/>
      <c r="BM132" s="236"/>
      <c r="BN132" s="236"/>
      <c r="BO132" s="236"/>
      <c r="BP132" s="236"/>
      <c r="BQ132" s="236"/>
      <c r="BR132" s="236"/>
      <c r="BS132" s="237"/>
      <c r="BT132" s="236"/>
      <c r="BU132" s="236"/>
      <c r="BV132" s="236"/>
      <c r="BW132" s="236"/>
      <c r="BX132" s="236"/>
      <c r="BY132" s="236"/>
      <c r="BZ132" s="236"/>
      <c r="CA132" s="259"/>
      <c r="CB132" s="259"/>
      <c r="CC132" s="259"/>
      <c r="CD132" s="259"/>
      <c r="CE132" s="259"/>
      <c r="CF132" s="259"/>
      <c r="CG132" s="259"/>
      <c r="CH132" s="259"/>
      <c r="CI132" s="259"/>
      <c r="CJ132" s="259"/>
      <c r="CK132" s="259"/>
      <c r="CL132" s="259"/>
      <c r="CM132" s="259"/>
      <c r="CN132" s="259"/>
      <c r="CO132" s="259"/>
      <c r="CP132" s="259"/>
      <c r="CQ132" s="259"/>
      <c r="CR132" s="259"/>
      <c r="CS132" s="259"/>
      <c r="CT132" s="259"/>
      <c r="CU132" s="259"/>
      <c r="CV132" s="259"/>
      <c r="CW132" s="259"/>
      <c r="CX132" s="259"/>
      <c r="CY132" s="259"/>
      <c r="CZ132" s="259"/>
      <c r="DA132" s="259"/>
      <c r="DB132" s="259"/>
      <c r="DC132" s="259"/>
      <c r="DD132" s="259"/>
      <c r="DE132" s="259"/>
      <c r="DF132" s="259"/>
      <c r="DG132" s="259"/>
      <c r="DH132" s="259"/>
      <c r="DI132" s="259"/>
      <c r="DJ132" s="259"/>
      <c r="DK132" s="259"/>
      <c r="DL132" s="259"/>
      <c r="DM132" s="259"/>
      <c r="DN132" s="259"/>
      <c r="DO132" s="259"/>
      <c r="DP132" s="236"/>
      <c r="DQ132" s="236"/>
      <c r="DR132" s="236"/>
      <c r="DS132" s="236"/>
      <c r="DT132" s="236"/>
      <c r="DU132" s="236"/>
      <c r="DV132" s="236"/>
      <c r="DW132" s="236"/>
      <c r="DX132" s="236"/>
      <c r="DY132" s="236"/>
      <c r="DZ132" s="236"/>
    </row>
    <row r="133" spans="1:131" s="233" customFormat="1" ht="26.25" customHeight="1" thickBot="1" x14ac:dyDescent="0.25">
      <c r="A133" s="1121"/>
      <c r="B133" s="1122"/>
      <c r="C133" s="1122"/>
      <c r="D133" s="1122"/>
      <c r="E133" s="1122"/>
      <c r="F133" s="1122"/>
      <c r="G133" s="1122"/>
      <c r="H133" s="1122"/>
      <c r="I133" s="1122"/>
      <c r="J133" s="1122"/>
      <c r="K133" s="1122"/>
      <c r="L133" s="1122"/>
      <c r="M133" s="1122"/>
      <c r="N133" s="1122"/>
      <c r="O133" s="1122"/>
      <c r="P133" s="1122"/>
      <c r="Q133" s="1122"/>
      <c r="R133" s="1122"/>
      <c r="S133" s="1122"/>
      <c r="T133" s="1122"/>
      <c r="U133" s="1122"/>
      <c r="V133" s="1106" t="s">
        <v>507</v>
      </c>
      <c r="W133" s="1106"/>
      <c r="X133" s="1106"/>
      <c r="Y133" s="1106"/>
      <c r="Z133" s="1107"/>
      <c r="AA133" s="1108">
        <v>7.7</v>
      </c>
      <c r="AB133" s="1109"/>
      <c r="AC133" s="1109"/>
      <c r="AD133" s="1109"/>
      <c r="AE133" s="1110"/>
      <c r="AF133" s="1108">
        <v>7.8</v>
      </c>
      <c r="AG133" s="1109"/>
      <c r="AH133" s="1109"/>
      <c r="AI133" s="1109"/>
      <c r="AJ133" s="1110"/>
      <c r="AK133" s="1108">
        <v>8.1</v>
      </c>
      <c r="AL133" s="1109"/>
      <c r="AM133" s="1109"/>
      <c r="AN133" s="1109"/>
      <c r="AO133" s="1110"/>
      <c r="AP133" s="1057"/>
      <c r="AQ133" s="1058"/>
      <c r="AR133" s="1058"/>
      <c r="AS133" s="1058"/>
      <c r="AT133" s="1111"/>
      <c r="AU133" s="236"/>
      <c r="AV133" s="236"/>
      <c r="AW133" s="236"/>
      <c r="AX133" s="236"/>
      <c r="AY133" s="236"/>
      <c r="AZ133" s="236"/>
      <c r="BA133" s="236"/>
      <c r="BB133" s="236"/>
      <c r="BC133" s="236"/>
      <c r="BD133" s="236"/>
      <c r="BE133" s="236"/>
      <c r="BF133" s="236"/>
      <c r="BG133" s="236"/>
      <c r="BH133" s="236"/>
      <c r="BI133" s="236"/>
      <c r="BJ133" s="236"/>
      <c r="BK133" s="236"/>
      <c r="BL133" s="236"/>
      <c r="BM133" s="236"/>
      <c r="BN133" s="259"/>
      <c r="BO133" s="259"/>
      <c r="BP133" s="259"/>
      <c r="BQ133" s="259"/>
      <c r="BR133" s="259"/>
      <c r="BS133" s="259"/>
      <c r="BT133" s="259"/>
      <c r="BU133" s="259"/>
      <c r="BV133" s="259"/>
      <c r="BW133" s="259"/>
      <c r="BX133" s="259"/>
      <c r="BY133" s="259"/>
      <c r="BZ133" s="259"/>
      <c r="CA133" s="259"/>
      <c r="CB133" s="259"/>
      <c r="CC133" s="259"/>
      <c r="CD133" s="259"/>
      <c r="CE133" s="259"/>
      <c r="CF133" s="259"/>
      <c r="CG133" s="259"/>
      <c r="CH133" s="259"/>
      <c r="CI133" s="259"/>
      <c r="CJ133" s="259"/>
      <c r="CK133" s="259"/>
      <c r="CL133" s="259"/>
      <c r="CM133" s="259"/>
      <c r="CN133" s="259"/>
      <c r="CO133" s="259"/>
      <c r="CP133" s="259"/>
      <c r="CQ133" s="259"/>
      <c r="CR133" s="259"/>
      <c r="CS133" s="259"/>
      <c r="CT133" s="259"/>
      <c r="CU133" s="259"/>
      <c r="CV133" s="259"/>
      <c r="CW133" s="259"/>
      <c r="CX133" s="259"/>
      <c r="CY133" s="259"/>
      <c r="CZ133" s="259"/>
      <c r="DA133" s="259"/>
      <c r="DB133" s="259"/>
      <c r="DC133" s="259"/>
      <c r="DD133" s="259"/>
      <c r="DE133" s="259"/>
      <c r="DF133" s="259"/>
      <c r="DG133" s="259"/>
      <c r="DH133" s="259"/>
      <c r="DI133" s="259"/>
      <c r="DJ133" s="259"/>
      <c r="DK133" s="259"/>
      <c r="DL133" s="259"/>
      <c r="DM133" s="259"/>
      <c r="DN133" s="259"/>
      <c r="DO133" s="259"/>
      <c r="DP133" s="236"/>
      <c r="DQ133" s="236"/>
      <c r="DR133" s="236"/>
      <c r="DS133" s="236"/>
      <c r="DT133" s="236"/>
      <c r="DU133" s="236"/>
      <c r="DV133" s="236"/>
      <c r="DW133" s="236"/>
      <c r="DX133" s="236"/>
      <c r="DY133" s="236"/>
      <c r="DZ133" s="236"/>
    </row>
    <row r="134" spans="1:131" ht="11.25" customHeight="1" x14ac:dyDescent="0.2">
      <c r="A134" s="261"/>
      <c r="B134" s="261"/>
      <c r="C134" s="261"/>
      <c r="D134" s="261"/>
      <c r="E134" s="261"/>
      <c r="F134" s="261"/>
      <c r="G134" s="261"/>
      <c r="H134" s="261"/>
      <c r="I134" s="261"/>
      <c r="J134" s="261"/>
      <c r="K134" s="261"/>
      <c r="L134" s="261"/>
      <c r="M134" s="261"/>
      <c r="N134" s="261"/>
      <c r="O134" s="261"/>
      <c r="P134" s="261"/>
      <c r="Q134" s="261"/>
      <c r="R134" s="261"/>
      <c r="S134" s="261"/>
      <c r="T134" s="261"/>
      <c r="U134" s="261"/>
      <c r="V134" s="261"/>
      <c r="W134" s="261"/>
      <c r="X134" s="261"/>
      <c r="Y134" s="261"/>
      <c r="Z134" s="261"/>
      <c r="AA134" s="261"/>
      <c r="AB134" s="261"/>
      <c r="AC134" s="261"/>
      <c r="AD134" s="261"/>
      <c r="AE134" s="261"/>
      <c r="AF134" s="261"/>
      <c r="AG134" s="261"/>
      <c r="AH134" s="261"/>
      <c r="AI134" s="261"/>
      <c r="AJ134" s="261"/>
      <c r="AK134" s="261"/>
      <c r="AL134" s="261"/>
      <c r="AM134" s="261"/>
      <c r="AN134" s="261"/>
      <c r="AO134" s="261"/>
      <c r="AP134" s="261"/>
      <c r="AQ134" s="261"/>
      <c r="AR134" s="261"/>
      <c r="AS134" s="261"/>
      <c r="AT134" s="261"/>
      <c r="AU134" s="236"/>
      <c r="AV134" s="236"/>
      <c r="AW134" s="236"/>
      <c r="AX134" s="236"/>
      <c r="AY134" s="236"/>
      <c r="AZ134" s="236"/>
      <c r="BA134" s="236"/>
      <c r="BB134" s="236"/>
      <c r="BC134" s="236"/>
      <c r="BD134" s="236"/>
      <c r="BE134" s="236"/>
      <c r="BF134" s="236"/>
      <c r="BG134" s="236"/>
      <c r="BH134" s="236"/>
      <c r="BI134" s="236"/>
      <c r="BJ134" s="236"/>
      <c r="BK134" s="236"/>
      <c r="BL134" s="236"/>
      <c r="BM134" s="236"/>
      <c r="BN134" s="259"/>
      <c r="BO134" s="259"/>
      <c r="BP134" s="259"/>
      <c r="BQ134" s="259"/>
      <c r="BR134" s="259"/>
      <c r="BS134" s="259"/>
      <c r="BT134" s="259"/>
      <c r="BU134" s="259"/>
      <c r="BV134" s="259"/>
      <c r="BW134" s="259"/>
      <c r="BX134" s="259"/>
      <c r="BY134" s="259"/>
      <c r="BZ134" s="259"/>
      <c r="CA134" s="259"/>
      <c r="CB134" s="259"/>
      <c r="CC134" s="259"/>
      <c r="CD134" s="259"/>
      <c r="CE134" s="259"/>
      <c r="CF134" s="259"/>
      <c r="CG134" s="259"/>
      <c r="CH134" s="259"/>
      <c r="CI134" s="259"/>
      <c r="CJ134" s="259"/>
      <c r="CK134" s="259"/>
      <c r="CL134" s="259"/>
      <c r="CM134" s="259"/>
      <c r="CN134" s="259"/>
      <c r="CO134" s="259"/>
      <c r="CP134" s="259"/>
      <c r="CQ134" s="259"/>
      <c r="CR134" s="259"/>
      <c r="CS134" s="259"/>
      <c r="CT134" s="259"/>
      <c r="CU134" s="259"/>
      <c r="CV134" s="259"/>
      <c r="CW134" s="259"/>
      <c r="CX134" s="259"/>
      <c r="CY134" s="259"/>
      <c r="CZ134" s="259"/>
      <c r="DA134" s="259"/>
      <c r="DB134" s="259"/>
      <c r="DC134" s="259"/>
      <c r="DD134" s="259"/>
      <c r="DE134" s="259"/>
      <c r="DF134" s="259"/>
      <c r="DG134" s="259"/>
      <c r="DH134" s="259"/>
      <c r="DI134" s="259"/>
      <c r="DJ134" s="259"/>
      <c r="DK134" s="259"/>
      <c r="DL134" s="259"/>
      <c r="DM134" s="259"/>
      <c r="DN134" s="259"/>
      <c r="DO134" s="259"/>
      <c r="DP134" s="236"/>
      <c r="DQ134" s="236"/>
      <c r="DR134" s="236"/>
      <c r="DS134" s="236"/>
      <c r="DT134" s="236"/>
      <c r="DU134" s="236"/>
      <c r="DV134" s="236"/>
      <c r="DW134" s="236"/>
      <c r="DX134" s="236"/>
      <c r="DY134" s="236"/>
      <c r="DZ134" s="236"/>
      <c r="EA134" s="233"/>
    </row>
    <row r="135" spans="1:131" ht="14" hidden="1" x14ac:dyDescent="0.2">
      <c r="AU135" s="261"/>
      <c r="AV135" s="261"/>
      <c r="AW135" s="261"/>
      <c r="AX135" s="261"/>
      <c r="AY135" s="261"/>
      <c r="AZ135" s="261"/>
      <c r="BA135" s="261"/>
      <c r="BB135" s="261"/>
      <c r="BC135" s="261"/>
      <c r="BD135" s="261"/>
      <c r="BE135" s="261"/>
      <c r="BF135" s="261"/>
      <c r="BG135" s="261"/>
      <c r="BH135" s="261"/>
      <c r="BI135" s="261"/>
      <c r="BJ135" s="261"/>
      <c r="BK135" s="261"/>
      <c r="BL135" s="261"/>
      <c r="BM135" s="261"/>
      <c r="BN135" s="261"/>
      <c r="BO135" s="261"/>
      <c r="BP135" s="261"/>
      <c r="BQ135" s="261"/>
      <c r="BR135" s="261"/>
      <c r="BS135" s="261"/>
      <c r="BT135" s="261"/>
      <c r="BU135" s="261"/>
      <c r="BV135" s="261"/>
      <c r="BW135" s="261"/>
      <c r="BX135" s="261"/>
      <c r="BY135" s="261"/>
      <c r="BZ135" s="261"/>
      <c r="CA135" s="261"/>
      <c r="CB135" s="261"/>
      <c r="CC135" s="261"/>
      <c r="CD135" s="261"/>
      <c r="CE135" s="261"/>
      <c r="CF135" s="261"/>
      <c r="CG135" s="261"/>
      <c r="CH135" s="261"/>
      <c r="CI135" s="261"/>
      <c r="CJ135" s="261"/>
      <c r="CK135" s="261"/>
      <c r="CL135" s="261"/>
      <c r="CM135" s="261"/>
      <c r="CN135" s="261"/>
      <c r="CO135" s="261"/>
      <c r="CP135" s="261"/>
      <c r="CQ135" s="261"/>
      <c r="CR135" s="261"/>
      <c r="CS135" s="261"/>
      <c r="CT135" s="261"/>
      <c r="CU135" s="261"/>
      <c r="CV135" s="261"/>
      <c r="CW135" s="261"/>
      <c r="CX135" s="261"/>
      <c r="CY135" s="261"/>
      <c r="CZ135" s="261"/>
      <c r="DA135" s="261"/>
      <c r="DB135" s="261"/>
      <c r="DC135" s="261"/>
      <c r="DD135" s="261"/>
      <c r="DE135" s="261"/>
      <c r="DF135" s="261"/>
      <c r="DG135" s="261"/>
      <c r="DH135" s="261"/>
      <c r="DI135" s="261"/>
      <c r="DJ135" s="261"/>
      <c r="DK135" s="261"/>
      <c r="DL135" s="261"/>
      <c r="DM135" s="261"/>
      <c r="DN135" s="261"/>
      <c r="DO135" s="261"/>
      <c r="DP135" s="261"/>
      <c r="DQ135" s="261"/>
      <c r="DR135" s="261"/>
      <c r="DS135" s="261"/>
      <c r="DT135" s="261"/>
      <c r="DU135" s="261"/>
      <c r="DV135" s="261"/>
      <c r="DW135" s="261"/>
      <c r="DX135" s="261"/>
      <c r="DY135" s="261"/>
      <c r="DZ135" s="261"/>
    </row>
  </sheetData>
  <sheetProtection algorithmName="SHA-512" hashValue="/gP2wZkqqArr3YfSBsNkmD/bCkh1qpbXvzni2PGM8lQ6LUdOTp26K7atX4oGNXhzbskgCYgcLMT+zVSToV9PcA==" saltValue="13iQWxYYRPojgrpoY5DjeA==" spinCount="100000" sheet="1" objects="1" scenarios="1" formatRows="0"/>
  <mergeCells count="2035">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DG62:DK62"/>
    <mergeCell ref="DL62:DP62"/>
    <mergeCell ref="DQ62:DU62"/>
    <mergeCell ref="DV62:DZ62"/>
    <mergeCell ref="B63:P63"/>
    <mergeCell ref="Q63:U63"/>
    <mergeCell ref="V63:Z63"/>
    <mergeCell ref="AA63:AE63"/>
    <mergeCell ref="AF63:AJ63"/>
    <mergeCell ref="AK63:AO63"/>
    <mergeCell ref="BS62:CG62"/>
    <mergeCell ref="CH62:CL62"/>
    <mergeCell ref="CM62:CQ62"/>
    <mergeCell ref="CR62:CV62"/>
    <mergeCell ref="CW62:DA62"/>
    <mergeCell ref="DB62:DF62"/>
    <mergeCell ref="AK62:AO62"/>
    <mergeCell ref="AP62:AT62"/>
    <mergeCell ref="AU62:AY62"/>
    <mergeCell ref="AZ62:BD62"/>
    <mergeCell ref="BE62:BI62"/>
    <mergeCell ref="BJ62:BN62"/>
    <mergeCell ref="DL63:DP63"/>
    <mergeCell ref="DQ63:DU63"/>
    <mergeCell ref="DV63:DZ63"/>
    <mergeCell ref="DB61:DF61"/>
    <mergeCell ref="DG61:DK61"/>
    <mergeCell ref="DL61:DP61"/>
    <mergeCell ref="DQ61:DU61"/>
    <mergeCell ref="DV61:DZ61"/>
    <mergeCell ref="B62:P62"/>
    <mergeCell ref="Q62:U62"/>
    <mergeCell ref="V62:Z62"/>
    <mergeCell ref="AA62:AE62"/>
    <mergeCell ref="AF62:AJ62"/>
    <mergeCell ref="BE61:BI61"/>
    <mergeCell ref="BS61:CG61"/>
    <mergeCell ref="CH61:CL61"/>
    <mergeCell ref="CM61:CQ61"/>
    <mergeCell ref="CR61:CV61"/>
    <mergeCell ref="CW61:DA61"/>
    <mergeCell ref="DV60:DZ60"/>
    <mergeCell ref="B61:P61"/>
    <mergeCell ref="Q61:U61"/>
    <mergeCell ref="V61:Z61"/>
    <mergeCell ref="AA61:AE61"/>
    <mergeCell ref="AF61:AJ61"/>
    <mergeCell ref="AK61:AO61"/>
    <mergeCell ref="AP61:AT61"/>
    <mergeCell ref="AU61:AY61"/>
    <mergeCell ref="AZ61:BD61"/>
    <mergeCell ref="CR60:CV60"/>
    <mergeCell ref="CW60:DA60"/>
    <mergeCell ref="DB60:DF60"/>
    <mergeCell ref="DG60:DK60"/>
    <mergeCell ref="DL60:DP60"/>
    <mergeCell ref="DQ60:DU60"/>
    <mergeCell ref="AU60:AY60"/>
    <mergeCell ref="AZ60:BD60"/>
    <mergeCell ref="BE60:BI60"/>
    <mergeCell ref="BS60:CG60"/>
    <mergeCell ref="CH60:CL60"/>
    <mergeCell ref="CM60:CQ60"/>
    <mergeCell ref="DL59:DP59"/>
    <mergeCell ref="DQ59:DU59"/>
    <mergeCell ref="DV59:DZ59"/>
    <mergeCell ref="B60:P60"/>
    <mergeCell ref="Q60:U60"/>
    <mergeCell ref="V60:Z60"/>
    <mergeCell ref="AA60:AE60"/>
    <mergeCell ref="AF60:AJ60"/>
    <mergeCell ref="AK60:AO60"/>
    <mergeCell ref="AP60:AT60"/>
    <mergeCell ref="CH59:CL59"/>
    <mergeCell ref="CM59:CQ59"/>
    <mergeCell ref="CR59:CV59"/>
    <mergeCell ref="CW59:DA59"/>
    <mergeCell ref="DB59:DF59"/>
    <mergeCell ref="DG59:DK59"/>
    <mergeCell ref="AK59:AO59"/>
    <mergeCell ref="AP59:AT59"/>
    <mergeCell ref="AU59:AY59"/>
    <mergeCell ref="AZ59:BD59"/>
    <mergeCell ref="BE59:BI59"/>
    <mergeCell ref="BS59:CG59"/>
    <mergeCell ref="DB58:DF58"/>
    <mergeCell ref="DG58:DK58"/>
    <mergeCell ref="DL58:DP58"/>
    <mergeCell ref="DQ58:DU58"/>
    <mergeCell ref="DV58:DZ58"/>
    <mergeCell ref="B59:P59"/>
    <mergeCell ref="Q59:U59"/>
    <mergeCell ref="V59:Z59"/>
    <mergeCell ref="AA59:AE59"/>
    <mergeCell ref="AF59:AJ59"/>
    <mergeCell ref="BE58:BI58"/>
    <mergeCell ref="BS58:CG58"/>
    <mergeCell ref="CH58:CL58"/>
    <mergeCell ref="CM58:CQ58"/>
    <mergeCell ref="CR58:CV58"/>
    <mergeCell ref="CW58:DA58"/>
    <mergeCell ref="DV57:DZ57"/>
    <mergeCell ref="B58:P58"/>
    <mergeCell ref="Q58:U58"/>
    <mergeCell ref="V58:Z58"/>
    <mergeCell ref="AA58:AE58"/>
    <mergeCell ref="AF58:AJ58"/>
    <mergeCell ref="AK58:AO58"/>
    <mergeCell ref="AP58:AT58"/>
    <mergeCell ref="AU58:AY58"/>
    <mergeCell ref="AZ58:BD58"/>
    <mergeCell ref="CR57:CV57"/>
    <mergeCell ref="CW57:DA57"/>
    <mergeCell ref="DB57:DF57"/>
    <mergeCell ref="DG57:DK57"/>
    <mergeCell ref="DL57:DP57"/>
    <mergeCell ref="DQ57:DU57"/>
    <mergeCell ref="AU57:AY57"/>
    <mergeCell ref="AZ57:BD57"/>
    <mergeCell ref="BE57:BI57"/>
    <mergeCell ref="BS57:CG57"/>
    <mergeCell ref="CH57:CL57"/>
    <mergeCell ref="CM57:CQ57"/>
    <mergeCell ref="DL56:DP56"/>
    <mergeCell ref="DQ56:DU56"/>
    <mergeCell ref="DV56:DZ56"/>
    <mergeCell ref="B57:P57"/>
    <mergeCell ref="Q57:U57"/>
    <mergeCell ref="V57:Z57"/>
    <mergeCell ref="AA57:AE57"/>
    <mergeCell ref="AF57:AJ57"/>
    <mergeCell ref="AK57:AO57"/>
    <mergeCell ref="AP57:AT57"/>
    <mergeCell ref="CH56:CL56"/>
    <mergeCell ref="CM56:CQ56"/>
    <mergeCell ref="CR56:CV56"/>
    <mergeCell ref="CW56:DA56"/>
    <mergeCell ref="DB56:DF56"/>
    <mergeCell ref="DG56:DK56"/>
    <mergeCell ref="AK56:AO56"/>
    <mergeCell ref="AP56:AT56"/>
    <mergeCell ref="AU56:AY56"/>
    <mergeCell ref="AZ56:BD56"/>
    <mergeCell ref="BE56:BI56"/>
    <mergeCell ref="BS56:CG56"/>
    <mergeCell ref="DB55:DF55"/>
    <mergeCell ref="DG55:DK55"/>
    <mergeCell ref="DL55:DP55"/>
    <mergeCell ref="DQ55:DU55"/>
    <mergeCell ref="DV55:DZ55"/>
    <mergeCell ref="B56:P56"/>
    <mergeCell ref="Q56:U56"/>
    <mergeCell ref="V56:Z56"/>
    <mergeCell ref="AA56:AE56"/>
    <mergeCell ref="AF56:AJ56"/>
    <mergeCell ref="BE55:BI55"/>
    <mergeCell ref="BS55:CG55"/>
    <mergeCell ref="CH55:CL55"/>
    <mergeCell ref="CM55:CQ55"/>
    <mergeCell ref="CR55:CV55"/>
    <mergeCell ref="CW55:DA55"/>
    <mergeCell ref="DV54:DZ54"/>
    <mergeCell ref="B55:P55"/>
    <mergeCell ref="Q55:U55"/>
    <mergeCell ref="V55:Z55"/>
    <mergeCell ref="AA55:AE55"/>
    <mergeCell ref="AF55:AJ55"/>
    <mergeCell ref="AK55:AO55"/>
    <mergeCell ref="AP55:AT55"/>
    <mergeCell ref="AU55:AY55"/>
    <mergeCell ref="AZ55:BD55"/>
    <mergeCell ref="CR54:CV54"/>
    <mergeCell ref="CW54:DA54"/>
    <mergeCell ref="DB54:DF54"/>
    <mergeCell ref="DG54:DK54"/>
    <mergeCell ref="DL54:DP54"/>
    <mergeCell ref="DQ54:DU54"/>
    <mergeCell ref="AU54:AY54"/>
    <mergeCell ref="AZ54:BD54"/>
    <mergeCell ref="BE54:BI54"/>
    <mergeCell ref="BS54:CG54"/>
    <mergeCell ref="CH54:CL54"/>
    <mergeCell ref="CM54:CQ54"/>
    <mergeCell ref="DL53:DP53"/>
    <mergeCell ref="DQ53:DU53"/>
    <mergeCell ref="DV53:DZ53"/>
    <mergeCell ref="B54:P54"/>
    <mergeCell ref="Q54:U54"/>
    <mergeCell ref="V54:Z54"/>
    <mergeCell ref="AA54:AE54"/>
    <mergeCell ref="AF54:AJ54"/>
    <mergeCell ref="AK54:AO54"/>
    <mergeCell ref="AP54:AT54"/>
    <mergeCell ref="CH53:CL53"/>
    <mergeCell ref="CM53:CQ53"/>
    <mergeCell ref="CR53:CV53"/>
    <mergeCell ref="CW53:DA53"/>
    <mergeCell ref="DB53:DF53"/>
    <mergeCell ref="DG53:DK53"/>
    <mergeCell ref="AK53:AO53"/>
    <mergeCell ref="AP53:AT53"/>
    <mergeCell ref="AU53:AY53"/>
    <mergeCell ref="AZ53:BD53"/>
    <mergeCell ref="BE53:BI53"/>
    <mergeCell ref="BS53:CG53"/>
    <mergeCell ref="DB52:DF52"/>
    <mergeCell ref="DG52:DK52"/>
    <mergeCell ref="DL52:DP52"/>
    <mergeCell ref="DQ52:DU52"/>
    <mergeCell ref="DV52:DZ52"/>
    <mergeCell ref="B53:P53"/>
    <mergeCell ref="Q53:U53"/>
    <mergeCell ref="V53:Z53"/>
    <mergeCell ref="AA53:AE53"/>
    <mergeCell ref="AF53:AJ53"/>
    <mergeCell ref="BE52:BI52"/>
    <mergeCell ref="BS52:CG52"/>
    <mergeCell ref="CH52:CL52"/>
    <mergeCell ref="CM52:CQ52"/>
    <mergeCell ref="CR52:CV52"/>
    <mergeCell ref="CW52:DA52"/>
    <mergeCell ref="DV51:DZ51"/>
    <mergeCell ref="B52:P52"/>
    <mergeCell ref="Q52:U52"/>
    <mergeCell ref="V52:Z52"/>
    <mergeCell ref="AA52:AE52"/>
    <mergeCell ref="AF52:AJ52"/>
    <mergeCell ref="AK52:AO52"/>
    <mergeCell ref="AP52:AT52"/>
    <mergeCell ref="AU52:AY52"/>
    <mergeCell ref="AZ52:BD52"/>
    <mergeCell ref="CR51:CV51"/>
    <mergeCell ref="CW51:DA51"/>
    <mergeCell ref="DB51:DF51"/>
    <mergeCell ref="DG51:DK51"/>
    <mergeCell ref="DL51:DP51"/>
    <mergeCell ref="DQ51:DU51"/>
    <mergeCell ref="AU51:AY51"/>
    <mergeCell ref="AZ51:BD51"/>
    <mergeCell ref="BE51:BI51"/>
    <mergeCell ref="BS51:CG51"/>
    <mergeCell ref="CH51:CL51"/>
    <mergeCell ref="CM51:CQ51"/>
    <mergeCell ref="DL50:DP50"/>
    <mergeCell ref="DQ50:DU50"/>
    <mergeCell ref="DV50:DZ50"/>
    <mergeCell ref="B51:P51"/>
    <mergeCell ref="Q51:U51"/>
    <mergeCell ref="V51:Z51"/>
    <mergeCell ref="AA51:AE51"/>
    <mergeCell ref="AF51:AJ51"/>
    <mergeCell ref="AK51:AO51"/>
    <mergeCell ref="AP51:AT51"/>
    <mergeCell ref="CH50:CL50"/>
    <mergeCell ref="CM50:CQ50"/>
    <mergeCell ref="CR50:CV50"/>
    <mergeCell ref="CW50:DA50"/>
    <mergeCell ref="DB50:DF50"/>
    <mergeCell ref="DG50:DK50"/>
    <mergeCell ref="AK50:AO50"/>
    <mergeCell ref="AP50:AT50"/>
    <mergeCell ref="AU50:AY50"/>
    <mergeCell ref="AZ50:BD50"/>
    <mergeCell ref="BE50:BI50"/>
    <mergeCell ref="BS50:CG50"/>
    <mergeCell ref="DB49:DF49"/>
    <mergeCell ref="DG49:DK49"/>
    <mergeCell ref="DL49:DP49"/>
    <mergeCell ref="DQ49:DU49"/>
    <mergeCell ref="DV49:DZ49"/>
    <mergeCell ref="B50:P50"/>
    <mergeCell ref="Q50:U50"/>
    <mergeCell ref="V50:Z50"/>
    <mergeCell ref="AA50:AE50"/>
    <mergeCell ref="AF50:AJ50"/>
    <mergeCell ref="BE49:BI49"/>
    <mergeCell ref="BS49:CG49"/>
    <mergeCell ref="CH49:CL49"/>
    <mergeCell ref="CM49:CQ49"/>
    <mergeCell ref="CR49:CV49"/>
    <mergeCell ref="CW49:DA49"/>
    <mergeCell ref="DV48:DZ48"/>
    <mergeCell ref="B49:P49"/>
    <mergeCell ref="Q49:U49"/>
    <mergeCell ref="V49:Z49"/>
    <mergeCell ref="AA49:AE49"/>
    <mergeCell ref="AF49:AJ49"/>
    <mergeCell ref="AK49:AO49"/>
    <mergeCell ref="AP49:AT49"/>
    <mergeCell ref="AU49:AY49"/>
    <mergeCell ref="AZ49:BD49"/>
    <mergeCell ref="CR48:CV48"/>
    <mergeCell ref="CW48:DA48"/>
    <mergeCell ref="DB48:DF48"/>
    <mergeCell ref="DG48:DK48"/>
    <mergeCell ref="DL48:DP48"/>
    <mergeCell ref="DQ48:DU48"/>
    <mergeCell ref="AU48:AY48"/>
    <mergeCell ref="AZ48:BD48"/>
    <mergeCell ref="BE48:BI48"/>
    <mergeCell ref="BS48:CG48"/>
    <mergeCell ref="CH48:CL48"/>
    <mergeCell ref="CM48:CQ48"/>
    <mergeCell ref="DL47:DP47"/>
    <mergeCell ref="DQ47:DU47"/>
    <mergeCell ref="DV47:DZ47"/>
    <mergeCell ref="B48:P48"/>
    <mergeCell ref="Q48:U48"/>
    <mergeCell ref="V48:Z48"/>
    <mergeCell ref="AA48:AE48"/>
    <mergeCell ref="AF48:AJ48"/>
    <mergeCell ref="AK48:AO48"/>
    <mergeCell ref="AP48:AT48"/>
    <mergeCell ref="CH47:CL47"/>
    <mergeCell ref="CM47:CQ47"/>
    <mergeCell ref="CR47:CV47"/>
    <mergeCell ref="CW47:DA47"/>
    <mergeCell ref="DB47:DF47"/>
    <mergeCell ref="DG47:DK47"/>
    <mergeCell ref="AK47:AO47"/>
    <mergeCell ref="AP47:AT47"/>
    <mergeCell ref="AU47:AY47"/>
    <mergeCell ref="AZ47:BD47"/>
    <mergeCell ref="BE47:BI47"/>
    <mergeCell ref="BS47:CG47"/>
    <mergeCell ref="DB46:DF46"/>
    <mergeCell ref="DG46:DK46"/>
    <mergeCell ref="DL46:DP46"/>
    <mergeCell ref="DQ46:DU46"/>
    <mergeCell ref="DV46:DZ46"/>
    <mergeCell ref="B47:P47"/>
    <mergeCell ref="Q47:U47"/>
    <mergeCell ref="V47:Z47"/>
    <mergeCell ref="AA47:AE47"/>
    <mergeCell ref="AF47:AJ47"/>
    <mergeCell ref="BE46:BI46"/>
    <mergeCell ref="BS46:CG46"/>
    <mergeCell ref="CH46:CL46"/>
    <mergeCell ref="CM46:CQ46"/>
    <mergeCell ref="CR46:CV46"/>
    <mergeCell ref="CW46:DA46"/>
    <mergeCell ref="DV45:DZ45"/>
    <mergeCell ref="B46:P46"/>
    <mergeCell ref="Q46:U46"/>
    <mergeCell ref="V46:Z46"/>
    <mergeCell ref="AA46:AE46"/>
    <mergeCell ref="AF46:AJ46"/>
    <mergeCell ref="AK46:AO46"/>
    <mergeCell ref="AP46:AT46"/>
    <mergeCell ref="AU46:AY46"/>
    <mergeCell ref="AZ46:BD46"/>
    <mergeCell ref="CR45:CV45"/>
    <mergeCell ref="CW45:DA45"/>
    <mergeCell ref="DB45:DF45"/>
    <mergeCell ref="DG45:DK45"/>
    <mergeCell ref="DL45:DP45"/>
    <mergeCell ref="DQ45:DU45"/>
    <mergeCell ref="AU45:AY45"/>
    <mergeCell ref="AZ45:BD45"/>
    <mergeCell ref="BE45:BI45"/>
    <mergeCell ref="BS45:CG45"/>
    <mergeCell ref="CH45:CL45"/>
    <mergeCell ref="CM45:CQ45"/>
    <mergeCell ref="DL44:DP44"/>
    <mergeCell ref="DQ44:DU44"/>
    <mergeCell ref="DV44:DZ44"/>
    <mergeCell ref="B45:P45"/>
    <mergeCell ref="Q45:U45"/>
    <mergeCell ref="V45:Z45"/>
    <mergeCell ref="AA45:AE45"/>
    <mergeCell ref="AF45:AJ45"/>
    <mergeCell ref="AK45:AO45"/>
    <mergeCell ref="AP45:AT45"/>
    <mergeCell ref="CH44:CL44"/>
    <mergeCell ref="CM44:CQ44"/>
    <mergeCell ref="CR44:CV44"/>
    <mergeCell ref="CW44:DA44"/>
    <mergeCell ref="DB44:DF44"/>
    <mergeCell ref="DG44:DK44"/>
    <mergeCell ref="AK44:AO44"/>
    <mergeCell ref="AP44:AT44"/>
    <mergeCell ref="AU44:AY44"/>
    <mergeCell ref="AZ44:BD44"/>
    <mergeCell ref="BE44:BI44"/>
    <mergeCell ref="BS44:CG44"/>
    <mergeCell ref="DB43:DF43"/>
    <mergeCell ref="DG43:DK43"/>
    <mergeCell ref="DL43:DP43"/>
    <mergeCell ref="DQ43:DU43"/>
    <mergeCell ref="DV43:DZ43"/>
    <mergeCell ref="B44:P44"/>
    <mergeCell ref="Q44:U44"/>
    <mergeCell ref="V44:Z44"/>
    <mergeCell ref="AA44:AE44"/>
    <mergeCell ref="AF44:AJ44"/>
    <mergeCell ref="BE43:BI43"/>
    <mergeCell ref="BS43:CG43"/>
    <mergeCell ref="CH43:CL43"/>
    <mergeCell ref="CM43:CQ43"/>
    <mergeCell ref="CR43:CV43"/>
    <mergeCell ref="CW43:DA43"/>
    <mergeCell ref="DV42:DZ42"/>
    <mergeCell ref="B43:P43"/>
    <mergeCell ref="Q43:U43"/>
    <mergeCell ref="V43:Z43"/>
    <mergeCell ref="AA43:AE43"/>
    <mergeCell ref="AF43:AJ43"/>
    <mergeCell ref="AK43:AO43"/>
    <mergeCell ref="AP43:AT43"/>
    <mergeCell ref="AU43:AY43"/>
    <mergeCell ref="AZ43:BD43"/>
    <mergeCell ref="CR42:CV42"/>
    <mergeCell ref="CW42:DA42"/>
    <mergeCell ref="DB42:DF42"/>
    <mergeCell ref="DG42:DK42"/>
    <mergeCell ref="DL42:DP42"/>
    <mergeCell ref="DQ42:DU42"/>
    <mergeCell ref="AU42:AY42"/>
    <mergeCell ref="AZ42:BD42"/>
    <mergeCell ref="BE42:BI42"/>
    <mergeCell ref="BS42:CG42"/>
    <mergeCell ref="CH42:CL42"/>
    <mergeCell ref="CM42:CQ42"/>
    <mergeCell ref="DL41:DP41"/>
    <mergeCell ref="DQ41:DU41"/>
    <mergeCell ref="DV41:DZ41"/>
    <mergeCell ref="B42:P42"/>
    <mergeCell ref="Q42:U42"/>
    <mergeCell ref="V42:Z42"/>
    <mergeCell ref="AA42:AE42"/>
    <mergeCell ref="AF42:AJ42"/>
    <mergeCell ref="AK42:AO42"/>
    <mergeCell ref="AP42:AT42"/>
    <mergeCell ref="CH41:CL41"/>
    <mergeCell ref="CM41:CQ41"/>
    <mergeCell ref="CR41:CV41"/>
    <mergeCell ref="CW41:DA41"/>
    <mergeCell ref="DB41:DF41"/>
    <mergeCell ref="DG41:DK41"/>
    <mergeCell ref="AK41:AO41"/>
    <mergeCell ref="AP41:AT41"/>
    <mergeCell ref="AU41:AY41"/>
    <mergeCell ref="AZ41:BD41"/>
    <mergeCell ref="BE41:BI41"/>
    <mergeCell ref="BS41:CG41"/>
    <mergeCell ref="DB40:DF40"/>
    <mergeCell ref="DG40:DK40"/>
    <mergeCell ref="DL40:DP40"/>
    <mergeCell ref="DQ40:DU40"/>
    <mergeCell ref="DV40:DZ40"/>
    <mergeCell ref="B41:P41"/>
    <mergeCell ref="Q41:U41"/>
    <mergeCell ref="V41:Z41"/>
    <mergeCell ref="AA41:AE41"/>
    <mergeCell ref="AF41:AJ41"/>
    <mergeCell ref="BE40:BI40"/>
    <mergeCell ref="BS40:CG40"/>
    <mergeCell ref="CH40:CL40"/>
    <mergeCell ref="CM40:CQ40"/>
    <mergeCell ref="CR40:CV40"/>
    <mergeCell ref="CW40:DA40"/>
    <mergeCell ref="DV39:DZ39"/>
    <mergeCell ref="B40:P40"/>
    <mergeCell ref="Q40:U40"/>
    <mergeCell ref="V40:Z40"/>
    <mergeCell ref="AA40:AE40"/>
    <mergeCell ref="AF40:AJ40"/>
    <mergeCell ref="AK40:AO40"/>
    <mergeCell ref="AP40:AT40"/>
    <mergeCell ref="AU40:AY40"/>
    <mergeCell ref="AZ40:BD40"/>
    <mergeCell ref="CR39:CV39"/>
    <mergeCell ref="CW39:DA39"/>
    <mergeCell ref="DB39:DF39"/>
    <mergeCell ref="DG39:DK39"/>
    <mergeCell ref="DL39:DP39"/>
    <mergeCell ref="DQ39:DU39"/>
    <mergeCell ref="AU39:AY39"/>
    <mergeCell ref="AZ39:BD39"/>
    <mergeCell ref="BE39:BI39"/>
    <mergeCell ref="BS39:CG39"/>
    <mergeCell ref="CH39:CL39"/>
    <mergeCell ref="CM39:CQ39"/>
    <mergeCell ref="DL38:DP38"/>
    <mergeCell ref="DQ38:DU38"/>
    <mergeCell ref="DV38:DZ38"/>
    <mergeCell ref="B39:P39"/>
    <mergeCell ref="Q39:U39"/>
    <mergeCell ref="V39:Z39"/>
    <mergeCell ref="AA39:AE39"/>
    <mergeCell ref="AF39:AJ39"/>
    <mergeCell ref="AK39:AO39"/>
    <mergeCell ref="AP39:AT39"/>
    <mergeCell ref="CH38:CL38"/>
    <mergeCell ref="CM38:CQ38"/>
    <mergeCell ref="CR38:CV38"/>
    <mergeCell ref="CW38:DA38"/>
    <mergeCell ref="DB38:DF38"/>
    <mergeCell ref="DG38:DK38"/>
    <mergeCell ref="AK38:AO38"/>
    <mergeCell ref="AP38:AT38"/>
    <mergeCell ref="AU38:AY38"/>
    <mergeCell ref="AZ38:BD38"/>
    <mergeCell ref="BE38:BI38"/>
    <mergeCell ref="BS38:CG38"/>
    <mergeCell ref="DB37:DF37"/>
    <mergeCell ref="DG37:DK37"/>
    <mergeCell ref="DL37:DP37"/>
    <mergeCell ref="DQ37:DU37"/>
    <mergeCell ref="DV37:DZ37"/>
    <mergeCell ref="B38:P38"/>
    <mergeCell ref="Q38:U38"/>
    <mergeCell ref="V38:Z38"/>
    <mergeCell ref="AA38:AE38"/>
    <mergeCell ref="AF38:AJ38"/>
    <mergeCell ref="BE37:BI37"/>
    <mergeCell ref="BS37:CG37"/>
    <mergeCell ref="CH37:CL37"/>
    <mergeCell ref="CM37:CQ37"/>
    <mergeCell ref="CR37:CV37"/>
    <mergeCell ref="CW37:DA37"/>
    <mergeCell ref="DV36:DZ36"/>
    <mergeCell ref="B37:P37"/>
    <mergeCell ref="Q37:U37"/>
    <mergeCell ref="V37:Z37"/>
    <mergeCell ref="AA37:AE37"/>
    <mergeCell ref="AF37:AJ37"/>
    <mergeCell ref="AK37:AO37"/>
    <mergeCell ref="AP37:AT37"/>
    <mergeCell ref="AU37:AY37"/>
    <mergeCell ref="AZ37:BD37"/>
    <mergeCell ref="CR36:CV36"/>
    <mergeCell ref="CW36:DA36"/>
    <mergeCell ref="DB36:DF36"/>
    <mergeCell ref="DG36:DK36"/>
    <mergeCell ref="DL36:DP36"/>
    <mergeCell ref="DQ36:DU36"/>
    <mergeCell ref="AU36:AY36"/>
    <mergeCell ref="AZ36:BD36"/>
    <mergeCell ref="BE36:BI36"/>
    <mergeCell ref="BS36:CG36"/>
    <mergeCell ref="CH36:CL36"/>
    <mergeCell ref="CM36:CQ36"/>
    <mergeCell ref="DL35:DP35"/>
    <mergeCell ref="DQ35:DU35"/>
    <mergeCell ref="DV35:DZ35"/>
    <mergeCell ref="B36:P36"/>
    <mergeCell ref="Q36:U36"/>
    <mergeCell ref="V36:Z36"/>
    <mergeCell ref="AA36:AE36"/>
    <mergeCell ref="AF36:AJ36"/>
    <mergeCell ref="AK36:AO36"/>
    <mergeCell ref="AP36:AT36"/>
    <mergeCell ref="CH35:CL35"/>
    <mergeCell ref="CM35:CQ35"/>
    <mergeCell ref="CR35:CV35"/>
    <mergeCell ref="CW35:DA35"/>
    <mergeCell ref="DB35:DF35"/>
    <mergeCell ref="DG35:DK35"/>
    <mergeCell ref="AK35:AO35"/>
    <mergeCell ref="AP35:AT35"/>
    <mergeCell ref="AU35:AY35"/>
    <mergeCell ref="AZ35:BD35"/>
    <mergeCell ref="BE35:BI35"/>
    <mergeCell ref="BS35:CG35"/>
    <mergeCell ref="DB34:DF34"/>
    <mergeCell ref="DG34:DK34"/>
    <mergeCell ref="DL34:DP34"/>
    <mergeCell ref="DQ34:DU34"/>
    <mergeCell ref="DV34:DZ34"/>
    <mergeCell ref="B35:P35"/>
    <mergeCell ref="Q35:U35"/>
    <mergeCell ref="V35:Z35"/>
    <mergeCell ref="AA35:AE35"/>
    <mergeCell ref="AF35:AJ35"/>
    <mergeCell ref="BE34:BI34"/>
    <mergeCell ref="BS34:CG34"/>
    <mergeCell ref="CH34:CL34"/>
    <mergeCell ref="CM34:CQ34"/>
    <mergeCell ref="CR34:CV34"/>
    <mergeCell ref="CW34:DA34"/>
    <mergeCell ref="DV33:DZ33"/>
    <mergeCell ref="B34:P34"/>
    <mergeCell ref="Q34:U34"/>
    <mergeCell ref="V34:Z34"/>
    <mergeCell ref="AA34:AE34"/>
    <mergeCell ref="AF34:AJ34"/>
    <mergeCell ref="AK34:AO34"/>
    <mergeCell ref="AP34:AT34"/>
    <mergeCell ref="AU34:AY34"/>
    <mergeCell ref="AZ34:BD34"/>
    <mergeCell ref="CR33:CV33"/>
    <mergeCell ref="CW33:DA33"/>
    <mergeCell ref="DB33:DF33"/>
    <mergeCell ref="DG33:DK33"/>
    <mergeCell ref="DL33:DP33"/>
    <mergeCell ref="DQ33:DU33"/>
    <mergeCell ref="AU33:AY33"/>
    <mergeCell ref="AZ33:BD33"/>
    <mergeCell ref="BE33:BI33"/>
    <mergeCell ref="BS33:CG33"/>
    <mergeCell ref="CH33:CL33"/>
    <mergeCell ref="CM33:CQ33"/>
    <mergeCell ref="DL32:DP32"/>
    <mergeCell ref="DQ32:DU32"/>
    <mergeCell ref="DV32:DZ32"/>
    <mergeCell ref="B33:P33"/>
    <mergeCell ref="Q33:U33"/>
    <mergeCell ref="V33:Z33"/>
    <mergeCell ref="AA33:AE33"/>
    <mergeCell ref="AF33:AJ33"/>
    <mergeCell ref="AK33:AO33"/>
    <mergeCell ref="AP33:AT33"/>
    <mergeCell ref="CH32:CL32"/>
    <mergeCell ref="CM32:CQ32"/>
    <mergeCell ref="CR32:CV32"/>
    <mergeCell ref="CW32:DA32"/>
    <mergeCell ref="DB32:DF32"/>
    <mergeCell ref="DG32:DK32"/>
    <mergeCell ref="AK32:AO32"/>
    <mergeCell ref="AP32:AT32"/>
    <mergeCell ref="AU32:AY32"/>
    <mergeCell ref="AZ32:BD32"/>
    <mergeCell ref="BE32:BI32"/>
    <mergeCell ref="BS32:CG32"/>
    <mergeCell ref="DB31:DF31"/>
    <mergeCell ref="DG31:DK31"/>
    <mergeCell ref="DL31:DP31"/>
    <mergeCell ref="DQ31:DU31"/>
    <mergeCell ref="DV31:DZ31"/>
    <mergeCell ref="B32:P32"/>
    <mergeCell ref="Q32:U32"/>
    <mergeCell ref="V32:Z32"/>
    <mergeCell ref="AA32:AE32"/>
    <mergeCell ref="AF32:AJ32"/>
    <mergeCell ref="BE31:BI31"/>
    <mergeCell ref="BS31:CG31"/>
    <mergeCell ref="CH31:CL31"/>
    <mergeCell ref="CM31:CQ31"/>
    <mergeCell ref="CR31:CV31"/>
    <mergeCell ref="CW31:DA31"/>
    <mergeCell ref="DV30:DZ30"/>
    <mergeCell ref="B31:P31"/>
    <mergeCell ref="Q31:U31"/>
    <mergeCell ref="V31:Z31"/>
    <mergeCell ref="AA31:AE31"/>
    <mergeCell ref="AF31:AJ31"/>
    <mergeCell ref="AK31:AO31"/>
    <mergeCell ref="AP31:AT31"/>
    <mergeCell ref="AU31:AY31"/>
    <mergeCell ref="AZ31:BD31"/>
    <mergeCell ref="CR30:CV30"/>
    <mergeCell ref="CW30:DA30"/>
    <mergeCell ref="DB30:DF30"/>
    <mergeCell ref="DG30:DK30"/>
    <mergeCell ref="DL30:DP30"/>
    <mergeCell ref="DQ30:DU30"/>
    <mergeCell ref="AK28:AO28"/>
    <mergeCell ref="AP28:AT28"/>
    <mergeCell ref="AU28:AY28"/>
    <mergeCell ref="AZ28:BD28"/>
    <mergeCell ref="AU30:AY30"/>
    <mergeCell ref="AZ30:BD30"/>
    <mergeCell ref="BE30:BI30"/>
    <mergeCell ref="BS30:CG30"/>
    <mergeCell ref="CH30:CL30"/>
    <mergeCell ref="CM30:CQ30"/>
    <mergeCell ref="DL29:DP29"/>
    <mergeCell ref="DQ29:DU29"/>
    <mergeCell ref="DV29:DZ29"/>
    <mergeCell ref="B30:P30"/>
    <mergeCell ref="Q30:U30"/>
    <mergeCell ref="V30:Z30"/>
    <mergeCell ref="AA30:AE30"/>
    <mergeCell ref="AF30:AJ30"/>
    <mergeCell ref="AK30:AO30"/>
    <mergeCell ref="AP30:AT30"/>
    <mergeCell ref="CH29:CL29"/>
    <mergeCell ref="CM29:CQ29"/>
    <mergeCell ref="CR29:CV29"/>
    <mergeCell ref="CW29:DA29"/>
    <mergeCell ref="DB29:DF29"/>
    <mergeCell ref="DG29:DK29"/>
    <mergeCell ref="AK29:AO29"/>
    <mergeCell ref="AP29:AT29"/>
    <mergeCell ref="AU29:AY29"/>
    <mergeCell ref="AZ29:BD29"/>
    <mergeCell ref="BE29:BI29"/>
    <mergeCell ref="BS29:CG29"/>
    <mergeCell ref="DB26:DF26"/>
    <mergeCell ref="DG26:DK26"/>
    <mergeCell ref="DL26:DP26"/>
    <mergeCell ref="DQ26:DU26"/>
    <mergeCell ref="AU26:AY27"/>
    <mergeCell ref="AZ26:BD27"/>
    <mergeCell ref="BE26:BI27"/>
    <mergeCell ref="BS26:CG26"/>
    <mergeCell ref="CH26:CL26"/>
    <mergeCell ref="CM26:CQ26"/>
    <mergeCell ref="DB28:DF28"/>
    <mergeCell ref="DG28:DK28"/>
    <mergeCell ref="DL28:DP28"/>
    <mergeCell ref="DQ28:DU28"/>
    <mergeCell ref="DV28:DZ28"/>
    <mergeCell ref="B29:P29"/>
    <mergeCell ref="Q29:U29"/>
    <mergeCell ref="V29:Z29"/>
    <mergeCell ref="AA29:AE29"/>
    <mergeCell ref="AF29:AJ29"/>
    <mergeCell ref="BE28:BI28"/>
    <mergeCell ref="BS28:CG28"/>
    <mergeCell ref="CH28:CL28"/>
    <mergeCell ref="CM28:CQ28"/>
    <mergeCell ref="CR28:CV28"/>
    <mergeCell ref="CW28:DA28"/>
    <mergeCell ref="DV27:DZ27"/>
    <mergeCell ref="B28:P28"/>
    <mergeCell ref="Q28:U28"/>
    <mergeCell ref="V28:Z28"/>
    <mergeCell ref="AA28:AE28"/>
    <mergeCell ref="AF28:AJ28"/>
    <mergeCell ref="DL25:DP25"/>
    <mergeCell ref="DQ25:DU25"/>
    <mergeCell ref="DV25:DZ25"/>
    <mergeCell ref="A26:P27"/>
    <mergeCell ref="Q26:U27"/>
    <mergeCell ref="V26:Z27"/>
    <mergeCell ref="AA26:AE27"/>
    <mergeCell ref="AF26:AJ27"/>
    <mergeCell ref="AK26:AO27"/>
    <mergeCell ref="AP26:AT27"/>
    <mergeCell ref="DQ24:DU24"/>
    <mergeCell ref="DV24:DZ24"/>
    <mergeCell ref="A25:BI25"/>
    <mergeCell ref="BS25:CG25"/>
    <mergeCell ref="CH25:CL25"/>
    <mergeCell ref="CM25:CQ25"/>
    <mergeCell ref="CR25:CV25"/>
    <mergeCell ref="CW25:DA25"/>
    <mergeCell ref="DB25:DF25"/>
    <mergeCell ref="DG25:DK25"/>
    <mergeCell ref="DV26:DZ26"/>
    <mergeCell ref="BS27:CG27"/>
    <mergeCell ref="CH27:CL27"/>
    <mergeCell ref="CM27:CQ27"/>
    <mergeCell ref="CR27:CV27"/>
    <mergeCell ref="CW27:DA27"/>
    <mergeCell ref="DB27:DF27"/>
    <mergeCell ref="DG27:DK27"/>
    <mergeCell ref="DL27:DP27"/>
    <mergeCell ref="DQ27:DU27"/>
    <mergeCell ref="CR26:CV26"/>
    <mergeCell ref="CW26:DA26"/>
    <mergeCell ref="DV23:DZ23"/>
    <mergeCell ref="A24:AY24"/>
    <mergeCell ref="BS24:CG24"/>
    <mergeCell ref="CH24:CL24"/>
    <mergeCell ref="CM24:CQ24"/>
    <mergeCell ref="CR24:CV24"/>
    <mergeCell ref="CW24:DA24"/>
    <mergeCell ref="DB24:DF24"/>
    <mergeCell ref="DG24:DK24"/>
    <mergeCell ref="DL24:DP24"/>
    <mergeCell ref="CR23:CV23"/>
    <mergeCell ref="CW23:DA23"/>
    <mergeCell ref="DB23:DF23"/>
    <mergeCell ref="DG23:DK23"/>
    <mergeCell ref="DL23:DP23"/>
    <mergeCell ref="DQ23:DU23"/>
    <mergeCell ref="AP23:AT23"/>
    <mergeCell ref="AU23:AY23"/>
    <mergeCell ref="AZ23:BD23"/>
    <mergeCell ref="BS23:CG23"/>
    <mergeCell ref="CH23:CL23"/>
    <mergeCell ref="CM23:CQ23"/>
    <mergeCell ref="DG22:DK22"/>
    <mergeCell ref="DL22:DP22"/>
    <mergeCell ref="DQ22:DU22"/>
    <mergeCell ref="DV22:DZ22"/>
    <mergeCell ref="B23:P23"/>
    <mergeCell ref="Q23:U23"/>
    <mergeCell ref="V23:Z23"/>
    <mergeCell ref="AA23:AE23"/>
    <mergeCell ref="AF23:AJ23"/>
    <mergeCell ref="AK23:AO23"/>
    <mergeCell ref="BS22:CG22"/>
    <mergeCell ref="CH22:CL22"/>
    <mergeCell ref="CM22:CQ22"/>
    <mergeCell ref="CR22:CV22"/>
    <mergeCell ref="CW22:DA22"/>
    <mergeCell ref="DB22:DF22"/>
    <mergeCell ref="DV21:DZ21"/>
    <mergeCell ref="B22:P22"/>
    <mergeCell ref="Q22:U22"/>
    <mergeCell ref="V22:Z22"/>
    <mergeCell ref="AA22:AE22"/>
    <mergeCell ref="AF22:AJ22"/>
    <mergeCell ref="AK22:AO22"/>
    <mergeCell ref="AP22:AT22"/>
    <mergeCell ref="AU22:AY22"/>
    <mergeCell ref="AZ22:BD22"/>
    <mergeCell ref="CR21:CV21"/>
    <mergeCell ref="CW21:DA21"/>
    <mergeCell ref="DB21:DF21"/>
    <mergeCell ref="DG21:DK21"/>
    <mergeCell ref="DL21:DP21"/>
    <mergeCell ref="DQ21:DU21"/>
    <mergeCell ref="AK21:AO21"/>
    <mergeCell ref="AP21:AT21"/>
    <mergeCell ref="AU21:AY21"/>
    <mergeCell ref="BS21:CG21"/>
    <mergeCell ref="CH21:CL21"/>
    <mergeCell ref="CM21:CQ21"/>
    <mergeCell ref="DB20:DF20"/>
    <mergeCell ref="DG20:DK20"/>
    <mergeCell ref="DL20:DP20"/>
    <mergeCell ref="DQ20:DU20"/>
    <mergeCell ref="DV20:DZ20"/>
    <mergeCell ref="B21:P21"/>
    <mergeCell ref="Q21:U21"/>
    <mergeCell ref="V21:Z21"/>
    <mergeCell ref="AA21:AE21"/>
    <mergeCell ref="AF21:AJ21"/>
    <mergeCell ref="AU20:AY20"/>
    <mergeCell ref="BS20:CG20"/>
    <mergeCell ref="CH20:CL20"/>
    <mergeCell ref="CM20:CQ20"/>
    <mergeCell ref="CR20:CV20"/>
    <mergeCell ref="CW20:DA20"/>
    <mergeCell ref="DL19:DP19"/>
    <mergeCell ref="DQ19:DU19"/>
    <mergeCell ref="DV19:DZ19"/>
    <mergeCell ref="B20:P20"/>
    <mergeCell ref="Q20:U20"/>
    <mergeCell ref="V20:Z20"/>
    <mergeCell ref="AA20:AE20"/>
    <mergeCell ref="AF20:AJ20"/>
    <mergeCell ref="AK20:AO20"/>
    <mergeCell ref="AP20:AT20"/>
    <mergeCell ref="CH19:CL19"/>
    <mergeCell ref="CM19:CQ19"/>
    <mergeCell ref="CR19:CV19"/>
    <mergeCell ref="CW19:DA19"/>
    <mergeCell ref="DB19:DF19"/>
    <mergeCell ref="DG19:DK19"/>
    <mergeCell ref="DV18:DZ18"/>
    <mergeCell ref="B19:P19"/>
    <mergeCell ref="Q19:U19"/>
    <mergeCell ref="V19:Z19"/>
    <mergeCell ref="AA19:AE19"/>
    <mergeCell ref="AF19:AJ19"/>
    <mergeCell ref="AK19:AO19"/>
    <mergeCell ref="AP19:AT19"/>
    <mergeCell ref="AU19:AY19"/>
    <mergeCell ref="BS19:CG19"/>
    <mergeCell ref="CR18:CV18"/>
    <mergeCell ref="CW18:DA18"/>
    <mergeCell ref="DB18:DF18"/>
    <mergeCell ref="DG18:DK18"/>
    <mergeCell ref="DL18:DP18"/>
    <mergeCell ref="DQ18:DU18"/>
    <mergeCell ref="AK18:AO18"/>
    <mergeCell ref="AP18:AT18"/>
    <mergeCell ref="AU18:AY18"/>
    <mergeCell ref="BS18:CG18"/>
    <mergeCell ref="CH18:CL18"/>
    <mergeCell ref="CM18:CQ18"/>
    <mergeCell ref="DB17:DF17"/>
    <mergeCell ref="DG17:DK17"/>
    <mergeCell ref="DL17:DP17"/>
    <mergeCell ref="DQ17:DU17"/>
    <mergeCell ref="DV17:DZ17"/>
    <mergeCell ref="B18:P18"/>
    <mergeCell ref="Q18:U18"/>
    <mergeCell ref="V18:Z18"/>
    <mergeCell ref="AA18:AE18"/>
    <mergeCell ref="AF18:AJ18"/>
    <mergeCell ref="AU17:AY17"/>
    <mergeCell ref="BS17:CG17"/>
    <mergeCell ref="CH17:CL17"/>
    <mergeCell ref="CM17:CQ17"/>
    <mergeCell ref="CR17:CV17"/>
    <mergeCell ref="CW17:DA17"/>
    <mergeCell ref="DL16:DP16"/>
    <mergeCell ref="DQ16:DU16"/>
    <mergeCell ref="DV16:DZ16"/>
    <mergeCell ref="B17:P17"/>
    <mergeCell ref="Q17:U17"/>
    <mergeCell ref="V17:Z17"/>
    <mergeCell ref="AA17:AE17"/>
    <mergeCell ref="AF17:AJ17"/>
    <mergeCell ref="AK17:AO17"/>
    <mergeCell ref="AP17:AT17"/>
    <mergeCell ref="CH16:CL16"/>
    <mergeCell ref="CM16:CQ16"/>
    <mergeCell ref="CR16:CV16"/>
    <mergeCell ref="CW16:DA16"/>
    <mergeCell ref="DB16:DF16"/>
    <mergeCell ref="DG16:DK16"/>
    <mergeCell ref="DV15:DZ15"/>
    <mergeCell ref="B16:P16"/>
    <mergeCell ref="Q16:U16"/>
    <mergeCell ref="V16:Z16"/>
    <mergeCell ref="AA16:AE16"/>
    <mergeCell ref="AF16:AJ16"/>
    <mergeCell ref="AK16:AO16"/>
    <mergeCell ref="AP16:AT16"/>
    <mergeCell ref="AU16:AY16"/>
    <mergeCell ref="BS16:CG16"/>
    <mergeCell ref="CR15:CV15"/>
    <mergeCell ref="CW15:DA15"/>
    <mergeCell ref="DB15:DF15"/>
    <mergeCell ref="DG15:DK15"/>
    <mergeCell ref="DL15:DP15"/>
    <mergeCell ref="DQ15:DU15"/>
    <mergeCell ref="AK15:AO15"/>
    <mergeCell ref="AP15:AT15"/>
    <mergeCell ref="AU15:AY15"/>
    <mergeCell ref="BS15:CG15"/>
    <mergeCell ref="CH15:CL15"/>
    <mergeCell ref="CM15:CQ15"/>
    <mergeCell ref="DB14:DF14"/>
    <mergeCell ref="DG14:DK14"/>
    <mergeCell ref="DL14:DP14"/>
    <mergeCell ref="DQ14:DU14"/>
    <mergeCell ref="DV14:DZ14"/>
    <mergeCell ref="B15:P15"/>
    <mergeCell ref="Q15:U15"/>
    <mergeCell ref="V15:Z15"/>
    <mergeCell ref="AA15:AE15"/>
    <mergeCell ref="AF15:AJ15"/>
    <mergeCell ref="AU14:AY14"/>
    <mergeCell ref="BS14:CG14"/>
    <mergeCell ref="CH14:CL14"/>
    <mergeCell ref="CM14:CQ14"/>
    <mergeCell ref="CR14:CV14"/>
    <mergeCell ref="CW14:DA14"/>
    <mergeCell ref="DL13:DP13"/>
    <mergeCell ref="DQ13:DU13"/>
    <mergeCell ref="DV13:DZ13"/>
    <mergeCell ref="B14:P14"/>
    <mergeCell ref="Q14:U14"/>
    <mergeCell ref="V14:Z14"/>
    <mergeCell ref="AA14:AE14"/>
    <mergeCell ref="AF14:AJ14"/>
    <mergeCell ref="AK14:AO14"/>
    <mergeCell ref="AP14:AT14"/>
    <mergeCell ref="CH13:CL13"/>
    <mergeCell ref="CM13:CQ13"/>
    <mergeCell ref="CR13:CV13"/>
    <mergeCell ref="CW13:DA13"/>
    <mergeCell ref="DB13:DF13"/>
    <mergeCell ref="DG13:DK13"/>
    <mergeCell ref="DV12:DZ12"/>
    <mergeCell ref="B13:P13"/>
    <mergeCell ref="Q13:U13"/>
    <mergeCell ref="V13:Z13"/>
    <mergeCell ref="AA13:AE13"/>
    <mergeCell ref="AF13:AJ13"/>
    <mergeCell ref="AK13:AO13"/>
    <mergeCell ref="AP13:AT13"/>
    <mergeCell ref="AU13:AY13"/>
    <mergeCell ref="BS13:CG13"/>
    <mergeCell ref="CR12:CV12"/>
    <mergeCell ref="CW12:DA12"/>
    <mergeCell ref="DB12:DF12"/>
    <mergeCell ref="DG12:DK12"/>
    <mergeCell ref="DL12:DP12"/>
    <mergeCell ref="DQ12:DU12"/>
    <mergeCell ref="AK12:AO12"/>
    <mergeCell ref="AP12:AT12"/>
    <mergeCell ref="AU12:AY12"/>
    <mergeCell ref="BS12:CG12"/>
    <mergeCell ref="CH12:CL12"/>
    <mergeCell ref="CM12:CQ12"/>
    <mergeCell ref="DB11:DF11"/>
    <mergeCell ref="DG11:DK11"/>
    <mergeCell ref="DL11:DP11"/>
    <mergeCell ref="DQ11:DU11"/>
    <mergeCell ref="DV11:DZ11"/>
    <mergeCell ref="B12:P12"/>
    <mergeCell ref="Q12:U12"/>
    <mergeCell ref="V12:Z12"/>
    <mergeCell ref="AA12:AE12"/>
    <mergeCell ref="AF12:AJ12"/>
    <mergeCell ref="AU11:AY11"/>
    <mergeCell ref="BS11:CG11"/>
    <mergeCell ref="CH11:CL11"/>
    <mergeCell ref="CM11:CQ11"/>
    <mergeCell ref="CR11:CV11"/>
    <mergeCell ref="CW11:DA11"/>
    <mergeCell ref="DL10:DP10"/>
    <mergeCell ref="DQ10:DU10"/>
    <mergeCell ref="DV10:DZ10"/>
    <mergeCell ref="B11:P11"/>
    <mergeCell ref="Q11:U11"/>
    <mergeCell ref="V11:Z11"/>
    <mergeCell ref="AA11:AE11"/>
    <mergeCell ref="AF11:AJ11"/>
    <mergeCell ref="AK11:AO11"/>
    <mergeCell ref="AP11:AT11"/>
    <mergeCell ref="CH10:CL10"/>
    <mergeCell ref="CM10:CQ10"/>
    <mergeCell ref="CR10:CV10"/>
    <mergeCell ref="CW10:DA10"/>
    <mergeCell ref="DB10:DF10"/>
    <mergeCell ref="DG10:DK10"/>
    <mergeCell ref="DV9:DZ9"/>
    <mergeCell ref="B10:P10"/>
    <mergeCell ref="Q10:U10"/>
    <mergeCell ref="V10:Z10"/>
    <mergeCell ref="AA10:AE10"/>
    <mergeCell ref="AF10:AJ10"/>
    <mergeCell ref="AK10:AO10"/>
    <mergeCell ref="AP10:AT10"/>
    <mergeCell ref="AU10:AY10"/>
    <mergeCell ref="BS10:CG10"/>
    <mergeCell ref="CR9:CV9"/>
    <mergeCell ref="CW9:DA9"/>
    <mergeCell ref="DB9:DF9"/>
    <mergeCell ref="DG9:DK9"/>
    <mergeCell ref="DL9:DP9"/>
    <mergeCell ref="DQ9:DU9"/>
    <mergeCell ref="DV8:DZ8"/>
    <mergeCell ref="B9:P9"/>
    <mergeCell ref="Q9:U9"/>
    <mergeCell ref="V9:Z9"/>
    <mergeCell ref="AA9:AE9"/>
    <mergeCell ref="AF9:AJ9"/>
    <mergeCell ref="AU8:AY8"/>
    <mergeCell ref="BS8:CG8"/>
    <mergeCell ref="CH8:CL8"/>
    <mergeCell ref="CM8:CQ8"/>
    <mergeCell ref="CR8:CV8"/>
    <mergeCell ref="CW8:DA8"/>
    <mergeCell ref="B8:P8"/>
    <mergeCell ref="Q8:U8"/>
    <mergeCell ref="V8:Z8"/>
    <mergeCell ref="AA8:AE8"/>
    <mergeCell ref="AF8:AJ8"/>
    <mergeCell ref="AK8:AO8"/>
    <mergeCell ref="AP8:AT8"/>
    <mergeCell ref="DG5:DK6"/>
    <mergeCell ref="DL5:DP6"/>
    <mergeCell ref="DQ5:DU6"/>
    <mergeCell ref="AK5:AO6"/>
    <mergeCell ref="AP5:AT6"/>
    <mergeCell ref="AU5:AY6"/>
    <mergeCell ref="BQ5:CG6"/>
    <mergeCell ref="CH5:CL6"/>
    <mergeCell ref="CM5:CQ6"/>
    <mergeCell ref="AK9:AO9"/>
    <mergeCell ref="AP9:AT9"/>
    <mergeCell ref="AU9:AY9"/>
    <mergeCell ref="BS9:CG9"/>
    <mergeCell ref="CH9:CL9"/>
    <mergeCell ref="CM9:CQ9"/>
    <mergeCell ref="DB8:DF8"/>
    <mergeCell ref="DG8:DK8"/>
    <mergeCell ref="DL8:DP8"/>
    <mergeCell ref="DQ8:DU8"/>
    <mergeCell ref="A2:BI2"/>
    <mergeCell ref="DJ2:DO2"/>
    <mergeCell ref="DQ2:DZ2"/>
    <mergeCell ref="A4:AY4"/>
    <mergeCell ref="BQ4:DZ4"/>
    <mergeCell ref="A5:P6"/>
    <mergeCell ref="Q5:U6"/>
    <mergeCell ref="V5:Z6"/>
    <mergeCell ref="AA5:AE6"/>
    <mergeCell ref="AF5:AJ6"/>
    <mergeCell ref="DL7:DP7"/>
    <mergeCell ref="DQ7:DU7"/>
    <mergeCell ref="DV7:DZ7"/>
    <mergeCell ref="CH7:CL7"/>
    <mergeCell ref="CM7:CQ7"/>
    <mergeCell ref="CR7:CV7"/>
    <mergeCell ref="CW7:DA7"/>
    <mergeCell ref="DB7:DF7"/>
    <mergeCell ref="DG7:DK7"/>
    <mergeCell ref="DV5:DZ6"/>
    <mergeCell ref="B7:P7"/>
    <mergeCell ref="Q7:U7"/>
    <mergeCell ref="V7:Z7"/>
    <mergeCell ref="AA7:AE7"/>
    <mergeCell ref="AF7:AJ7"/>
    <mergeCell ref="AK7:AO7"/>
    <mergeCell ref="AP7:AT7"/>
    <mergeCell ref="AU7:AY7"/>
    <mergeCell ref="BS7:CG7"/>
    <mergeCell ref="CR5:CV6"/>
    <mergeCell ref="CW5:DA6"/>
    <mergeCell ref="DB5:DF6"/>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DQ105"/>
  <sheetViews>
    <sheetView showGridLines="0" view="pageBreakPreview" zoomScaleNormal="85" zoomScaleSheetLayoutView="100" workbookViewId="0"/>
  </sheetViews>
  <sheetFormatPr defaultColWidth="0" defaultRowHeight="13.5" customHeight="1" zeroHeight="1" x14ac:dyDescent="0.2"/>
  <cols>
    <col min="1" max="120" width="2.7265625" style="263" customWidth="1"/>
    <col min="121" max="121" width="0" style="262" hidden="1" customWidth="1"/>
    <col min="122" max="16384" width="9" style="262" hidden="1"/>
  </cols>
  <sheetData>
    <row r="1" spans="1:120" ht="13" x14ac:dyDescent="0.2">
      <c r="A1" s="262"/>
      <c r="B1" s="262"/>
      <c r="C1" s="262"/>
      <c r="D1" s="262"/>
      <c r="E1" s="262"/>
      <c r="F1" s="262"/>
      <c r="G1" s="262"/>
      <c r="H1" s="262"/>
      <c r="I1" s="262"/>
      <c r="J1" s="262"/>
      <c r="K1" s="262"/>
      <c r="L1" s="262"/>
      <c r="M1" s="262"/>
      <c r="N1" s="262"/>
      <c r="O1" s="262"/>
      <c r="P1" s="262"/>
      <c r="Q1" s="262"/>
      <c r="R1" s="262"/>
      <c r="S1" s="262"/>
      <c r="T1" s="262"/>
      <c r="U1" s="262"/>
      <c r="V1" s="262"/>
      <c r="W1" s="262"/>
      <c r="X1" s="262"/>
      <c r="Y1" s="262"/>
      <c r="Z1" s="262"/>
      <c r="AA1" s="262"/>
      <c r="AB1" s="262"/>
      <c r="AC1" s="262"/>
      <c r="AD1" s="262"/>
      <c r="AE1" s="262"/>
      <c r="AF1" s="262"/>
      <c r="AG1" s="262"/>
      <c r="AH1" s="262"/>
      <c r="AI1" s="262"/>
      <c r="AJ1" s="262"/>
      <c r="AK1" s="262"/>
      <c r="AL1" s="262"/>
      <c r="AM1" s="262"/>
      <c r="AN1" s="262"/>
      <c r="AO1" s="262"/>
      <c r="AP1" s="262"/>
      <c r="AQ1" s="262"/>
      <c r="AR1" s="262"/>
      <c r="AS1" s="262"/>
      <c r="AT1" s="262"/>
      <c r="AU1" s="262"/>
      <c r="AV1" s="262"/>
      <c r="AW1" s="262"/>
      <c r="AX1" s="262"/>
      <c r="AY1" s="262"/>
      <c r="AZ1" s="262"/>
      <c r="BA1" s="262"/>
      <c r="BB1" s="262"/>
      <c r="BC1" s="262"/>
      <c r="BD1" s="262"/>
      <c r="BE1" s="262"/>
      <c r="BF1" s="262"/>
      <c r="BG1" s="262"/>
      <c r="BH1" s="262"/>
      <c r="BI1" s="262"/>
      <c r="BJ1" s="262"/>
      <c r="BK1" s="262"/>
      <c r="BL1" s="262"/>
      <c r="BM1" s="262"/>
      <c r="BN1" s="262"/>
      <c r="BO1" s="262"/>
      <c r="BP1" s="262"/>
      <c r="BQ1" s="262"/>
      <c r="BR1" s="262"/>
      <c r="BS1" s="262"/>
      <c r="BT1" s="262"/>
      <c r="BU1" s="262"/>
      <c r="BV1" s="262"/>
      <c r="BW1" s="262"/>
      <c r="BX1" s="262"/>
      <c r="BY1" s="262"/>
      <c r="BZ1" s="262"/>
      <c r="CA1" s="262"/>
      <c r="CB1" s="262"/>
      <c r="CC1" s="262"/>
      <c r="CD1" s="262"/>
      <c r="CE1" s="262"/>
      <c r="CF1" s="262"/>
      <c r="CG1" s="262"/>
      <c r="CH1" s="262"/>
      <c r="CI1" s="262"/>
      <c r="CJ1" s="262"/>
      <c r="CK1" s="262"/>
      <c r="CL1" s="262"/>
      <c r="CM1" s="262"/>
      <c r="CN1" s="262"/>
      <c r="CO1" s="262"/>
      <c r="CP1" s="262"/>
      <c r="CQ1" s="262"/>
      <c r="CR1" s="262"/>
      <c r="CS1" s="262"/>
      <c r="CT1" s="262"/>
      <c r="CU1" s="262"/>
      <c r="CV1" s="262"/>
      <c r="CW1" s="262"/>
      <c r="CX1" s="262"/>
      <c r="CY1" s="262"/>
      <c r="CZ1" s="262"/>
      <c r="DA1" s="262"/>
      <c r="DB1" s="262"/>
      <c r="DC1" s="262"/>
      <c r="DD1" s="262"/>
      <c r="DE1" s="262"/>
      <c r="DF1" s="262"/>
      <c r="DG1" s="262"/>
      <c r="DH1" s="262"/>
      <c r="DI1" s="262"/>
      <c r="DJ1" s="262"/>
      <c r="DK1" s="262"/>
      <c r="DL1" s="262"/>
      <c r="DM1" s="262"/>
      <c r="DN1" s="262"/>
      <c r="DO1" s="262"/>
      <c r="DP1" s="262"/>
    </row>
    <row r="2" spans="1:120" ht="13" x14ac:dyDescent="0.2"/>
    <row r="3" spans="1:120" ht="13" x14ac:dyDescent="0.2"/>
    <row r="4" spans="1:120" ht="13" x14ac:dyDescent="0.2"/>
    <row r="5" spans="1:120" ht="13" x14ac:dyDescent="0.2"/>
    <row r="6" spans="1:120" ht="13" x14ac:dyDescent="0.2"/>
    <row r="7" spans="1:120" ht="13" x14ac:dyDescent="0.2"/>
    <row r="8" spans="1:120" ht="13" x14ac:dyDescent="0.2"/>
    <row r="9" spans="1:120" ht="13" x14ac:dyDescent="0.2"/>
    <row r="10" spans="1:120" ht="13" x14ac:dyDescent="0.2"/>
    <row r="11" spans="1:120" ht="13" x14ac:dyDescent="0.2"/>
    <row r="12" spans="1:120" ht="13" x14ac:dyDescent="0.2"/>
    <row r="13" spans="1:120" ht="13" x14ac:dyDescent="0.2"/>
    <row r="14" spans="1:120" ht="13" x14ac:dyDescent="0.2"/>
    <row r="15" spans="1:120" ht="13" x14ac:dyDescent="0.2"/>
    <row r="16" spans="1:120" ht="13" x14ac:dyDescent="0.2">
      <c r="DP16" s="262"/>
    </row>
    <row r="17" spans="119:120" ht="13" x14ac:dyDescent="0.2">
      <c r="DP17" s="262"/>
    </row>
    <row r="18" spans="119:120" ht="13" x14ac:dyDescent="0.2"/>
    <row r="19" spans="119:120" ht="13" x14ac:dyDescent="0.2"/>
    <row r="20" spans="119:120" ht="13" x14ac:dyDescent="0.2">
      <c r="DO20" s="262"/>
      <c r="DP20" s="262"/>
    </row>
    <row r="21" spans="119:120" ht="13" x14ac:dyDescent="0.2">
      <c r="DP21" s="262"/>
    </row>
    <row r="22" spans="119:120" ht="13" x14ac:dyDescent="0.2"/>
    <row r="23" spans="119:120" ht="13" x14ac:dyDescent="0.2">
      <c r="DO23" s="262"/>
      <c r="DP23" s="262"/>
    </row>
    <row r="24" spans="119:120" ht="13" x14ac:dyDescent="0.2">
      <c r="DP24" s="262"/>
    </row>
    <row r="25" spans="119:120" ht="13" x14ac:dyDescent="0.2">
      <c r="DP25" s="262"/>
    </row>
    <row r="26" spans="119:120" ht="13" x14ac:dyDescent="0.2">
      <c r="DO26" s="262"/>
      <c r="DP26" s="262"/>
    </row>
    <row r="27" spans="119:120" ht="13" x14ac:dyDescent="0.2"/>
    <row r="28" spans="119:120" ht="13" x14ac:dyDescent="0.2">
      <c r="DO28" s="262"/>
      <c r="DP28" s="262"/>
    </row>
    <row r="29" spans="119:120" ht="13" x14ac:dyDescent="0.2">
      <c r="DP29" s="262"/>
    </row>
    <row r="30" spans="119:120" ht="13" x14ac:dyDescent="0.2"/>
    <row r="31" spans="119:120" ht="13" x14ac:dyDescent="0.2">
      <c r="DO31" s="262"/>
      <c r="DP31" s="262"/>
    </row>
    <row r="32" spans="119:120" ht="13" x14ac:dyDescent="0.2"/>
    <row r="33" spans="98:120" ht="13" x14ac:dyDescent="0.2">
      <c r="DO33" s="262"/>
      <c r="DP33" s="262"/>
    </row>
    <row r="34" spans="98:120" ht="13" x14ac:dyDescent="0.2">
      <c r="DM34" s="262"/>
    </row>
    <row r="35" spans="98:120" ht="13" x14ac:dyDescent="0.2">
      <c r="CT35" s="262"/>
      <c r="CU35" s="262"/>
      <c r="CV35" s="262"/>
      <c r="CY35" s="262"/>
      <c r="CZ35" s="262"/>
      <c r="DA35" s="262"/>
      <c r="DD35" s="262"/>
      <c r="DE35" s="262"/>
      <c r="DF35" s="262"/>
      <c r="DI35" s="262"/>
      <c r="DJ35" s="262"/>
      <c r="DK35" s="262"/>
      <c r="DM35" s="262"/>
      <c r="DN35" s="262"/>
      <c r="DO35" s="262"/>
      <c r="DP35" s="262"/>
    </row>
    <row r="36" spans="98:120" ht="13" x14ac:dyDescent="0.2"/>
    <row r="37" spans="98:120" ht="13" x14ac:dyDescent="0.2">
      <c r="CW37" s="262"/>
      <c r="DB37" s="262"/>
      <c r="DG37" s="262"/>
      <c r="DL37" s="262"/>
      <c r="DP37" s="262"/>
    </row>
    <row r="38" spans="98:120" ht="13" x14ac:dyDescent="0.2">
      <c r="CT38" s="262"/>
      <c r="CU38" s="262"/>
      <c r="CV38" s="262"/>
      <c r="CW38" s="262"/>
      <c r="CY38" s="262"/>
      <c r="CZ38" s="262"/>
      <c r="DA38" s="262"/>
      <c r="DB38" s="262"/>
      <c r="DD38" s="262"/>
      <c r="DE38" s="262"/>
      <c r="DF38" s="262"/>
      <c r="DG38" s="262"/>
      <c r="DI38" s="262"/>
      <c r="DJ38" s="262"/>
      <c r="DK38" s="262"/>
      <c r="DL38" s="262"/>
      <c r="DN38" s="262"/>
      <c r="DO38" s="262"/>
      <c r="DP38" s="262"/>
    </row>
    <row r="39" spans="98:120" ht="13" x14ac:dyDescent="0.2"/>
    <row r="40" spans="98:120" ht="13" x14ac:dyDescent="0.2"/>
    <row r="41" spans="98:120" ht="13" x14ac:dyDescent="0.2"/>
    <row r="42" spans="98:120" ht="13" x14ac:dyDescent="0.2"/>
    <row r="43" spans="98:120" ht="13" x14ac:dyDescent="0.2"/>
    <row r="44" spans="98:120" ht="13" x14ac:dyDescent="0.2"/>
    <row r="45" spans="98:120" ht="13" x14ac:dyDescent="0.2"/>
    <row r="46" spans="98:120" ht="13" x14ac:dyDescent="0.2"/>
    <row r="47" spans="98:120" ht="13" x14ac:dyDescent="0.2"/>
    <row r="48" spans="98:120" ht="13" x14ac:dyDescent="0.2"/>
    <row r="49" spans="22:120" ht="13" x14ac:dyDescent="0.2">
      <c r="DN49" s="262"/>
      <c r="DO49" s="262"/>
      <c r="DP49" s="262"/>
    </row>
    <row r="50" spans="22:120" ht="13" x14ac:dyDescent="0.2"/>
    <row r="51" spans="22:120" ht="13" x14ac:dyDescent="0.2"/>
    <row r="52" spans="22:120" ht="13" x14ac:dyDescent="0.2"/>
    <row r="53" spans="22:120" ht="13" x14ac:dyDescent="0.2"/>
    <row r="54" spans="22:120" ht="13" x14ac:dyDescent="0.2"/>
    <row r="55" spans="22:120" ht="13" x14ac:dyDescent="0.2"/>
    <row r="56" spans="22:120" ht="13" x14ac:dyDescent="0.2"/>
    <row r="57" spans="22:120" ht="13" x14ac:dyDescent="0.2"/>
    <row r="58" spans="22:120" ht="13" x14ac:dyDescent="0.2"/>
    <row r="59" spans="22:120" ht="13" x14ac:dyDescent="0.2"/>
    <row r="60" spans="22:120" ht="13" x14ac:dyDescent="0.2"/>
    <row r="61" spans="22:120" ht="13" x14ac:dyDescent="0.2"/>
    <row r="62" spans="22:120" ht="13" x14ac:dyDescent="0.2"/>
    <row r="63" spans="22:120" ht="13" x14ac:dyDescent="0.2">
      <c r="W63" s="262"/>
      <c r="CS63" s="262"/>
      <c r="CX63" s="262"/>
      <c r="DC63" s="262"/>
      <c r="DH63" s="262"/>
    </row>
    <row r="64" spans="22:120" ht="13" x14ac:dyDescent="0.2">
      <c r="V64" s="262"/>
    </row>
    <row r="65" spans="15:120" ht="13" x14ac:dyDescent="0.2">
      <c r="X65" s="262"/>
      <c r="Z65" s="262"/>
      <c r="AA65" s="262"/>
      <c r="AB65" s="262"/>
      <c r="AC65" s="262"/>
      <c r="AD65" s="262"/>
      <c r="AE65" s="262"/>
      <c r="AF65" s="262"/>
      <c r="AG65" s="262"/>
      <c r="AH65" s="262"/>
      <c r="AI65" s="262"/>
      <c r="AJ65" s="262"/>
      <c r="AK65" s="262"/>
      <c r="AL65" s="262"/>
      <c r="AM65" s="262"/>
      <c r="AN65" s="262"/>
      <c r="AO65" s="262"/>
      <c r="AP65" s="262"/>
      <c r="AQ65" s="262"/>
      <c r="AR65" s="262"/>
      <c r="AS65" s="262"/>
      <c r="AT65" s="262"/>
      <c r="AU65" s="262"/>
      <c r="AV65" s="262"/>
      <c r="AW65" s="262"/>
      <c r="AX65" s="262"/>
      <c r="AY65" s="262"/>
      <c r="AZ65" s="262"/>
      <c r="BA65" s="262"/>
      <c r="BB65" s="262"/>
      <c r="BC65" s="262"/>
      <c r="BD65" s="262"/>
      <c r="BE65" s="262"/>
      <c r="BF65" s="262"/>
      <c r="BG65" s="262"/>
      <c r="BH65" s="262"/>
      <c r="BI65" s="262"/>
      <c r="BJ65" s="262"/>
      <c r="BK65" s="262"/>
      <c r="BL65" s="262"/>
      <c r="BM65" s="262"/>
      <c r="BN65" s="262"/>
      <c r="BO65" s="262"/>
      <c r="BP65" s="262"/>
      <c r="BQ65" s="262"/>
      <c r="BR65" s="262"/>
      <c r="BS65" s="262"/>
      <c r="BT65" s="262"/>
      <c r="BU65" s="262"/>
      <c r="BV65" s="262"/>
      <c r="BW65" s="262"/>
      <c r="BX65" s="262"/>
      <c r="BY65" s="262"/>
      <c r="BZ65" s="262"/>
      <c r="CA65" s="262"/>
      <c r="CB65" s="262"/>
      <c r="CC65" s="262"/>
      <c r="CD65" s="262"/>
      <c r="CE65" s="262"/>
      <c r="CF65" s="262"/>
      <c r="CG65" s="262"/>
      <c r="CH65" s="262"/>
      <c r="CI65" s="262"/>
      <c r="CJ65" s="262"/>
      <c r="CK65" s="262"/>
      <c r="CL65" s="262"/>
      <c r="CM65" s="262"/>
      <c r="CN65" s="262"/>
      <c r="CO65" s="262"/>
      <c r="CP65" s="262"/>
      <c r="CQ65" s="262"/>
      <c r="CR65" s="262"/>
      <c r="CU65" s="262"/>
      <c r="CZ65" s="262"/>
      <c r="DE65" s="262"/>
      <c r="DJ65" s="262"/>
    </row>
    <row r="66" spans="15:120" ht="13" x14ac:dyDescent="0.2">
      <c r="Q66" s="262"/>
      <c r="S66" s="262"/>
      <c r="U66" s="262"/>
      <c r="DM66" s="262"/>
    </row>
    <row r="67" spans="15:120" ht="13" x14ac:dyDescent="0.2">
      <c r="O67" s="262"/>
      <c r="P67" s="262"/>
      <c r="R67" s="262"/>
      <c r="T67" s="262"/>
      <c r="Y67" s="262"/>
      <c r="CT67" s="262"/>
      <c r="CV67" s="262"/>
      <c r="CW67" s="262"/>
      <c r="CY67" s="262"/>
      <c r="DA67" s="262"/>
      <c r="DB67" s="262"/>
      <c r="DD67" s="262"/>
      <c r="DF67" s="262"/>
      <c r="DG67" s="262"/>
      <c r="DI67" s="262"/>
      <c r="DK67" s="262"/>
      <c r="DL67" s="262"/>
      <c r="DN67" s="262"/>
      <c r="DO67" s="262"/>
      <c r="DP67" s="262"/>
    </row>
    <row r="68" spans="15:120" ht="13" x14ac:dyDescent="0.2"/>
    <row r="69" spans="15:120" ht="13" x14ac:dyDescent="0.2"/>
    <row r="70" spans="15:120" ht="13" x14ac:dyDescent="0.2"/>
    <row r="71" spans="15:120" ht="13" x14ac:dyDescent="0.2"/>
    <row r="72" spans="15:120" ht="13" x14ac:dyDescent="0.2">
      <c r="DP72" s="262"/>
    </row>
    <row r="73" spans="15:120" ht="13" x14ac:dyDescent="0.2">
      <c r="DP73" s="262"/>
    </row>
    <row r="74" spans="15:120" ht="13" x14ac:dyDescent="0.2"/>
    <row r="75" spans="15:120" ht="13" x14ac:dyDescent="0.2"/>
    <row r="76" spans="15:120" ht="13" x14ac:dyDescent="0.2"/>
    <row r="77" spans="15:120" ht="13" x14ac:dyDescent="0.2"/>
    <row r="78" spans="15:120" ht="13" x14ac:dyDescent="0.2"/>
    <row r="79" spans="15:120" ht="13" x14ac:dyDescent="0.2"/>
    <row r="80" spans="15:120" ht="13" x14ac:dyDescent="0.2"/>
    <row r="81" spans="97:112" ht="13" x14ac:dyDescent="0.2"/>
    <row r="82" spans="97:112" ht="13" x14ac:dyDescent="0.2"/>
    <row r="83" spans="97:112" ht="13" x14ac:dyDescent="0.2"/>
    <row r="84" spans="97:112" ht="13" x14ac:dyDescent="0.2"/>
    <row r="85" spans="97:112" ht="13" x14ac:dyDescent="0.2"/>
    <row r="86" spans="97:112" ht="13" x14ac:dyDescent="0.2"/>
    <row r="87" spans="97:112" ht="13" x14ac:dyDescent="0.2"/>
    <row r="88" spans="97:112" ht="13" x14ac:dyDescent="0.2"/>
    <row r="89" spans="97:112" ht="13" x14ac:dyDescent="0.2"/>
    <row r="90" spans="97:112" ht="13" x14ac:dyDescent="0.2"/>
    <row r="91" spans="97:112" ht="13" x14ac:dyDescent="0.2"/>
    <row r="92" spans="97:112" ht="13" x14ac:dyDescent="0.2"/>
    <row r="93" spans="97:112" ht="13" x14ac:dyDescent="0.2"/>
    <row r="94" spans="97:112" ht="13" x14ac:dyDescent="0.2"/>
    <row r="95" spans="97:112" ht="13" x14ac:dyDescent="0.2"/>
    <row r="96" spans="97:112" ht="13" x14ac:dyDescent="0.2">
      <c r="CS96" s="262"/>
      <c r="CX96" s="262"/>
      <c r="DC96" s="262"/>
      <c r="DH96" s="262"/>
    </row>
    <row r="97" spans="24:120" ht="13" x14ac:dyDescent="0.2">
      <c r="CS97" s="262"/>
      <c r="CX97" s="262"/>
      <c r="DC97" s="262"/>
      <c r="DH97" s="262"/>
      <c r="DP97" s="263" t="s">
        <v>508</v>
      </c>
    </row>
    <row r="98" spans="24:120" ht="13" hidden="1" x14ac:dyDescent="0.2">
      <c r="CS98" s="262"/>
      <c r="CX98" s="262"/>
      <c r="DC98" s="262"/>
      <c r="DH98" s="262"/>
    </row>
    <row r="99" spans="24:120" ht="13" hidden="1" x14ac:dyDescent="0.2">
      <c r="CS99" s="262"/>
      <c r="CX99" s="262"/>
      <c r="DC99" s="262"/>
      <c r="DH99" s="262"/>
    </row>
    <row r="101" spans="24:120" ht="12" hidden="1" customHeight="1" x14ac:dyDescent="0.2">
      <c r="X101" s="262"/>
      <c r="Y101" s="262"/>
      <c r="Z101" s="262"/>
      <c r="AA101" s="262"/>
      <c r="AB101" s="262"/>
      <c r="AC101" s="262"/>
      <c r="AD101" s="262"/>
      <c r="AE101" s="262"/>
      <c r="AF101" s="262"/>
      <c r="AG101" s="262"/>
      <c r="AH101" s="262"/>
      <c r="AI101" s="262"/>
      <c r="AJ101" s="262"/>
      <c r="AK101" s="262"/>
      <c r="AL101" s="262"/>
      <c r="AM101" s="262"/>
      <c r="AN101" s="262"/>
      <c r="AO101" s="262"/>
      <c r="AP101" s="262"/>
      <c r="AQ101" s="262"/>
      <c r="AR101" s="262"/>
      <c r="AS101" s="262"/>
      <c r="AT101" s="262"/>
      <c r="AU101" s="262"/>
      <c r="AV101" s="262"/>
      <c r="AW101" s="262"/>
      <c r="AX101" s="262"/>
      <c r="AY101" s="262"/>
      <c r="AZ101" s="262"/>
      <c r="BA101" s="262"/>
      <c r="BB101" s="262"/>
      <c r="BC101" s="262"/>
      <c r="BD101" s="262"/>
      <c r="BE101" s="262"/>
      <c r="BF101" s="262"/>
      <c r="BG101" s="262"/>
      <c r="BH101" s="262"/>
      <c r="BI101" s="262"/>
      <c r="BJ101" s="262"/>
      <c r="BK101" s="262"/>
      <c r="BL101" s="262"/>
      <c r="BM101" s="262"/>
      <c r="BN101" s="262"/>
      <c r="BO101" s="262"/>
      <c r="BP101" s="262"/>
      <c r="BQ101" s="262"/>
      <c r="BR101" s="262"/>
      <c r="BS101" s="262"/>
      <c r="BT101" s="262"/>
      <c r="BU101" s="262"/>
      <c r="BV101" s="262"/>
      <c r="BW101" s="262"/>
      <c r="BX101" s="262"/>
      <c r="BY101" s="262"/>
      <c r="BZ101" s="262"/>
      <c r="CA101" s="262"/>
      <c r="CB101" s="262"/>
      <c r="CC101" s="262"/>
      <c r="CD101" s="262"/>
      <c r="CE101" s="262"/>
      <c r="CF101" s="262"/>
      <c r="CG101" s="262"/>
      <c r="CH101" s="262"/>
      <c r="CI101" s="262"/>
      <c r="CJ101" s="262"/>
      <c r="CK101" s="262"/>
      <c r="CL101" s="262"/>
      <c r="CM101" s="262"/>
      <c r="CN101" s="262"/>
      <c r="CO101" s="262"/>
      <c r="CP101" s="262"/>
      <c r="CQ101" s="262"/>
      <c r="CR101" s="262"/>
      <c r="CU101" s="262"/>
      <c r="CZ101" s="262"/>
      <c r="DE101" s="262"/>
      <c r="DJ101" s="262"/>
    </row>
    <row r="102" spans="24:120" ht="1.5" hidden="1" customHeight="1" x14ac:dyDescent="0.2">
      <c r="CU102" s="262"/>
      <c r="CZ102" s="262"/>
      <c r="DE102" s="262"/>
      <c r="DJ102" s="262"/>
      <c r="DM102" s="262"/>
    </row>
    <row r="103" spans="24:120" ht="13" hidden="1" x14ac:dyDescent="0.2">
      <c r="CT103" s="262"/>
      <c r="CV103" s="262"/>
      <c r="CW103" s="262"/>
      <c r="CY103" s="262"/>
      <c r="DA103" s="262"/>
      <c r="DB103" s="262"/>
      <c r="DD103" s="262"/>
      <c r="DF103" s="262"/>
      <c r="DG103" s="262"/>
      <c r="DI103" s="262"/>
      <c r="DK103" s="262"/>
      <c r="DL103" s="262"/>
      <c r="DM103" s="262"/>
      <c r="DN103" s="262"/>
      <c r="DO103" s="262"/>
      <c r="DP103" s="262"/>
    </row>
    <row r="104" spans="24:120" ht="13" hidden="1" x14ac:dyDescent="0.2">
      <c r="CV104" s="262"/>
      <c r="CW104" s="262"/>
      <c r="DA104" s="262"/>
      <c r="DB104" s="262"/>
      <c r="DF104" s="262"/>
      <c r="DG104" s="262"/>
      <c r="DK104" s="262"/>
      <c r="DL104" s="262"/>
      <c r="DN104" s="262"/>
      <c r="DO104" s="262"/>
      <c r="DP104" s="262"/>
    </row>
    <row r="105" spans="24:120" ht="12.75" hidden="1" customHeight="1" x14ac:dyDescent="0.2"/>
  </sheetData>
  <sheetProtection algorithmName="SHA-512" hashValue="hQvzaAFXrGuBIwH6rvym7ezJuL4wRPxkXY58IY93UOV+aSEMtJDx+aRmJSD+5L0BlG8GbvyBwxFU4mjzExOC4Q==" saltValue="4KBwSq1skWi96YMIaFwFGw==" spinCount="100000" sheet="1" objects="1" scenarios="1"/>
  <dataConsolidate/>
  <phoneticPr fontId="2"/>
  <printOptions horizontalCentered="1" verticalCentered="1"/>
  <pageMargins left="0" right="0" top="0" bottom="0" header="0" footer="0"/>
  <pageSetup paperSize="9" scale="44"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DL89"/>
  <sheetViews>
    <sheetView showGridLines="0" zoomScaleNormal="100" zoomScaleSheetLayoutView="55" workbookViewId="0"/>
  </sheetViews>
  <sheetFormatPr defaultColWidth="0" defaultRowHeight="13.5" customHeight="1" zeroHeight="1" x14ac:dyDescent="0.2"/>
  <cols>
    <col min="1" max="116" width="2.6328125" style="263" customWidth="1"/>
    <col min="117" max="16384" width="9" style="262" hidden="1"/>
  </cols>
  <sheetData>
    <row r="1" spans="2:116" ht="13" x14ac:dyDescent="0.2">
      <c r="B1" s="262"/>
      <c r="C1" s="262"/>
      <c r="D1" s="262"/>
      <c r="E1" s="262"/>
      <c r="F1" s="262"/>
      <c r="G1" s="262"/>
      <c r="H1" s="262"/>
      <c r="I1" s="262"/>
      <c r="J1" s="262"/>
      <c r="K1" s="262"/>
      <c r="L1" s="262"/>
      <c r="M1" s="262"/>
      <c r="N1" s="262"/>
      <c r="O1" s="262"/>
      <c r="P1" s="262"/>
      <c r="Q1" s="262"/>
      <c r="R1" s="262"/>
      <c r="S1" s="262"/>
      <c r="T1" s="262"/>
      <c r="U1" s="262"/>
      <c r="V1" s="262"/>
      <c r="W1" s="262"/>
      <c r="X1" s="262"/>
      <c r="Y1" s="262"/>
      <c r="Z1" s="262"/>
      <c r="AA1" s="262"/>
      <c r="AB1" s="262"/>
      <c r="AC1" s="262"/>
      <c r="AD1" s="262"/>
      <c r="AE1" s="262"/>
      <c r="AF1" s="262"/>
      <c r="AG1" s="262"/>
      <c r="AH1" s="262"/>
      <c r="AI1" s="262"/>
      <c r="AJ1" s="262"/>
      <c r="AK1" s="262"/>
      <c r="AL1" s="262"/>
      <c r="AM1" s="262"/>
      <c r="AN1" s="262"/>
      <c r="AO1" s="262"/>
      <c r="AP1" s="262"/>
      <c r="AQ1" s="262"/>
      <c r="AR1" s="262"/>
      <c r="AS1" s="262"/>
      <c r="AT1" s="262"/>
      <c r="AU1" s="262"/>
      <c r="AV1" s="262"/>
      <c r="AW1" s="262"/>
      <c r="AX1" s="262"/>
      <c r="AY1" s="262"/>
      <c r="AZ1" s="262"/>
      <c r="BA1" s="262"/>
      <c r="BB1" s="262"/>
      <c r="BC1" s="262"/>
      <c r="BD1" s="262"/>
      <c r="BE1" s="262"/>
      <c r="BF1" s="262"/>
      <c r="BG1" s="262"/>
      <c r="BH1" s="262"/>
      <c r="BI1" s="262"/>
      <c r="BJ1" s="262"/>
      <c r="BK1" s="262"/>
      <c r="BL1" s="262"/>
      <c r="BM1" s="262"/>
      <c r="BN1" s="262"/>
      <c r="BO1" s="262"/>
      <c r="BP1" s="262"/>
      <c r="BQ1" s="262"/>
      <c r="BR1" s="262"/>
      <c r="BS1" s="262"/>
      <c r="BT1" s="262"/>
      <c r="BU1" s="262"/>
      <c r="BV1" s="262"/>
      <c r="BW1" s="262"/>
      <c r="BX1" s="262"/>
      <c r="BY1" s="262"/>
      <c r="BZ1" s="262"/>
      <c r="CA1" s="262"/>
      <c r="CB1" s="262"/>
      <c r="CC1" s="262"/>
      <c r="CD1" s="262"/>
      <c r="CE1" s="262"/>
      <c r="CF1" s="262"/>
      <c r="CG1" s="262"/>
      <c r="CH1" s="262"/>
      <c r="CI1" s="262"/>
      <c r="CJ1" s="262"/>
      <c r="CK1" s="262"/>
      <c r="CL1" s="262"/>
      <c r="CM1" s="262"/>
      <c r="CN1" s="262"/>
      <c r="CO1" s="262"/>
      <c r="CP1" s="262"/>
      <c r="CQ1" s="262"/>
      <c r="CR1" s="262"/>
      <c r="CS1" s="262"/>
      <c r="CT1" s="262"/>
      <c r="CU1" s="262"/>
      <c r="CV1" s="262"/>
      <c r="CW1" s="262"/>
      <c r="CX1" s="262"/>
      <c r="CY1" s="262"/>
      <c r="CZ1" s="262"/>
      <c r="DA1" s="262"/>
      <c r="DB1" s="262"/>
      <c r="DC1" s="262"/>
      <c r="DD1" s="262"/>
      <c r="DE1" s="262"/>
      <c r="DF1" s="262"/>
      <c r="DG1" s="262"/>
      <c r="DH1" s="262"/>
      <c r="DI1" s="262"/>
      <c r="DJ1" s="262"/>
      <c r="DK1" s="262"/>
      <c r="DL1" s="262"/>
    </row>
    <row r="2" spans="2:116" ht="13" x14ac:dyDescent="0.2"/>
    <row r="3" spans="2:116" ht="13" x14ac:dyDescent="0.2"/>
    <row r="4" spans="2:116" ht="13" x14ac:dyDescent="0.2">
      <c r="R4" s="262"/>
      <c r="S4" s="262"/>
      <c r="T4" s="262"/>
      <c r="U4" s="262"/>
      <c r="V4" s="262"/>
      <c r="W4" s="262"/>
      <c r="X4" s="262"/>
      <c r="Y4" s="262"/>
      <c r="Z4" s="262"/>
      <c r="AA4" s="262"/>
      <c r="AB4" s="262"/>
      <c r="AC4" s="262"/>
      <c r="AD4" s="262"/>
      <c r="AE4" s="262"/>
      <c r="AF4" s="262"/>
      <c r="AG4" s="262"/>
      <c r="AH4" s="262"/>
      <c r="AI4" s="262"/>
      <c r="AJ4" s="262"/>
      <c r="AK4" s="262"/>
      <c r="AL4" s="262"/>
      <c r="AM4" s="262"/>
      <c r="AN4" s="262"/>
      <c r="AO4" s="262"/>
      <c r="AP4" s="262"/>
      <c r="AQ4" s="262"/>
      <c r="AR4" s="262"/>
      <c r="AS4" s="262"/>
      <c r="AT4" s="262"/>
      <c r="AU4" s="262"/>
      <c r="AV4" s="262"/>
      <c r="AW4" s="262"/>
      <c r="AX4" s="262"/>
      <c r="AY4" s="262"/>
      <c r="AZ4" s="262"/>
      <c r="BA4" s="262"/>
      <c r="BB4" s="262"/>
      <c r="BC4" s="262"/>
      <c r="BD4" s="262"/>
      <c r="BE4" s="262"/>
      <c r="BF4" s="262"/>
      <c r="BG4" s="262"/>
      <c r="BH4" s="262"/>
      <c r="BI4" s="262"/>
      <c r="BJ4" s="262"/>
      <c r="BK4" s="262"/>
      <c r="BL4" s="262"/>
      <c r="BM4" s="262"/>
      <c r="BN4" s="262"/>
      <c r="BO4" s="262"/>
      <c r="BP4" s="262"/>
      <c r="BQ4" s="262"/>
      <c r="BR4" s="262"/>
      <c r="BS4" s="262"/>
      <c r="BT4" s="262"/>
      <c r="BU4" s="262"/>
      <c r="BV4" s="262"/>
      <c r="BW4" s="262"/>
      <c r="BX4" s="262"/>
      <c r="BY4" s="262"/>
      <c r="BZ4" s="262"/>
      <c r="CA4" s="262"/>
      <c r="CB4" s="262"/>
      <c r="CC4" s="262"/>
      <c r="CD4" s="262"/>
      <c r="CE4" s="262"/>
      <c r="CF4" s="262"/>
      <c r="CG4" s="262"/>
      <c r="CH4" s="262"/>
      <c r="CI4" s="262"/>
      <c r="CJ4" s="262"/>
      <c r="CK4" s="262"/>
      <c r="CL4" s="262"/>
      <c r="CM4" s="262"/>
      <c r="CN4" s="262"/>
      <c r="CO4" s="262"/>
      <c r="CP4" s="262"/>
      <c r="CQ4" s="262"/>
      <c r="CR4" s="262"/>
      <c r="CS4" s="262"/>
      <c r="CT4" s="262"/>
      <c r="CU4" s="262"/>
      <c r="CV4" s="262"/>
      <c r="CW4" s="262"/>
      <c r="CX4" s="262"/>
      <c r="CY4" s="262"/>
      <c r="CZ4" s="262"/>
      <c r="DA4" s="262"/>
      <c r="DB4" s="262"/>
      <c r="DC4" s="262"/>
      <c r="DD4" s="262"/>
      <c r="DE4" s="262"/>
      <c r="DF4" s="262"/>
      <c r="DG4" s="262"/>
      <c r="DH4" s="262"/>
      <c r="DI4" s="262"/>
      <c r="DJ4" s="262"/>
      <c r="DK4" s="262"/>
      <c r="DL4" s="262"/>
    </row>
    <row r="5" spans="2:116" ht="13" x14ac:dyDescent="0.2">
      <c r="R5" s="262"/>
      <c r="S5" s="262"/>
      <c r="T5" s="262"/>
      <c r="U5" s="262"/>
      <c r="V5" s="262"/>
      <c r="W5" s="262"/>
      <c r="X5" s="262"/>
      <c r="Y5" s="262"/>
      <c r="Z5" s="262"/>
      <c r="AA5" s="262"/>
      <c r="AB5" s="262"/>
      <c r="AC5" s="262"/>
      <c r="AD5" s="262"/>
      <c r="AE5" s="262"/>
      <c r="AF5" s="262"/>
      <c r="AG5" s="262"/>
      <c r="AH5" s="262"/>
      <c r="AI5" s="262"/>
      <c r="AJ5" s="262"/>
      <c r="AK5" s="262"/>
      <c r="AL5" s="262"/>
      <c r="AM5" s="262"/>
      <c r="AN5" s="262"/>
      <c r="AO5" s="262"/>
      <c r="AP5" s="262"/>
      <c r="AQ5" s="262"/>
      <c r="AR5" s="262"/>
      <c r="AS5" s="262"/>
      <c r="AT5" s="262"/>
      <c r="AU5" s="262"/>
      <c r="AV5" s="262"/>
      <c r="AW5" s="262"/>
      <c r="AX5" s="262"/>
      <c r="AY5" s="262"/>
      <c r="AZ5" s="262"/>
      <c r="BA5" s="262"/>
      <c r="BB5" s="262"/>
      <c r="BC5" s="262"/>
      <c r="BD5" s="262"/>
      <c r="BE5" s="262"/>
      <c r="BF5" s="262"/>
      <c r="BG5" s="262"/>
      <c r="BH5" s="262"/>
      <c r="BI5" s="262"/>
      <c r="BJ5" s="262"/>
      <c r="BK5" s="262"/>
      <c r="BL5" s="262"/>
      <c r="BM5" s="262"/>
      <c r="BN5" s="262"/>
      <c r="BO5" s="262"/>
      <c r="BP5" s="262"/>
      <c r="BQ5" s="262"/>
      <c r="BR5" s="262"/>
      <c r="BS5" s="262"/>
      <c r="BT5" s="262"/>
      <c r="BU5" s="262"/>
      <c r="BV5" s="262"/>
      <c r="BW5" s="262"/>
      <c r="BX5" s="262"/>
      <c r="BY5" s="262"/>
      <c r="BZ5" s="262"/>
      <c r="CA5" s="262"/>
      <c r="CB5" s="262"/>
      <c r="CC5" s="262"/>
      <c r="CD5" s="262"/>
      <c r="CE5" s="262"/>
      <c r="CF5" s="262"/>
      <c r="CG5" s="262"/>
      <c r="CH5" s="262"/>
      <c r="CI5" s="262"/>
      <c r="CJ5" s="262"/>
      <c r="CK5" s="262"/>
      <c r="CL5" s="262"/>
      <c r="CM5" s="262"/>
      <c r="CN5" s="262"/>
      <c r="CO5" s="262"/>
      <c r="CP5" s="262"/>
      <c r="CQ5" s="262"/>
      <c r="CR5" s="262"/>
      <c r="CS5" s="262"/>
      <c r="CT5" s="262"/>
      <c r="CU5" s="262"/>
      <c r="CV5" s="262"/>
      <c r="CW5" s="262"/>
      <c r="CX5" s="262"/>
      <c r="CY5" s="262"/>
      <c r="CZ5" s="262"/>
      <c r="DA5" s="262"/>
      <c r="DB5" s="262"/>
      <c r="DC5" s="262"/>
      <c r="DD5" s="262"/>
      <c r="DE5" s="262"/>
      <c r="DF5" s="262"/>
      <c r="DG5" s="262"/>
      <c r="DH5" s="262"/>
      <c r="DI5" s="262"/>
      <c r="DJ5" s="262"/>
      <c r="DK5" s="262"/>
      <c r="DL5" s="262"/>
    </row>
    <row r="6" spans="2:116" ht="13" x14ac:dyDescent="0.2"/>
    <row r="7" spans="2:116" ht="13" x14ac:dyDescent="0.2"/>
    <row r="8" spans="2:116" ht="13" x14ac:dyDescent="0.2"/>
    <row r="9" spans="2:116" ht="13" x14ac:dyDescent="0.2"/>
    <row r="10" spans="2:116" ht="13" x14ac:dyDescent="0.2"/>
    <row r="11" spans="2:116" ht="13" x14ac:dyDescent="0.2"/>
    <row r="12" spans="2:116" ht="13" x14ac:dyDescent="0.2"/>
    <row r="13" spans="2:116" ht="13" x14ac:dyDescent="0.2"/>
    <row r="14" spans="2:116" ht="13" x14ac:dyDescent="0.2"/>
    <row r="15" spans="2:116" ht="13" x14ac:dyDescent="0.2"/>
    <row r="16" spans="2:116" ht="13" x14ac:dyDescent="0.2"/>
    <row r="17" spans="9:116" ht="13" x14ac:dyDescent="0.2"/>
    <row r="18" spans="9:116" ht="13" x14ac:dyDescent="0.2">
      <c r="I18" s="262"/>
      <c r="J18" s="262"/>
      <c r="K18" s="262"/>
      <c r="L18" s="262"/>
      <c r="M18" s="262"/>
      <c r="N18" s="262"/>
      <c r="O18" s="262"/>
      <c r="P18" s="262"/>
      <c r="Q18" s="262"/>
      <c r="R18" s="262"/>
      <c r="S18" s="262"/>
      <c r="T18" s="262"/>
      <c r="U18" s="262"/>
      <c r="V18" s="262"/>
      <c r="W18" s="262"/>
      <c r="X18" s="262"/>
      <c r="Y18" s="262"/>
      <c r="Z18" s="262"/>
      <c r="AA18" s="262"/>
      <c r="AB18" s="262"/>
      <c r="AC18" s="262"/>
      <c r="AD18" s="262"/>
      <c r="AE18" s="262"/>
      <c r="AF18" s="262"/>
      <c r="AG18" s="262"/>
      <c r="AH18" s="262"/>
      <c r="AI18" s="262"/>
      <c r="AJ18" s="262"/>
      <c r="AK18" s="262"/>
      <c r="AL18" s="262"/>
      <c r="AM18" s="262"/>
      <c r="AN18" s="262"/>
      <c r="AO18" s="262"/>
      <c r="AP18" s="262"/>
      <c r="AQ18" s="262"/>
      <c r="AR18" s="262"/>
      <c r="AS18" s="262"/>
      <c r="AT18" s="262"/>
      <c r="AU18" s="262"/>
      <c r="AV18" s="262"/>
      <c r="AW18" s="262"/>
      <c r="AX18" s="262"/>
      <c r="AY18" s="262"/>
      <c r="AZ18" s="262"/>
      <c r="BA18" s="262"/>
      <c r="BB18" s="262"/>
      <c r="BC18" s="262"/>
      <c r="BD18" s="262"/>
      <c r="BE18" s="262"/>
      <c r="BF18" s="262"/>
      <c r="BG18" s="262"/>
      <c r="BH18" s="262"/>
      <c r="BI18" s="262"/>
      <c r="BJ18" s="262"/>
      <c r="BK18" s="262"/>
      <c r="BL18" s="262"/>
      <c r="BM18" s="262"/>
      <c r="BN18" s="262"/>
      <c r="BO18" s="262"/>
      <c r="BP18" s="262"/>
      <c r="BQ18" s="262"/>
      <c r="BR18" s="262"/>
      <c r="BS18" s="262"/>
      <c r="BT18" s="262"/>
      <c r="BU18" s="262"/>
      <c r="BV18" s="262"/>
      <c r="BW18" s="262"/>
      <c r="BX18" s="262"/>
      <c r="BY18" s="262"/>
      <c r="BZ18" s="262"/>
      <c r="CA18" s="262"/>
      <c r="CB18" s="262"/>
      <c r="CC18" s="262"/>
      <c r="CD18" s="262"/>
      <c r="CE18" s="262"/>
      <c r="CF18" s="262"/>
      <c r="CG18" s="262"/>
      <c r="CH18" s="262"/>
      <c r="CI18" s="262"/>
      <c r="CJ18" s="262"/>
      <c r="CK18" s="262"/>
      <c r="CL18" s="262"/>
      <c r="CM18" s="262"/>
      <c r="CN18" s="262"/>
      <c r="CO18" s="262"/>
      <c r="CP18" s="262"/>
      <c r="CQ18" s="262"/>
      <c r="CR18" s="262"/>
      <c r="CS18" s="262"/>
      <c r="CT18" s="262"/>
      <c r="CU18" s="262"/>
      <c r="CV18" s="262"/>
      <c r="CW18" s="262"/>
      <c r="CX18" s="262"/>
      <c r="CY18" s="262"/>
      <c r="CZ18" s="262"/>
      <c r="DA18" s="262"/>
      <c r="DB18" s="262"/>
      <c r="DC18" s="262"/>
      <c r="DD18" s="262"/>
      <c r="DE18" s="262"/>
      <c r="DF18" s="262"/>
      <c r="DG18" s="262"/>
      <c r="DH18" s="262"/>
      <c r="DI18" s="262"/>
      <c r="DJ18" s="262"/>
      <c r="DK18" s="262"/>
      <c r="DL18" s="262"/>
    </row>
    <row r="19" spans="9:116" ht="13" x14ac:dyDescent="0.2"/>
    <row r="20" spans="9:116" ht="13" x14ac:dyDescent="0.2"/>
    <row r="21" spans="9:116" ht="13" x14ac:dyDescent="0.2">
      <c r="DL21" s="262"/>
    </row>
    <row r="22" spans="9:116" ht="13" x14ac:dyDescent="0.2">
      <c r="DI22" s="262"/>
      <c r="DJ22" s="262"/>
      <c r="DK22" s="262"/>
      <c r="DL22" s="262"/>
    </row>
    <row r="23" spans="9:116" ht="13" x14ac:dyDescent="0.2">
      <c r="CY23" s="262"/>
      <c r="CZ23" s="262"/>
      <c r="DA23" s="262"/>
      <c r="DB23" s="262"/>
      <c r="DC23" s="262"/>
      <c r="DD23" s="262"/>
      <c r="DE23" s="262"/>
      <c r="DF23" s="262"/>
      <c r="DG23" s="262"/>
      <c r="DH23" s="262"/>
      <c r="DI23" s="262"/>
      <c r="DJ23" s="262"/>
      <c r="DK23" s="262"/>
      <c r="DL23" s="262"/>
    </row>
    <row r="24" spans="9:116" ht="13" x14ac:dyDescent="0.2"/>
    <row r="25" spans="9:116" ht="13" x14ac:dyDescent="0.2"/>
    <row r="26" spans="9:116" ht="13" x14ac:dyDescent="0.2"/>
    <row r="27" spans="9:116" ht="13" x14ac:dyDescent="0.2"/>
    <row r="28" spans="9:116" ht="13" x14ac:dyDescent="0.2"/>
    <row r="29" spans="9:116" ht="13" x14ac:dyDescent="0.2"/>
    <row r="30" spans="9:116" ht="13" x14ac:dyDescent="0.2"/>
    <row r="31" spans="9:116" ht="13" x14ac:dyDescent="0.2"/>
    <row r="32" spans="9:116" ht="13" x14ac:dyDescent="0.2"/>
    <row r="33" spans="15:116" ht="13" x14ac:dyDescent="0.2"/>
    <row r="34" spans="15:116" ht="13" x14ac:dyDescent="0.2"/>
    <row r="35" spans="15:116" ht="13" x14ac:dyDescent="0.2">
      <c r="CZ35" s="262"/>
      <c r="DA35" s="262"/>
      <c r="DB35" s="262"/>
      <c r="DC35" s="262"/>
      <c r="DD35" s="262"/>
      <c r="DE35" s="262"/>
      <c r="DF35" s="262"/>
      <c r="DG35" s="262"/>
      <c r="DH35" s="262"/>
      <c r="DI35" s="262"/>
      <c r="DJ35" s="262"/>
      <c r="DK35" s="262"/>
      <c r="DL35" s="262"/>
    </row>
    <row r="36" spans="15:116" ht="13" x14ac:dyDescent="0.2"/>
    <row r="37" spans="15:116" ht="13" x14ac:dyDescent="0.2">
      <c r="DL37" s="262"/>
    </row>
    <row r="38" spans="15:116" ht="13" x14ac:dyDescent="0.2">
      <c r="DI38" s="262"/>
      <c r="DJ38" s="262"/>
      <c r="DK38" s="262"/>
      <c r="DL38" s="262"/>
    </row>
    <row r="39" spans="15:116" ht="13" x14ac:dyDescent="0.2"/>
    <row r="40" spans="15:116" ht="13" x14ac:dyDescent="0.2"/>
    <row r="41" spans="15:116" ht="13" x14ac:dyDescent="0.2"/>
    <row r="42" spans="15:116" ht="13" x14ac:dyDescent="0.2"/>
    <row r="43" spans="15:116" ht="13" x14ac:dyDescent="0.2">
      <c r="O43" s="262"/>
      <c r="P43" s="262"/>
      <c r="Q43" s="262"/>
      <c r="R43" s="262"/>
      <c r="S43" s="262"/>
      <c r="T43" s="262"/>
      <c r="U43" s="262"/>
      <c r="V43" s="262"/>
      <c r="W43" s="262"/>
      <c r="X43" s="262"/>
      <c r="Y43" s="262"/>
      <c r="Z43" s="262"/>
      <c r="AA43" s="262"/>
      <c r="AB43" s="262"/>
      <c r="AC43" s="262"/>
      <c r="AD43" s="262"/>
      <c r="AE43" s="262"/>
      <c r="AF43" s="262"/>
      <c r="AG43" s="262"/>
      <c r="AH43" s="262"/>
      <c r="AI43" s="262"/>
      <c r="AJ43" s="262"/>
      <c r="AK43" s="262"/>
      <c r="AL43" s="262"/>
      <c r="AM43" s="262"/>
      <c r="AN43" s="262"/>
      <c r="AO43" s="262"/>
      <c r="AP43" s="262"/>
      <c r="AQ43" s="262"/>
      <c r="AR43" s="262"/>
      <c r="AS43" s="262"/>
      <c r="AT43" s="262"/>
      <c r="AU43" s="262"/>
      <c r="AV43" s="262"/>
      <c r="AW43" s="262"/>
      <c r="AX43" s="262"/>
      <c r="AY43" s="262"/>
      <c r="AZ43" s="262"/>
      <c r="BA43" s="262"/>
      <c r="BB43" s="262"/>
      <c r="BC43" s="262"/>
      <c r="BD43" s="262"/>
      <c r="BE43" s="262"/>
      <c r="BF43" s="262"/>
      <c r="BG43" s="262"/>
      <c r="BH43" s="262"/>
      <c r="BI43" s="262"/>
      <c r="BJ43" s="262"/>
      <c r="BK43" s="262"/>
      <c r="BL43" s="262"/>
      <c r="BM43" s="262"/>
      <c r="BN43" s="262"/>
      <c r="BO43" s="262"/>
      <c r="BP43" s="262"/>
      <c r="BQ43" s="262"/>
      <c r="BR43" s="262"/>
      <c r="BS43" s="262"/>
      <c r="BT43" s="262"/>
      <c r="BU43" s="262"/>
      <c r="BV43" s="262"/>
      <c r="BW43" s="262"/>
      <c r="BX43" s="262"/>
      <c r="BY43" s="262"/>
      <c r="BZ43" s="262"/>
      <c r="CA43" s="262"/>
      <c r="CB43" s="262"/>
      <c r="CC43" s="262"/>
      <c r="CD43" s="262"/>
      <c r="CE43" s="262"/>
      <c r="CF43" s="262"/>
      <c r="CG43" s="262"/>
      <c r="CH43" s="262"/>
      <c r="CI43" s="262"/>
      <c r="CJ43" s="262"/>
      <c r="CK43" s="262"/>
      <c r="CL43" s="262"/>
      <c r="CM43" s="262"/>
      <c r="CN43" s="262"/>
      <c r="CO43" s="262"/>
      <c r="CP43" s="262"/>
      <c r="CQ43" s="262"/>
      <c r="CR43" s="262"/>
      <c r="CS43" s="262"/>
      <c r="CT43" s="262"/>
      <c r="CU43" s="262"/>
      <c r="CV43" s="262"/>
      <c r="CW43" s="262"/>
      <c r="CX43" s="262"/>
      <c r="CY43" s="262"/>
      <c r="CZ43" s="262"/>
      <c r="DA43" s="262"/>
      <c r="DB43" s="262"/>
      <c r="DC43" s="262"/>
      <c r="DD43" s="262"/>
      <c r="DE43" s="262"/>
      <c r="DF43" s="262"/>
      <c r="DG43" s="262"/>
      <c r="DH43" s="262"/>
      <c r="DI43" s="262"/>
      <c r="DJ43" s="262"/>
      <c r="DK43" s="262"/>
      <c r="DL43" s="262"/>
    </row>
    <row r="44" spans="15:116" ht="13" x14ac:dyDescent="0.2">
      <c r="DL44" s="262"/>
    </row>
    <row r="45" spans="15:116" ht="13" x14ac:dyDescent="0.2"/>
    <row r="46" spans="15:116" ht="13" x14ac:dyDescent="0.2">
      <c r="DA46" s="262"/>
      <c r="DB46" s="262"/>
      <c r="DC46" s="262"/>
      <c r="DD46" s="262"/>
      <c r="DE46" s="262"/>
      <c r="DF46" s="262"/>
      <c r="DG46" s="262"/>
      <c r="DH46" s="262"/>
      <c r="DI46" s="262"/>
      <c r="DJ46" s="262"/>
      <c r="DK46" s="262"/>
      <c r="DL46" s="262"/>
    </row>
    <row r="47" spans="15:116" ht="13" x14ac:dyDescent="0.2"/>
    <row r="48" spans="15:116" ht="13" x14ac:dyDescent="0.2"/>
    <row r="49" spans="104:116" ht="13" x14ac:dyDescent="0.2"/>
    <row r="50" spans="104:116" ht="13" x14ac:dyDescent="0.2">
      <c r="CZ50" s="262"/>
      <c r="DA50" s="262"/>
      <c r="DB50" s="262"/>
      <c r="DC50" s="262"/>
      <c r="DD50" s="262"/>
      <c r="DE50" s="262"/>
      <c r="DF50" s="262"/>
      <c r="DG50" s="262"/>
      <c r="DH50" s="262"/>
      <c r="DI50" s="262"/>
      <c r="DJ50" s="262"/>
      <c r="DK50" s="262"/>
      <c r="DL50" s="262"/>
    </row>
    <row r="51" spans="104:116" ht="13" x14ac:dyDescent="0.2"/>
    <row r="52" spans="104:116" ht="13" x14ac:dyDescent="0.2"/>
    <row r="53" spans="104:116" ht="13" x14ac:dyDescent="0.2">
      <c r="DL53" s="262"/>
    </row>
    <row r="54" spans="104:116" ht="13" x14ac:dyDescent="0.2"/>
    <row r="55" spans="104:116" ht="13" x14ac:dyDescent="0.2"/>
    <row r="56" spans="104:116" ht="13" x14ac:dyDescent="0.2"/>
    <row r="57" spans="104:116" ht="13" x14ac:dyDescent="0.2"/>
    <row r="58" spans="104:116" ht="13" x14ac:dyDescent="0.2"/>
    <row r="59" spans="104:116" ht="13" x14ac:dyDescent="0.2"/>
    <row r="60" spans="104:116" ht="13" x14ac:dyDescent="0.2"/>
    <row r="61" spans="104:116" ht="13" x14ac:dyDescent="0.2"/>
    <row r="62" spans="104:116" ht="13" x14ac:dyDescent="0.2"/>
    <row r="63" spans="104:116" ht="13" x14ac:dyDescent="0.2"/>
    <row r="64" spans="104:116" ht="13" x14ac:dyDescent="0.2"/>
    <row r="65" spans="107:116" ht="13" x14ac:dyDescent="0.2"/>
    <row r="66" spans="107:116" ht="13" x14ac:dyDescent="0.2"/>
    <row r="67" spans="107:116" ht="13" x14ac:dyDescent="0.2">
      <c r="DC67" s="262"/>
      <c r="DD67" s="262"/>
      <c r="DE67" s="262"/>
      <c r="DF67" s="262"/>
      <c r="DG67" s="262"/>
      <c r="DH67" s="262"/>
      <c r="DI67" s="262"/>
      <c r="DJ67" s="262"/>
      <c r="DK67" s="262"/>
      <c r="DL67" s="262"/>
    </row>
    <row r="68" spans="107:116" ht="13" x14ac:dyDescent="0.2"/>
    <row r="69" spans="107:116" ht="13" x14ac:dyDescent="0.2"/>
    <row r="70" spans="107:116" ht="13" x14ac:dyDescent="0.2"/>
    <row r="71" spans="107:116" ht="13" x14ac:dyDescent="0.2"/>
    <row r="72" spans="107:116" ht="13" x14ac:dyDescent="0.2"/>
    <row r="73" spans="107:116" ht="13" x14ac:dyDescent="0.2"/>
    <row r="74" spans="107:116" ht="13" x14ac:dyDescent="0.2"/>
    <row r="75" spans="107:116" ht="13" x14ac:dyDescent="0.2"/>
    <row r="76" spans="107:116" ht="13" x14ac:dyDescent="0.2"/>
    <row r="77" spans="107:116" ht="13" x14ac:dyDescent="0.2"/>
    <row r="78" spans="107:116" ht="13" x14ac:dyDescent="0.2"/>
    <row r="79" spans="107:116" ht="13" x14ac:dyDescent="0.2"/>
    <row r="80" spans="107:116" ht="13" x14ac:dyDescent="0.2"/>
    <row r="81" ht="13" x14ac:dyDescent="0.2"/>
    <row r="82" ht="13" x14ac:dyDescent="0.2"/>
    <row r="83" ht="13" x14ac:dyDescent="0.2"/>
    <row r="84" ht="13" x14ac:dyDescent="0.2"/>
    <row r="85" ht="13" x14ac:dyDescent="0.2"/>
    <row r="86" ht="13" x14ac:dyDescent="0.2"/>
    <row r="87" ht="13" x14ac:dyDescent="0.2"/>
    <row r="88" ht="13" x14ac:dyDescent="0.2"/>
    <row r="89" ht="13" x14ac:dyDescent="0.2"/>
  </sheetData>
  <sheetProtection algorithmName="SHA-512" hashValue="suHqBgTBNc9sp38xduQuPgx1ficKjPHJQJmj96noSPBKoJRhd2+JS01ddEsLLCtdhdwMrUsP/w30zZvl3hgCSg==" saltValue="OJRL8Iqy8XbKLexN+ZECQg==" spinCount="100000" sheet="1" objects="1" scenarios="1"/>
  <dataConsolidate/>
  <phoneticPr fontId="2"/>
  <printOptions horizontalCentered="1" verticalCentered="1"/>
  <pageMargins left="0" right="0" top="0" bottom="0" header="0" footer="0"/>
  <pageSetup paperSize="9" scale="46"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AZ73"/>
  <sheetViews>
    <sheetView showGridLines="0" view="pageBreakPreview" workbookViewId="0"/>
  </sheetViews>
  <sheetFormatPr defaultColWidth="0" defaultRowHeight="13.5" customHeight="1" zeroHeight="1" x14ac:dyDescent="0.2"/>
  <cols>
    <col min="1" max="36" width="2.453125" style="264" customWidth="1"/>
    <col min="37" max="44" width="17" style="264" customWidth="1"/>
    <col min="45" max="45" width="6.08984375" style="271" customWidth="1"/>
    <col min="46" max="46" width="3" style="269" customWidth="1"/>
    <col min="47" max="47" width="19.08984375" style="264" hidden="1" customWidth="1"/>
    <col min="48" max="52" width="12.6328125" style="264" hidden="1" customWidth="1"/>
    <col min="53" max="16384" width="8.6328125" style="264" hidden="1"/>
  </cols>
  <sheetData>
    <row r="1" spans="1:46" ht="13" x14ac:dyDescent="0.2">
      <c r="AS1" s="265"/>
      <c r="AT1" s="265"/>
    </row>
    <row r="2" spans="1:46" ht="13" x14ac:dyDescent="0.2">
      <c r="AS2" s="265"/>
      <c r="AT2" s="265"/>
    </row>
    <row r="3" spans="1:46" ht="13" x14ac:dyDescent="0.2">
      <c r="AS3" s="265"/>
      <c r="AT3" s="265"/>
    </row>
    <row r="4" spans="1:46" ht="13" x14ac:dyDescent="0.2">
      <c r="AS4" s="265"/>
      <c r="AT4" s="265"/>
    </row>
    <row r="5" spans="1:46" ht="16.5" x14ac:dyDescent="0.2">
      <c r="A5" s="266" t="s">
        <v>509</v>
      </c>
      <c r="B5" s="267"/>
      <c r="C5" s="267"/>
      <c r="D5" s="267"/>
      <c r="E5" s="267"/>
      <c r="F5" s="267"/>
      <c r="G5" s="267"/>
      <c r="H5" s="267"/>
      <c r="I5" s="267"/>
      <c r="J5" s="267"/>
      <c r="K5" s="267"/>
      <c r="L5" s="267"/>
      <c r="M5" s="267"/>
      <c r="N5" s="267"/>
      <c r="O5" s="267"/>
      <c r="P5" s="267"/>
      <c r="Q5" s="267"/>
      <c r="R5" s="267"/>
      <c r="S5" s="267"/>
      <c r="T5" s="267"/>
      <c r="U5" s="267"/>
      <c r="V5" s="267"/>
      <c r="W5" s="267"/>
      <c r="X5" s="267"/>
      <c r="Y5" s="267"/>
      <c r="Z5" s="267"/>
      <c r="AA5" s="267"/>
      <c r="AB5" s="267"/>
      <c r="AC5" s="267"/>
      <c r="AD5" s="267"/>
      <c r="AE5" s="267"/>
      <c r="AF5" s="267"/>
      <c r="AG5" s="267"/>
      <c r="AH5" s="267"/>
      <c r="AI5" s="267"/>
      <c r="AJ5" s="267"/>
      <c r="AK5" s="267"/>
      <c r="AL5" s="267"/>
      <c r="AM5" s="267"/>
      <c r="AN5" s="267"/>
      <c r="AO5" s="267"/>
      <c r="AP5" s="267"/>
      <c r="AQ5" s="267"/>
      <c r="AR5" s="267"/>
      <c r="AS5" s="268"/>
    </row>
    <row r="6" spans="1:46" ht="13" x14ac:dyDescent="0.2">
      <c r="A6" s="269"/>
      <c r="B6" s="265"/>
      <c r="C6" s="265"/>
      <c r="D6" s="265"/>
      <c r="E6" s="265"/>
      <c r="F6" s="265"/>
      <c r="G6" s="265"/>
      <c r="H6" s="265"/>
      <c r="I6" s="265"/>
      <c r="J6" s="265"/>
      <c r="K6" s="265"/>
      <c r="L6" s="265"/>
      <c r="M6" s="265"/>
      <c r="N6" s="265"/>
      <c r="O6" s="265"/>
      <c r="P6" s="265"/>
      <c r="Q6" s="265"/>
      <c r="R6" s="265"/>
      <c r="S6" s="265"/>
      <c r="T6" s="265"/>
      <c r="U6" s="265"/>
      <c r="V6" s="265"/>
      <c r="W6" s="265"/>
      <c r="X6" s="265"/>
      <c r="Y6" s="265"/>
      <c r="Z6" s="265"/>
      <c r="AA6" s="265"/>
      <c r="AB6" s="265"/>
      <c r="AC6" s="265"/>
      <c r="AD6" s="265"/>
      <c r="AE6" s="265"/>
      <c r="AF6" s="265"/>
      <c r="AG6" s="265"/>
      <c r="AH6" s="265"/>
      <c r="AI6" s="265"/>
      <c r="AJ6" s="265"/>
      <c r="AK6" s="270" t="s">
        <v>510</v>
      </c>
      <c r="AL6" s="270"/>
      <c r="AM6" s="270"/>
      <c r="AN6" s="270"/>
      <c r="AO6" s="265"/>
      <c r="AP6" s="265"/>
      <c r="AQ6" s="265"/>
      <c r="AR6" s="265"/>
    </row>
    <row r="7" spans="1:46" ht="13.5" customHeight="1" x14ac:dyDescent="0.2">
      <c r="A7" s="269"/>
      <c r="B7" s="265"/>
      <c r="C7" s="265"/>
      <c r="D7" s="265"/>
      <c r="E7" s="265"/>
      <c r="F7" s="265"/>
      <c r="G7" s="265"/>
      <c r="H7" s="265"/>
      <c r="I7" s="265"/>
      <c r="J7" s="265"/>
      <c r="K7" s="265"/>
      <c r="L7" s="265"/>
      <c r="M7" s="265"/>
      <c r="N7" s="265"/>
      <c r="O7" s="265"/>
      <c r="P7" s="265"/>
      <c r="Q7" s="265"/>
      <c r="R7" s="265"/>
      <c r="S7" s="265"/>
      <c r="T7" s="265"/>
      <c r="U7" s="265"/>
      <c r="V7" s="265"/>
      <c r="W7" s="265"/>
      <c r="X7" s="265"/>
      <c r="Y7" s="265"/>
      <c r="Z7" s="265"/>
      <c r="AA7" s="265"/>
      <c r="AB7" s="265"/>
      <c r="AC7" s="265"/>
      <c r="AD7" s="265"/>
      <c r="AE7" s="265"/>
      <c r="AF7" s="265"/>
      <c r="AG7" s="265"/>
      <c r="AH7" s="265"/>
      <c r="AI7" s="265"/>
      <c r="AJ7" s="265"/>
      <c r="AK7" s="272"/>
      <c r="AL7" s="273"/>
      <c r="AM7" s="273"/>
      <c r="AN7" s="274"/>
      <c r="AO7" s="1143" t="s">
        <v>511</v>
      </c>
      <c r="AP7" s="275"/>
      <c r="AQ7" s="276" t="s">
        <v>512</v>
      </c>
      <c r="AR7" s="277"/>
    </row>
    <row r="8" spans="1:46" ht="13" x14ac:dyDescent="0.2">
      <c r="A8" s="269"/>
      <c r="B8" s="265"/>
      <c r="C8" s="265"/>
      <c r="D8" s="265"/>
      <c r="E8" s="265"/>
      <c r="F8" s="265"/>
      <c r="G8" s="265"/>
      <c r="H8" s="265"/>
      <c r="I8" s="265"/>
      <c r="J8" s="265"/>
      <c r="K8" s="265"/>
      <c r="L8" s="265"/>
      <c r="M8" s="265"/>
      <c r="N8" s="265"/>
      <c r="O8" s="265"/>
      <c r="P8" s="265"/>
      <c r="Q8" s="265"/>
      <c r="R8" s="265"/>
      <c r="S8" s="265"/>
      <c r="T8" s="265"/>
      <c r="U8" s="265"/>
      <c r="V8" s="265"/>
      <c r="W8" s="265"/>
      <c r="X8" s="265"/>
      <c r="Y8" s="265"/>
      <c r="Z8" s="265"/>
      <c r="AA8" s="265"/>
      <c r="AB8" s="265"/>
      <c r="AC8" s="265"/>
      <c r="AD8" s="265"/>
      <c r="AE8" s="265"/>
      <c r="AF8" s="265"/>
      <c r="AG8" s="265"/>
      <c r="AH8" s="265"/>
      <c r="AI8" s="265"/>
      <c r="AJ8" s="265"/>
      <c r="AK8" s="278"/>
      <c r="AL8" s="279"/>
      <c r="AM8" s="279"/>
      <c r="AN8" s="280"/>
      <c r="AO8" s="1144"/>
      <c r="AP8" s="281" t="s">
        <v>513</v>
      </c>
      <c r="AQ8" s="282" t="s">
        <v>514</v>
      </c>
      <c r="AR8" s="283" t="s">
        <v>515</v>
      </c>
    </row>
    <row r="9" spans="1:46" ht="13" x14ac:dyDescent="0.2">
      <c r="A9" s="269"/>
      <c r="B9" s="265"/>
      <c r="C9" s="265"/>
      <c r="D9" s="265"/>
      <c r="E9" s="265"/>
      <c r="F9" s="265"/>
      <c r="G9" s="265"/>
      <c r="H9" s="265"/>
      <c r="I9" s="265"/>
      <c r="J9" s="265"/>
      <c r="K9" s="265"/>
      <c r="L9" s="265"/>
      <c r="M9" s="265"/>
      <c r="N9" s="265"/>
      <c r="O9" s="265"/>
      <c r="P9" s="265"/>
      <c r="Q9" s="265"/>
      <c r="R9" s="265"/>
      <c r="S9" s="265"/>
      <c r="T9" s="265"/>
      <c r="U9" s="265"/>
      <c r="V9" s="265"/>
      <c r="W9" s="265"/>
      <c r="X9" s="265"/>
      <c r="Y9" s="265"/>
      <c r="Z9" s="265"/>
      <c r="AA9" s="265"/>
      <c r="AB9" s="265"/>
      <c r="AC9" s="265"/>
      <c r="AD9" s="265"/>
      <c r="AE9" s="265"/>
      <c r="AF9" s="265"/>
      <c r="AG9" s="265"/>
      <c r="AH9" s="265"/>
      <c r="AI9" s="265"/>
      <c r="AJ9" s="265"/>
      <c r="AK9" s="1145" t="s">
        <v>516</v>
      </c>
      <c r="AL9" s="1146"/>
      <c r="AM9" s="1146"/>
      <c r="AN9" s="1147"/>
      <c r="AO9" s="284">
        <v>2510965</v>
      </c>
      <c r="AP9" s="284">
        <v>99590</v>
      </c>
      <c r="AQ9" s="285">
        <v>104625</v>
      </c>
      <c r="AR9" s="286">
        <v>-4.8</v>
      </c>
    </row>
    <row r="10" spans="1:46" ht="13.5" customHeight="1" x14ac:dyDescent="0.2">
      <c r="A10" s="269"/>
      <c r="B10" s="265"/>
      <c r="C10" s="265"/>
      <c r="D10" s="265"/>
      <c r="E10" s="265"/>
      <c r="F10" s="265"/>
      <c r="G10" s="265"/>
      <c r="H10" s="265"/>
      <c r="I10" s="265"/>
      <c r="J10" s="265"/>
      <c r="K10" s="265"/>
      <c r="L10" s="265"/>
      <c r="M10" s="265"/>
      <c r="N10" s="265"/>
      <c r="O10" s="265"/>
      <c r="P10" s="265"/>
      <c r="Q10" s="265"/>
      <c r="R10" s="265"/>
      <c r="S10" s="265"/>
      <c r="T10" s="265"/>
      <c r="U10" s="265"/>
      <c r="V10" s="265"/>
      <c r="W10" s="265"/>
      <c r="X10" s="265"/>
      <c r="Y10" s="265"/>
      <c r="Z10" s="265"/>
      <c r="AA10" s="265"/>
      <c r="AB10" s="265"/>
      <c r="AC10" s="265"/>
      <c r="AD10" s="265"/>
      <c r="AE10" s="265"/>
      <c r="AF10" s="265"/>
      <c r="AG10" s="265"/>
      <c r="AH10" s="265"/>
      <c r="AI10" s="265"/>
      <c r="AJ10" s="265"/>
      <c r="AK10" s="1145" t="s">
        <v>517</v>
      </c>
      <c r="AL10" s="1146"/>
      <c r="AM10" s="1146"/>
      <c r="AN10" s="1147"/>
      <c r="AO10" s="287">
        <v>421853</v>
      </c>
      <c r="AP10" s="287">
        <v>16732</v>
      </c>
      <c r="AQ10" s="288">
        <v>9752</v>
      </c>
      <c r="AR10" s="289">
        <v>71.599999999999994</v>
      </c>
    </row>
    <row r="11" spans="1:46" ht="13.5" customHeight="1" x14ac:dyDescent="0.2">
      <c r="A11" s="269"/>
      <c r="B11" s="265"/>
      <c r="C11" s="265"/>
      <c r="D11" s="265"/>
      <c r="E11" s="265"/>
      <c r="F11" s="265"/>
      <c r="G11" s="265"/>
      <c r="H11" s="265"/>
      <c r="I11" s="265"/>
      <c r="J11" s="265"/>
      <c r="K11" s="265"/>
      <c r="L11" s="265"/>
      <c r="M11" s="265"/>
      <c r="N11" s="265"/>
      <c r="O11" s="265"/>
      <c r="P11" s="265"/>
      <c r="Q11" s="265"/>
      <c r="R11" s="265"/>
      <c r="S11" s="265"/>
      <c r="T11" s="265"/>
      <c r="U11" s="265"/>
      <c r="V11" s="265"/>
      <c r="W11" s="265"/>
      <c r="X11" s="265"/>
      <c r="Y11" s="265"/>
      <c r="Z11" s="265"/>
      <c r="AA11" s="265"/>
      <c r="AB11" s="265"/>
      <c r="AC11" s="265"/>
      <c r="AD11" s="265"/>
      <c r="AE11" s="265"/>
      <c r="AF11" s="265"/>
      <c r="AG11" s="265"/>
      <c r="AH11" s="265"/>
      <c r="AI11" s="265"/>
      <c r="AJ11" s="265"/>
      <c r="AK11" s="1145" t="s">
        <v>518</v>
      </c>
      <c r="AL11" s="1146"/>
      <c r="AM11" s="1146"/>
      <c r="AN11" s="1147"/>
      <c r="AO11" s="287">
        <v>57542</v>
      </c>
      <c r="AP11" s="287">
        <v>2282</v>
      </c>
      <c r="AQ11" s="288">
        <v>1608</v>
      </c>
      <c r="AR11" s="289">
        <v>41.9</v>
      </c>
    </row>
    <row r="12" spans="1:46" ht="13.5" customHeight="1" x14ac:dyDescent="0.2">
      <c r="A12" s="269"/>
      <c r="B12" s="265"/>
      <c r="C12" s="265"/>
      <c r="D12" s="265"/>
      <c r="E12" s="265"/>
      <c r="F12" s="265"/>
      <c r="G12" s="265"/>
      <c r="H12" s="265"/>
      <c r="I12" s="265"/>
      <c r="J12" s="265"/>
      <c r="K12" s="265"/>
      <c r="L12" s="265"/>
      <c r="M12" s="265"/>
      <c r="N12" s="265"/>
      <c r="O12" s="265"/>
      <c r="P12" s="265"/>
      <c r="Q12" s="265"/>
      <c r="R12" s="265"/>
      <c r="S12" s="265"/>
      <c r="T12" s="265"/>
      <c r="U12" s="265"/>
      <c r="V12" s="265"/>
      <c r="W12" s="265"/>
      <c r="X12" s="265"/>
      <c r="Y12" s="265"/>
      <c r="Z12" s="265"/>
      <c r="AA12" s="265"/>
      <c r="AB12" s="265"/>
      <c r="AC12" s="265"/>
      <c r="AD12" s="265"/>
      <c r="AE12" s="265"/>
      <c r="AF12" s="265"/>
      <c r="AG12" s="265"/>
      <c r="AH12" s="265"/>
      <c r="AI12" s="265"/>
      <c r="AJ12" s="265"/>
      <c r="AK12" s="1145" t="s">
        <v>519</v>
      </c>
      <c r="AL12" s="1146"/>
      <c r="AM12" s="1146"/>
      <c r="AN12" s="1147"/>
      <c r="AO12" s="287" t="s">
        <v>520</v>
      </c>
      <c r="AP12" s="287" t="s">
        <v>520</v>
      </c>
      <c r="AQ12" s="288">
        <v>4</v>
      </c>
      <c r="AR12" s="289" t="s">
        <v>520</v>
      </c>
    </row>
    <row r="13" spans="1:46" ht="13.5" customHeight="1" x14ac:dyDescent="0.2">
      <c r="A13" s="269"/>
      <c r="B13" s="265"/>
      <c r="C13" s="265"/>
      <c r="D13" s="265"/>
      <c r="E13" s="265"/>
      <c r="F13" s="265"/>
      <c r="G13" s="265"/>
      <c r="H13" s="265"/>
      <c r="I13" s="265"/>
      <c r="J13" s="265"/>
      <c r="K13" s="265"/>
      <c r="L13" s="265"/>
      <c r="M13" s="265"/>
      <c r="N13" s="265"/>
      <c r="O13" s="265"/>
      <c r="P13" s="265"/>
      <c r="Q13" s="265"/>
      <c r="R13" s="265"/>
      <c r="S13" s="265"/>
      <c r="T13" s="265"/>
      <c r="U13" s="265"/>
      <c r="V13" s="265"/>
      <c r="W13" s="265"/>
      <c r="X13" s="265"/>
      <c r="Y13" s="265"/>
      <c r="Z13" s="265"/>
      <c r="AA13" s="265"/>
      <c r="AB13" s="265"/>
      <c r="AC13" s="265"/>
      <c r="AD13" s="265"/>
      <c r="AE13" s="265"/>
      <c r="AF13" s="265"/>
      <c r="AG13" s="265"/>
      <c r="AH13" s="265"/>
      <c r="AI13" s="265"/>
      <c r="AJ13" s="265"/>
      <c r="AK13" s="1145" t="s">
        <v>521</v>
      </c>
      <c r="AL13" s="1146"/>
      <c r="AM13" s="1146"/>
      <c r="AN13" s="1147"/>
      <c r="AO13" s="287">
        <v>135717</v>
      </c>
      <c r="AP13" s="287">
        <v>5383</v>
      </c>
      <c r="AQ13" s="288">
        <v>4175</v>
      </c>
      <c r="AR13" s="289">
        <v>28.9</v>
      </c>
    </row>
    <row r="14" spans="1:46" ht="13.5" customHeight="1" x14ac:dyDescent="0.2">
      <c r="A14" s="269"/>
      <c r="B14" s="265"/>
      <c r="C14" s="265"/>
      <c r="D14" s="265"/>
      <c r="E14" s="265"/>
      <c r="F14" s="265"/>
      <c r="G14" s="265"/>
      <c r="H14" s="265"/>
      <c r="I14" s="265"/>
      <c r="J14" s="265"/>
      <c r="K14" s="265"/>
      <c r="L14" s="265"/>
      <c r="M14" s="265"/>
      <c r="N14" s="265"/>
      <c r="O14" s="265"/>
      <c r="P14" s="265"/>
      <c r="Q14" s="265"/>
      <c r="R14" s="265"/>
      <c r="S14" s="265"/>
      <c r="T14" s="265"/>
      <c r="U14" s="265"/>
      <c r="V14" s="265"/>
      <c r="W14" s="265"/>
      <c r="X14" s="265"/>
      <c r="Y14" s="265"/>
      <c r="Z14" s="265"/>
      <c r="AA14" s="265"/>
      <c r="AB14" s="265"/>
      <c r="AC14" s="265"/>
      <c r="AD14" s="265"/>
      <c r="AE14" s="265"/>
      <c r="AF14" s="265"/>
      <c r="AG14" s="265"/>
      <c r="AH14" s="265"/>
      <c r="AI14" s="265"/>
      <c r="AJ14" s="265"/>
      <c r="AK14" s="1145" t="s">
        <v>522</v>
      </c>
      <c r="AL14" s="1146"/>
      <c r="AM14" s="1146"/>
      <c r="AN14" s="1147"/>
      <c r="AO14" s="287">
        <v>48141</v>
      </c>
      <c r="AP14" s="287">
        <v>1909</v>
      </c>
      <c r="AQ14" s="288">
        <v>2340</v>
      </c>
      <c r="AR14" s="289">
        <v>-18.399999999999999</v>
      </c>
    </row>
    <row r="15" spans="1:46" ht="13.5" customHeight="1" x14ac:dyDescent="0.2">
      <c r="A15" s="269"/>
      <c r="B15" s="265"/>
      <c r="C15" s="265"/>
      <c r="D15" s="265"/>
      <c r="E15" s="265"/>
      <c r="F15" s="265"/>
      <c r="G15" s="265"/>
      <c r="H15" s="265"/>
      <c r="I15" s="265"/>
      <c r="J15" s="265"/>
      <c r="K15" s="265"/>
      <c r="L15" s="265"/>
      <c r="M15" s="265"/>
      <c r="N15" s="265"/>
      <c r="O15" s="265"/>
      <c r="P15" s="265"/>
      <c r="Q15" s="265"/>
      <c r="R15" s="265"/>
      <c r="S15" s="265"/>
      <c r="T15" s="265"/>
      <c r="U15" s="265"/>
      <c r="V15" s="265"/>
      <c r="W15" s="265"/>
      <c r="X15" s="265"/>
      <c r="Y15" s="265"/>
      <c r="Z15" s="265"/>
      <c r="AA15" s="265"/>
      <c r="AB15" s="265"/>
      <c r="AC15" s="265"/>
      <c r="AD15" s="265"/>
      <c r="AE15" s="265"/>
      <c r="AF15" s="265"/>
      <c r="AG15" s="265"/>
      <c r="AH15" s="265"/>
      <c r="AI15" s="265"/>
      <c r="AJ15" s="265"/>
      <c r="AK15" s="1148" t="s">
        <v>523</v>
      </c>
      <c r="AL15" s="1149"/>
      <c r="AM15" s="1149"/>
      <c r="AN15" s="1150"/>
      <c r="AO15" s="287">
        <v>-241238</v>
      </c>
      <c r="AP15" s="287">
        <v>-9568</v>
      </c>
      <c r="AQ15" s="288">
        <v>-8060</v>
      </c>
      <c r="AR15" s="289">
        <v>18.7</v>
      </c>
    </row>
    <row r="16" spans="1:46" ht="13" x14ac:dyDescent="0.2">
      <c r="A16" s="269"/>
      <c r="B16" s="265"/>
      <c r="C16" s="265"/>
      <c r="D16" s="265"/>
      <c r="E16" s="265"/>
      <c r="F16" s="265"/>
      <c r="G16" s="265"/>
      <c r="H16" s="265"/>
      <c r="I16" s="265"/>
      <c r="J16" s="265"/>
      <c r="K16" s="265"/>
      <c r="L16" s="265"/>
      <c r="M16" s="265"/>
      <c r="N16" s="265"/>
      <c r="O16" s="265"/>
      <c r="P16" s="265"/>
      <c r="Q16" s="265"/>
      <c r="R16" s="265"/>
      <c r="S16" s="265"/>
      <c r="T16" s="265"/>
      <c r="U16" s="265"/>
      <c r="V16" s="265"/>
      <c r="W16" s="265"/>
      <c r="X16" s="265"/>
      <c r="Y16" s="265"/>
      <c r="Z16" s="265"/>
      <c r="AA16" s="265"/>
      <c r="AB16" s="265"/>
      <c r="AC16" s="265"/>
      <c r="AD16" s="265"/>
      <c r="AE16" s="265"/>
      <c r="AF16" s="265"/>
      <c r="AG16" s="265"/>
      <c r="AH16" s="265"/>
      <c r="AI16" s="265"/>
      <c r="AJ16" s="265"/>
      <c r="AK16" s="1148" t="s">
        <v>193</v>
      </c>
      <c r="AL16" s="1149"/>
      <c r="AM16" s="1149"/>
      <c r="AN16" s="1150"/>
      <c r="AO16" s="287">
        <v>2932980</v>
      </c>
      <c r="AP16" s="287">
        <v>116328</v>
      </c>
      <c r="AQ16" s="288">
        <v>114444</v>
      </c>
      <c r="AR16" s="289">
        <v>1.6</v>
      </c>
    </row>
    <row r="17" spans="1:46" ht="13" x14ac:dyDescent="0.2">
      <c r="A17" s="269"/>
      <c r="B17" s="265"/>
      <c r="C17" s="265"/>
      <c r="D17" s="265"/>
      <c r="E17" s="265"/>
      <c r="F17" s="265"/>
      <c r="G17" s="265"/>
      <c r="H17" s="265"/>
      <c r="I17" s="265"/>
      <c r="J17" s="265"/>
      <c r="K17" s="265"/>
      <c r="L17" s="265"/>
      <c r="M17" s="265"/>
      <c r="N17" s="265"/>
      <c r="O17" s="265"/>
      <c r="P17" s="265"/>
      <c r="Q17" s="265"/>
      <c r="R17" s="265"/>
      <c r="S17" s="265"/>
      <c r="T17" s="265"/>
      <c r="U17" s="265"/>
      <c r="V17" s="265"/>
      <c r="W17" s="265"/>
      <c r="X17" s="265"/>
      <c r="Y17" s="265"/>
      <c r="Z17" s="265"/>
      <c r="AA17" s="265"/>
      <c r="AB17" s="265"/>
      <c r="AC17" s="265"/>
      <c r="AD17" s="265"/>
      <c r="AE17" s="265"/>
      <c r="AF17" s="265"/>
      <c r="AG17" s="265"/>
      <c r="AH17" s="265"/>
      <c r="AI17" s="265"/>
      <c r="AJ17" s="265"/>
      <c r="AK17" s="265"/>
      <c r="AL17" s="265"/>
      <c r="AM17" s="265"/>
      <c r="AN17" s="265"/>
      <c r="AO17" s="265"/>
      <c r="AP17" s="265"/>
      <c r="AQ17" s="265"/>
      <c r="AR17" s="290"/>
    </row>
    <row r="18" spans="1:46" ht="13" x14ac:dyDescent="0.2">
      <c r="A18" s="269"/>
      <c r="B18" s="265"/>
      <c r="C18" s="265"/>
      <c r="D18" s="265"/>
      <c r="E18" s="265"/>
      <c r="F18" s="265"/>
      <c r="G18" s="265"/>
      <c r="H18" s="265"/>
      <c r="I18" s="265"/>
      <c r="J18" s="265"/>
      <c r="K18" s="265"/>
      <c r="L18" s="265"/>
      <c r="M18" s="265"/>
      <c r="N18" s="265"/>
      <c r="O18" s="265"/>
      <c r="P18" s="265"/>
      <c r="Q18" s="265"/>
      <c r="R18" s="265"/>
      <c r="S18" s="265"/>
      <c r="T18" s="265"/>
      <c r="U18" s="265"/>
      <c r="V18" s="265"/>
      <c r="W18" s="265"/>
      <c r="X18" s="265"/>
      <c r="Y18" s="265"/>
      <c r="Z18" s="265"/>
      <c r="AA18" s="265"/>
      <c r="AB18" s="265"/>
      <c r="AC18" s="265"/>
      <c r="AD18" s="265"/>
      <c r="AE18" s="265"/>
      <c r="AF18" s="265"/>
      <c r="AG18" s="265"/>
      <c r="AH18" s="265"/>
      <c r="AI18" s="265"/>
      <c r="AJ18" s="265"/>
      <c r="AK18" s="265"/>
      <c r="AL18" s="265"/>
      <c r="AM18" s="265"/>
      <c r="AN18" s="265"/>
      <c r="AO18" s="265"/>
      <c r="AP18" s="265"/>
      <c r="AQ18" s="291"/>
      <c r="AR18" s="291"/>
    </row>
    <row r="19" spans="1:46" ht="13" x14ac:dyDescent="0.2">
      <c r="A19" s="269"/>
      <c r="B19" s="265"/>
      <c r="C19" s="265"/>
      <c r="D19" s="265"/>
      <c r="E19" s="265"/>
      <c r="F19" s="265"/>
      <c r="G19" s="265"/>
      <c r="H19" s="265"/>
      <c r="I19" s="265"/>
      <c r="J19" s="265"/>
      <c r="K19" s="265"/>
      <c r="L19" s="265"/>
      <c r="M19" s="265"/>
      <c r="N19" s="265"/>
      <c r="O19" s="265"/>
      <c r="P19" s="265"/>
      <c r="Q19" s="265"/>
      <c r="R19" s="265"/>
      <c r="S19" s="265"/>
      <c r="T19" s="265"/>
      <c r="U19" s="265"/>
      <c r="V19" s="265"/>
      <c r="W19" s="265"/>
      <c r="X19" s="265"/>
      <c r="Y19" s="265"/>
      <c r="Z19" s="265"/>
      <c r="AA19" s="265"/>
      <c r="AB19" s="265"/>
      <c r="AC19" s="265"/>
      <c r="AD19" s="265"/>
      <c r="AE19" s="265"/>
      <c r="AF19" s="265"/>
      <c r="AG19" s="265"/>
      <c r="AH19" s="265"/>
      <c r="AI19" s="265"/>
      <c r="AJ19" s="265"/>
      <c r="AK19" s="265" t="s">
        <v>524</v>
      </c>
      <c r="AL19" s="265"/>
      <c r="AM19" s="265"/>
      <c r="AN19" s="265"/>
      <c r="AO19" s="265"/>
      <c r="AP19" s="265"/>
      <c r="AQ19" s="265"/>
      <c r="AR19" s="265"/>
    </row>
    <row r="20" spans="1:46" ht="13" x14ac:dyDescent="0.2">
      <c r="A20" s="269"/>
      <c r="B20" s="265"/>
      <c r="C20" s="265"/>
      <c r="D20" s="265"/>
      <c r="E20" s="265"/>
      <c r="F20" s="265"/>
      <c r="G20" s="265"/>
      <c r="H20" s="265"/>
      <c r="I20" s="265"/>
      <c r="J20" s="265"/>
      <c r="K20" s="265"/>
      <c r="L20" s="265"/>
      <c r="M20" s="265"/>
      <c r="N20" s="265"/>
      <c r="O20" s="265"/>
      <c r="P20" s="265"/>
      <c r="Q20" s="265"/>
      <c r="R20" s="265"/>
      <c r="S20" s="265"/>
      <c r="T20" s="265"/>
      <c r="U20" s="265"/>
      <c r="V20" s="265"/>
      <c r="W20" s="265"/>
      <c r="X20" s="265"/>
      <c r="Y20" s="265"/>
      <c r="Z20" s="265"/>
      <c r="AA20" s="265"/>
      <c r="AB20" s="265"/>
      <c r="AC20" s="265"/>
      <c r="AD20" s="265"/>
      <c r="AE20" s="265"/>
      <c r="AF20" s="265"/>
      <c r="AG20" s="265"/>
      <c r="AH20" s="265"/>
      <c r="AI20" s="265"/>
      <c r="AJ20" s="265"/>
      <c r="AK20" s="292"/>
      <c r="AL20" s="293"/>
      <c r="AM20" s="293"/>
      <c r="AN20" s="294"/>
      <c r="AO20" s="295" t="s">
        <v>525</v>
      </c>
      <c r="AP20" s="296" t="s">
        <v>526</v>
      </c>
      <c r="AQ20" s="297" t="s">
        <v>527</v>
      </c>
      <c r="AR20" s="298"/>
    </row>
    <row r="21" spans="1:46" s="304" customFormat="1" ht="13" x14ac:dyDescent="0.2">
      <c r="A21" s="299"/>
      <c r="B21" s="270"/>
      <c r="C21" s="270"/>
      <c r="D21" s="270"/>
      <c r="E21" s="270"/>
      <c r="F21" s="270"/>
      <c r="G21" s="270"/>
      <c r="H21" s="270"/>
      <c r="I21" s="270"/>
      <c r="J21" s="270"/>
      <c r="K21" s="270"/>
      <c r="L21" s="270"/>
      <c r="M21" s="270"/>
      <c r="N21" s="270"/>
      <c r="O21" s="270"/>
      <c r="P21" s="270"/>
      <c r="Q21" s="270"/>
      <c r="R21" s="270"/>
      <c r="S21" s="270"/>
      <c r="T21" s="270"/>
      <c r="U21" s="270"/>
      <c r="V21" s="270"/>
      <c r="W21" s="270"/>
      <c r="X21" s="270"/>
      <c r="Y21" s="270"/>
      <c r="Z21" s="270"/>
      <c r="AA21" s="270"/>
      <c r="AB21" s="270"/>
      <c r="AC21" s="270"/>
      <c r="AD21" s="270"/>
      <c r="AE21" s="270"/>
      <c r="AF21" s="270"/>
      <c r="AG21" s="270"/>
      <c r="AH21" s="270"/>
      <c r="AI21" s="270"/>
      <c r="AJ21" s="270"/>
      <c r="AK21" s="1151" t="s">
        <v>528</v>
      </c>
      <c r="AL21" s="1152"/>
      <c r="AM21" s="1152"/>
      <c r="AN21" s="1153"/>
      <c r="AO21" s="300">
        <v>10.71</v>
      </c>
      <c r="AP21" s="301">
        <v>10.6</v>
      </c>
      <c r="AQ21" s="302">
        <v>0.11</v>
      </c>
      <c r="AR21" s="270"/>
      <c r="AS21" s="303"/>
      <c r="AT21" s="299"/>
    </row>
    <row r="22" spans="1:46" s="304" customFormat="1" ht="13" x14ac:dyDescent="0.2">
      <c r="A22" s="299"/>
      <c r="B22" s="270"/>
      <c r="C22" s="270"/>
      <c r="D22" s="270"/>
      <c r="E22" s="270"/>
      <c r="F22" s="270"/>
      <c r="G22" s="270"/>
      <c r="H22" s="270"/>
      <c r="I22" s="270"/>
      <c r="J22" s="270"/>
      <c r="K22" s="270"/>
      <c r="L22" s="270"/>
      <c r="M22" s="270"/>
      <c r="N22" s="270"/>
      <c r="O22" s="270"/>
      <c r="P22" s="270"/>
      <c r="Q22" s="270"/>
      <c r="R22" s="270"/>
      <c r="S22" s="270"/>
      <c r="T22" s="270"/>
      <c r="U22" s="270"/>
      <c r="V22" s="270"/>
      <c r="W22" s="270"/>
      <c r="X22" s="270"/>
      <c r="Y22" s="270"/>
      <c r="Z22" s="270"/>
      <c r="AA22" s="270"/>
      <c r="AB22" s="270"/>
      <c r="AC22" s="270"/>
      <c r="AD22" s="270"/>
      <c r="AE22" s="270"/>
      <c r="AF22" s="270"/>
      <c r="AG22" s="270"/>
      <c r="AH22" s="270"/>
      <c r="AI22" s="270"/>
      <c r="AJ22" s="270"/>
      <c r="AK22" s="1151" t="s">
        <v>529</v>
      </c>
      <c r="AL22" s="1152"/>
      <c r="AM22" s="1152"/>
      <c r="AN22" s="1153"/>
      <c r="AO22" s="305">
        <v>96.7</v>
      </c>
      <c r="AP22" s="306">
        <v>97.5</v>
      </c>
      <c r="AQ22" s="307">
        <v>-0.8</v>
      </c>
      <c r="AR22" s="291"/>
      <c r="AS22" s="303"/>
      <c r="AT22" s="299"/>
    </row>
    <row r="23" spans="1:46" s="304" customFormat="1" ht="13" x14ac:dyDescent="0.2">
      <c r="A23" s="299"/>
      <c r="B23" s="270"/>
      <c r="C23" s="270"/>
      <c r="D23" s="270"/>
      <c r="E23" s="270"/>
      <c r="F23" s="270"/>
      <c r="G23" s="270"/>
      <c r="H23" s="270"/>
      <c r="I23" s="270"/>
      <c r="J23" s="270"/>
      <c r="K23" s="270"/>
      <c r="L23" s="270"/>
      <c r="M23" s="270"/>
      <c r="N23" s="270"/>
      <c r="O23" s="270"/>
      <c r="P23" s="270"/>
      <c r="Q23" s="270"/>
      <c r="R23" s="270"/>
      <c r="S23" s="270"/>
      <c r="T23" s="270"/>
      <c r="U23" s="270"/>
      <c r="V23" s="270"/>
      <c r="W23" s="270"/>
      <c r="X23" s="270"/>
      <c r="Y23" s="270"/>
      <c r="Z23" s="270"/>
      <c r="AA23" s="270"/>
      <c r="AB23" s="270"/>
      <c r="AC23" s="270"/>
      <c r="AD23" s="270"/>
      <c r="AE23" s="270"/>
      <c r="AF23" s="270"/>
      <c r="AG23" s="270"/>
      <c r="AH23" s="270"/>
      <c r="AI23" s="270"/>
      <c r="AJ23" s="270"/>
      <c r="AK23" s="270"/>
      <c r="AL23" s="270"/>
      <c r="AM23" s="270"/>
      <c r="AN23" s="270"/>
      <c r="AO23" s="270"/>
      <c r="AP23" s="291"/>
      <c r="AQ23" s="291"/>
      <c r="AR23" s="291"/>
      <c r="AS23" s="303"/>
      <c r="AT23" s="299"/>
    </row>
    <row r="24" spans="1:46" s="304" customFormat="1" ht="13" x14ac:dyDescent="0.2">
      <c r="A24" s="299"/>
      <c r="B24" s="270"/>
      <c r="C24" s="270"/>
      <c r="D24" s="270"/>
      <c r="E24" s="270"/>
      <c r="F24" s="270"/>
      <c r="G24" s="270"/>
      <c r="H24" s="270"/>
      <c r="I24" s="270"/>
      <c r="J24" s="270"/>
      <c r="K24" s="270"/>
      <c r="L24" s="270"/>
      <c r="M24" s="270"/>
      <c r="N24" s="270"/>
      <c r="O24" s="270"/>
      <c r="P24" s="270"/>
      <c r="Q24" s="270"/>
      <c r="R24" s="270"/>
      <c r="S24" s="270"/>
      <c r="T24" s="270"/>
      <c r="U24" s="270"/>
      <c r="V24" s="270"/>
      <c r="W24" s="270"/>
      <c r="X24" s="270"/>
      <c r="Y24" s="270"/>
      <c r="Z24" s="270"/>
      <c r="AA24" s="270"/>
      <c r="AB24" s="270"/>
      <c r="AC24" s="270"/>
      <c r="AD24" s="270"/>
      <c r="AE24" s="270"/>
      <c r="AF24" s="270"/>
      <c r="AG24" s="270"/>
      <c r="AH24" s="270"/>
      <c r="AI24" s="270"/>
      <c r="AJ24" s="270"/>
      <c r="AK24" s="270"/>
      <c r="AL24" s="270"/>
      <c r="AM24" s="270"/>
      <c r="AN24" s="270"/>
      <c r="AO24" s="270"/>
      <c r="AP24" s="291"/>
      <c r="AQ24" s="291"/>
      <c r="AR24" s="291"/>
      <c r="AS24" s="303"/>
      <c r="AT24" s="299"/>
    </row>
    <row r="25" spans="1:46" s="304" customFormat="1" ht="13" x14ac:dyDescent="0.2">
      <c r="A25" s="308"/>
      <c r="B25" s="309"/>
      <c r="C25" s="309"/>
      <c r="D25" s="309"/>
      <c r="E25" s="309"/>
      <c r="F25" s="309"/>
      <c r="G25" s="309"/>
      <c r="H25" s="309"/>
      <c r="I25" s="309"/>
      <c r="J25" s="309"/>
      <c r="K25" s="309"/>
      <c r="L25" s="309"/>
      <c r="M25" s="309"/>
      <c r="N25" s="309"/>
      <c r="O25" s="309"/>
      <c r="P25" s="309"/>
      <c r="Q25" s="309"/>
      <c r="R25" s="309"/>
      <c r="S25" s="309"/>
      <c r="T25" s="309"/>
      <c r="U25" s="309"/>
      <c r="V25" s="309"/>
      <c r="W25" s="309"/>
      <c r="X25" s="309"/>
      <c r="Y25" s="309"/>
      <c r="Z25" s="309"/>
      <c r="AA25" s="309"/>
      <c r="AB25" s="309"/>
      <c r="AC25" s="309"/>
      <c r="AD25" s="309"/>
      <c r="AE25" s="309"/>
      <c r="AF25" s="309"/>
      <c r="AG25" s="309"/>
      <c r="AH25" s="309"/>
      <c r="AI25" s="309"/>
      <c r="AJ25" s="309"/>
      <c r="AK25" s="309"/>
      <c r="AL25" s="309"/>
      <c r="AM25" s="309"/>
      <c r="AN25" s="309"/>
      <c r="AO25" s="309"/>
      <c r="AP25" s="310"/>
      <c r="AQ25" s="310"/>
      <c r="AR25" s="310"/>
      <c r="AS25" s="311"/>
      <c r="AT25" s="299"/>
    </row>
    <row r="26" spans="1:46" s="304" customFormat="1" ht="13" x14ac:dyDescent="0.2">
      <c r="A26" s="1142" t="s">
        <v>530</v>
      </c>
      <c r="B26" s="1142"/>
      <c r="C26" s="1142"/>
      <c r="D26" s="1142"/>
      <c r="E26" s="1142"/>
      <c r="F26" s="1142"/>
      <c r="G26" s="1142"/>
      <c r="H26" s="1142"/>
      <c r="I26" s="1142"/>
      <c r="J26" s="1142"/>
      <c r="K26" s="1142"/>
      <c r="L26" s="1142"/>
      <c r="M26" s="1142"/>
      <c r="N26" s="1142"/>
      <c r="O26" s="1142"/>
      <c r="P26" s="1142"/>
      <c r="Q26" s="1142"/>
      <c r="R26" s="1142"/>
      <c r="S26" s="1142"/>
      <c r="T26" s="1142"/>
      <c r="U26" s="1142"/>
      <c r="V26" s="1142"/>
      <c r="W26" s="1142"/>
      <c r="X26" s="1142"/>
      <c r="Y26" s="1142"/>
      <c r="Z26" s="1142"/>
      <c r="AA26" s="1142"/>
      <c r="AB26" s="1142"/>
      <c r="AC26" s="1142"/>
      <c r="AD26" s="1142"/>
      <c r="AE26" s="1142"/>
      <c r="AF26" s="1142"/>
      <c r="AG26" s="1142"/>
      <c r="AH26" s="1142"/>
      <c r="AI26" s="1142"/>
      <c r="AJ26" s="1142"/>
      <c r="AK26" s="1142"/>
      <c r="AL26" s="1142"/>
      <c r="AM26" s="1142"/>
      <c r="AN26" s="1142"/>
      <c r="AO26" s="1142"/>
      <c r="AP26" s="1142"/>
      <c r="AQ26" s="1142"/>
      <c r="AR26" s="1142"/>
      <c r="AS26" s="1142"/>
      <c r="AT26" s="270"/>
    </row>
    <row r="27" spans="1:46" ht="13" x14ac:dyDescent="0.2">
      <c r="A27" s="312"/>
      <c r="AO27" s="265"/>
      <c r="AP27" s="265"/>
      <c r="AQ27" s="265"/>
      <c r="AR27" s="265"/>
      <c r="AS27" s="265"/>
      <c r="AT27" s="265"/>
    </row>
    <row r="28" spans="1:46" ht="16.5" x14ac:dyDescent="0.2">
      <c r="A28" s="266" t="s">
        <v>531</v>
      </c>
      <c r="B28" s="267"/>
      <c r="C28" s="267"/>
      <c r="D28" s="267"/>
      <c r="E28" s="267"/>
      <c r="F28" s="267"/>
      <c r="G28" s="267"/>
      <c r="H28" s="267"/>
      <c r="I28" s="267"/>
      <c r="J28" s="267"/>
      <c r="K28" s="267"/>
      <c r="L28" s="267"/>
      <c r="M28" s="267"/>
      <c r="N28" s="267"/>
      <c r="O28" s="267"/>
      <c r="P28" s="267"/>
      <c r="Q28" s="267"/>
      <c r="R28" s="267"/>
      <c r="S28" s="267"/>
      <c r="T28" s="267"/>
      <c r="U28" s="267"/>
      <c r="V28" s="267"/>
      <c r="W28" s="267"/>
      <c r="X28" s="267"/>
      <c r="Y28" s="267"/>
      <c r="Z28" s="267"/>
      <c r="AA28" s="267"/>
      <c r="AB28" s="267"/>
      <c r="AC28" s="267"/>
      <c r="AD28" s="267"/>
      <c r="AE28" s="267"/>
      <c r="AF28" s="267"/>
      <c r="AG28" s="267"/>
      <c r="AH28" s="267"/>
      <c r="AI28" s="267"/>
      <c r="AJ28" s="267"/>
      <c r="AK28" s="267"/>
      <c r="AL28" s="267"/>
      <c r="AM28" s="267"/>
      <c r="AN28" s="267"/>
      <c r="AO28" s="267"/>
      <c r="AP28" s="267"/>
      <c r="AQ28" s="267"/>
      <c r="AR28" s="267"/>
      <c r="AS28" s="313"/>
    </row>
    <row r="29" spans="1:46" ht="13" x14ac:dyDescent="0.2">
      <c r="A29" s="269"/>
      <c r="B29" s="265"/>
      <c r="C29" s="265"/>
      <c r="D29" s="265"/>
      <c r="E29" s="265"/>
      <c r="F29" s="265"/>
      <c r="G29" s="265"/>
      <c r="H29" s="265"/>
      <c r="I29" s="265"/>
      <c r="J29" s="265"/>
      <c r="K29" s="265"/>
      <c r="L29" s="265"/>
      <c r="M29" s="265"/>
      <c r="N29" s="265"/>
      <c r="O29" s="265"/>
      <c r="P29" s="265"/>
      <c r="Q29" s="265"/>
      <c r="R29" s="265"/>
      <c r="S29" s="265"/>
      <c r="T29" s="265"/>
      <c r="U29" s="265"/>
      <c r="V29" s="265"/>
      <c r="W29" s="265"/>
      <c r="X29" s="265"/>
      <c r="Y29" s="265"/>
      <c r="Z29" s="265"/>
      <c r="AA29" s="265"/>
      <c r="AB29" s="265"/>
      <c r="AC29" s="265"/>
      <c r="AD29" s="265"/>
      <c r="AE29" s="265"/>
      <c r="AF29" s="265"/>
      <c r="AG29" s="265"/>
      <c r="AH29" s="265"/>
      <c r="AI29" s="265"/>
      <c r="AJ29" s="265"/>
      <c r="AK29" s="270" t="s">
        <v>532</v>
      </c>
      <c r="AL29" s="270"/>
      <c r="AM29" s="270"/>
      <c r="AN29" s="270"/>
      <c r="AO29" s="265"/>
      <c r="AP29" s="265"/>
      <c r="AQ29" s="265"/>
      <c r="AR29" s="265"/>
      <c r="AS29" s="314"/>
    </row>
    <row r="30" spans="1:46" ht="13.5" customHeight="1" x14ac:dyDescent="0.2">
      <c r="A30" s="269"/>
      <c r="B30" s="265"/>
      <c r="C30" s="265"/>
      <c r="D30" s="265"/>
      <c r="E30" s="265"/>
      <c r="F30" s="265"/>
      <c r="G30" s="265"/>
      <c r="H30" s="265"/>
      <c r="I30" s="265"/>
      <c r="J30" s="265"/>
      <c r="K30" s="265"/>
      <c r="L30" s="265"/>
      <c r="M30" s="265"/>
      <c r="N30" s="265"/>
      <c r="O30" s="265"/>
      <c r="P30" s="265"/>
      <c r="Q30" s="265"/>
      <c r="R30" s="265"/>
      <c r="S30" s="265"/>
      <c r="T30" s="265"/>
      <c r="U30" s="265"/>
      <c r="V30" s="265"/>
      <c r="W30" s="265"/>
      <c r="X30" s="265"/>
      <c r="Y30" s="265"/>
      <c r="Z30" s="265"/>
      <c r="AA30" s="265"/>
      <c r="AB30" s="265"/>
      <c r="AC30" s="265"/>
      <c r="AD30" s="265"/>
      <c r="AE30" s="265"/>
      <c r="AF30" s="265"/>
      <c r="AG30" s="265"/>
      <c r="AH30" s="265"/>
      <c r="AI30" s="265"/>
      <c r="AJ30" s="265"/>
      <c r="AK30" s="272"/>
      <c r="AL30" s="273"/>
      <c r="AM30" s="273"/>
      <c r="AN30" s="274"/>
      <c r="AO30" s="1143" t="s">
        <v>511</v>
      </c>
      <c r="AP30" s="275"/>
      <c r="AQ30" s="276" t="s">
        <v>512</v>
      </c>
      <c r="AR30" s="277"/>
    </row>
    <row r="31" spans="1:46" ht="13" x14ac:dyDescent="0.2">
      <c r="A31" s="269"/>
      <c r="B31" s="265"/>
      <c r="C31" s="265"/>
      <c r="D31" s="265"/>
      <c r="E31" s="265"/>
      <c r="F31" s="265"/>
      <c r="G31" s="265"/>
      <c r="H31" s="265"/>
      <c r="I31" s="265"/>
      <c r="J31" s="265"/>
      <c r="K31" s="265"/>
      <c r="L31" s="265"/>
      <c r="M31" s="265"/>
      <c r="N31" s="265"/>
      <c r="O31" s="265"/>
      <c r="P31" s="265"/>
      <c r="Q31" s="265"/>
      <c r="R31" s="265"/>
      <c r="S31" s="265"/>
      <c r="T31" s="265"/>
      <c r="U31" s="265"/>
      <c r="V31" s="265"/>
      <c r="W31" s="265"/>
      <c r="X31" s="265"/>
      <c r="Y31" s="265"/>
      <c r="Z31" s="265"/>
      <c r="AA31" s="265"/>
      <c r="AB31" s="265"/>
      <c r="AC31" s="265"/>
      <c r="AD31" s="265"/>
      <c r="AE31" s="265"/>
      <c r="AF31" s="265"/>
      <c r="AG31" s="265"/>
      <c r="AH31" s="265"/>
      <c r="AI31" s="265"/>
      <c r="AJ31" s="265"/>
      <c r="AK31" s="278"/>
      <c r="AL31" s="279"/>
      <c r="AM31" s="279"/>
      <c r="AN31" s="280"/>
      <c r="AO31" s="1144"/>
      <c r="AP31" s="281" t="s">
        <v>513</v>
      </c>
      <c r="AQ31" s="282" t="s">
        <v>514</v>
      </c>
      <c r="AR31" s="283" t="s">
        <v>515</v>
      </c>
    </row>
    <row r="32" spans="1:46" ht="27" customHeight="1" x14ac:dyDescent="0.2">
      <c r="A32" s="269"/>
      <c r="B32" s="265"/>
      <c r="C32" s="265"/>
      <c r="D32" s="265"/>
      <c r="E32" s="265"/>
      <c r="F32" s="265"/>
      <c r="G32" s="265"/>
      <c r="H32" s="265"/>
      <c r="I32" s="265"/>
      <c r="J32" s="265"/>
      <c r="K32" s="265"/>
      <c r="L32" s="265"/>
      <c r="M32" s="265"/>
      <c r="N32" s="265"/>
      <c r="O32" s="265"/>
      <c r="P32" s="265"/>
      <c r="Q32" s="265"/>
      <c r="R32" s="265"/>
      <c r="S32" s="265"/>
      <c r="T32" s="265"/>
      <c r="U32" s="265"/>
      <c r="V32" s="265"/>
      <c r="W32" s="265"/>
      <c r="X32" s="265"/>
      <c r="Y32" s="265"/>
      <c r="Z32" s="265"/>
      <c r="AA32" s="265"/>
      <c r="AB32" s="265"/>
      <c r="AC32" s="265"/>
      <c r="AD32" s="265"/>
      <c r="AE32" s="265"/>
      <c r="AF32" s="265"/>
      <c r="AG32" s="265"/>
      <c r="AH32" s="265"/>
      <c r="AI32" s="265"/>
      <c r="AJ32" s="265"/>
      <c r="AK32" s="1159" t="s">
        <v>533</v>
      </c>
      <c r="AL32" s="1160"/>
      <c r="AM32" s="1160"/>
      <c r="AN32" s="1161"/>
      <c r="AO32" s="315">
        <v>1939669</v>
      </c>
      <c r="AP32" s="315">
        <v>76931</v>
      </c>
      <c r="AQ32" s="316">
        <v>72468</v>
      </c>
      <c r="AR32" s="317">
        <v>6.2</v>
      </c>
    </row>
    <row r="33" spans="1:46" ht="13.5" customHeight="1" x14ac:dyDescent="0.2">
      <c r="A33" s="269"/>
      <c r="B33" s="265"/>
      <c r="C33" s="265"/>
      <c r="D33" s="265"/>
      <c r="E33" s="265"/>
      <c r="F33" s="265"/>
      <c r="G33" s="265"/>
      <c r="H33" s="265"/>
      <c r="I33" s="265"/>
      <c r="J33" s="265"/>
      <c r="K33" s="265"/>
      <c r="L33" s="265"/>
      <c r="M33" s="265"/>
      <c r="N33" s="265"/>
      <c r="O33" s="265"/>
      <c r="P33" s="265"/>
      <c r="Q33" s="265"/>
      <c r="R33" s="265"/>
      <c r="S33" s="265"/>
      <c r="T33" s="265"/>
      <c r="U33" s="265"/>
      <c r="V33" s="265"/>
      <c r="W33" s="265"/>
      <c r="X33" s="265"/>
      <c r="Y33" s="265"/>
      <c r="Z33" s="265"/>
      <c r="AA33" s="265"/>
      <c r="AB33" s="265"/>
      <c r="AC33" s="265"/>
      <c r="AD33" s="265"/>
      <c r="AE33" s="265"/>
      <c r="AF33" s="265"/>
      <c r="AG33" s="265"/>
      <c r="AH33" s="265"/>
      <c r="AI33" s="265"/>
      <c r="AJ33" s="265"/>
      <c r="AK33" s="1159" t="s">
        <v>534</v>
      </c>
      <c r="AL33" s="1160"/>
      <c r="AM33" s="1160"/>
      <c r="AN33" s="1161"/>
      <c r="AO33" s="315" t="s">
        <v>520</v>
      </c>
      <c r="AP33" s="315" t="s">
        <v>520</v>
      </c>
      <c r="AQ33" s="316" t="s">
        <v>520</v>
      </c>
      <c r="AR33" s="317" t="s">
        <v>520</v>
      </c>
    </row>
    <row r="34" spans="1:46" ht="27" customHeight="1" x14ac:dyDescent="0.2">
      <c r="A34" s="269"/>
      <c r="B34" s="265"/>
      <c r="C34" s="265"/>
      <c r="D34" s="265"/>
      <c r="E34" s="265"/>
      <c r="F34" s="265"/>
      <c r="G34" s="265"/>
      <c r="H34" s="265"/>
      <c r="I34" s="265"/>
      <c r="J34" s="265"/>
      <c r="K34" s="265"/>
      <c r="L34" s="265"/>
      <c r="M34" s="265"/>
      <c r="N34" s="265"/>
      <c r="O34" s="265"/>
      <c r="P34" s="265"/>
      <c r="Q34" s="265"/>
      <c r="R34" s="265"/>
      <c r="S34" s="265"/>
      <c r="T34" s="265"/>
      <c r="U34" s="265"/>
      <c r="V34" s="265"/>
      <c r="W34" s="265"/>
      <c r="X34" s="265"/>
      <c r="Y34" s="265"/>
      <c r="Z34" s="265"/>
      <c r="AA34" s="265"/>
      <c r="AB34" s="265"/>
      <c r="AC34" s="265"/>
      <c r="AD34" s="265"/>
      <c r="AE34" s="265"/>
      <c r="AF34" s="265"/>
      <c r="AG34" s="265"/>
      <c r="AH34" s="265"/>
      <c r="AI34" s="265"/>
      <c r="AJ34" s="265"/>
      <c r="AK34" s="1159" t="s">
        <v>535</v>
      </c>
      <c r="AL34" s="1160"/>
      <c r="AM34" s="1160"/>
      <c r="AN34" s="1161"/>
      <c r="AO34" s="315" t="s">
        <v>520</v>
      </c>
      <c r="AP34" s="315" t="s">
        <v>520</v>
      </c>
      <c r="AQ34" s="316">
        <v>1</v>
      </c>
      <c r="AR34" s="317" t="s">
        <v>520</v>
      </c>
    </row>
    <row r="35" spans="1:46" ht="27" customHeight="1" x14ac:dyDescent="0.2">
      <c r="A35" s="269"/>
      <c r="B35" s="265"/>
      <c r="C35" s="265"/>
      <c r="D35" s="265"/>
      <c r="E35" s="265"/>
      <c r="F35" s="265"/>
      <c r="G35" s="265"/>
      <c r="H35" s="265"/>
      <c r="I35" s="265"/>
      <c r="J35" s="265"/>
      <c r="K35" s="265"/>
      <c r="L35" s="265"/>
      <c r="M35" s="265"/>
      <c r="N35" s="265"/>
      <c r="O35" s="265"/>
      <c r="P35" s="265"/>
      <c r="Q35" s="265"/>
      <c r="R35" s="265"/>
      <c r="S35" s="265"/>
      <c r="T35" s="265"/>
      <c r="U35" s="265"/>
      <c r="V35" s="265"/>
      <c r="W35" s="265"/>
      <c r="X35" s="265"/>
      <c r="Y35" s="265"/>
      <c r="Z35" s="265"/>
      <c r="AA35" s="265"/>
      <c r="AB35" s="265"/>
      <c r="AC35" s="265"/>
      <c r="AD35" s="265"/>
      <c r="AE35" s="265"/>
      <c r="AF35" s="265"/>
      <c r="AG35" s="265"/>
      <c r="AH35" s="265"/>
      <c r="AI35" s="265"/>
      <c r="AJ35" s="265"/>
      <c r="AK35" s="1159" t="s">
        <v>536</v>
      </c>
      <c r="AL35" s="1160"/>
      <c r="AM35" s="1160"/>
      <c r="AN35" s="1161"/>
      <c r="AO35" s="315">
        <v>357730</v>
      </c>
      <c r="AP35" s="315">
        <v>14188</v>
      </c>
      <c r="AQ35" s="316">
        <v>17710</v>
      </c>
      <c r="AR35" s="317">
        <v>-19.899999999999999</v>
      </c>
    </row>
    <row r="36" spans="1:46" ht="27" customHeight="1" x14ac:dyDescent="0.2">
      <c r="A36" s="269"/>
      <c r="B36" s="265"/>
      <c r="C36" s="265"/>
      <c r="D36" s="265"/>
      <c r="E36" s="265"/>
      <c r="F36" s="265"/>
      <c r="G36" s="265"/>
      <c r="H36" s="265"/>
      <c r="I36" s="265"/>
      <c r="J36" s="265"/>
      <c r="K36" s="265"/>
      <c r="L36" s="265"/>
      <c r="M36" s="265"/>
      <c r="N36" s="265"/>
      <c r="O36" s="265"/>
      <c r="P36" s="265"/>
      <c r="Q36" s="265"/>
      <c r="R36" s="265"/>
      <c r="S36" s="265"/>
      <c r="T36" s="265"/>
      <c r="U36" s="265"/>
      <c r="V36" s="265"/>
      <c r="W36" s="265"/>
      <c r="X36" s="265"/>
      <c r="Y36" s="265"/>
      <c r="Z36" s="265"/>
      <c r="AA36" s="265"/>
      <c r="AB36" s="265"/>
      <c r="AC36" s="265"/>
      <c r="AD36" s="265"/>
      <c r="AE36" s="265"/>
      <c r="AF36" s="265"/>
      <c r="AG36" s="265"/>
      <c r="AH36" s="265"/>
      <c r="AI36" s="265"/>
      <c r="AJ36" s="265"/>
      <c r="AK36" s="1159" t="s">
        <v>537</v>
      </c>
      <c r="AL36" s="1160"/>
      <c r="AM36" s="1160"/>
      <c r="AN36" s="1161"/>
      <c r="AO36" s="315">
        <v>192000</v>
      </c>
      <c r="AP36" s="315">
        <v>7615</v>
      </c>
      <c r="AQ36" s="316">
        <v>2475</v>
      </c>
      <c r="AR36" s="317">
        <v>207.7</v>
      </c>
    </row>
    <row r="37" spans="1:46" ht="13.5" customHeight="1" x14ac:dyDescent="0.2">
      <c r="A37" s="269"/>
      <c r="B37" s="265"/>
      <c r="C37" s="265"/>
      <c r="D37" s="265"/>
      <c r="E37" s="265"/>
      <c r="F37" s="265"/>
      <c r="G37" s="265"/>
      <c r="H37" s="265"/>
      <c r="I37" s="265"/>
      <c r="J37" s="265"/>
      <c r="K37" s="265"/>
      <c r="L37" s="265"/>
      <c r="M37" s="265"/>
      <c r="N37" s="265"/>
      <c r="O37" s="265"/>
      <c r="P37" s="265"/>
      <c r="Q37" s="265"/>
      <c r="R37" s="265"/>
      <c r="S37" s="265"/>
      <c r="T37" s="265"/>
      <c r="U37" s="265"/>
      <c r="V37" s="265"/>
      <c r="W37" s="265"/>
      <c r="X37" s="265"/>
      <c r="Y37" s="265"/>
      <c r="Z37" s="265"/>
      <c r="AA37" s="265"/>
      <c r="AB37" s="265"/>
      <c r="AC37" s="265"/>
      <c r="AD37" s="265"/>
      <c r="AE37" s="265"/>
      <c r="AF37" s="265"/>
      <c r="AG37" s="265"/>
      <c r="AH37" s="265"/>
      <c r="AI37" s="265"/>
      <c r="AJ37" s="265"/>
      <c r="AK37" s="1159" t="s">
        <v>538</v>
      </c>
      <c r="AL37" s="1160"/>
      <c r="AM37" s="1160"/>
      <c r="AN37" s="1161"/>
      <c r="AO37" s="315">
        <v>23489</v>
      </c>
      <c r="AP37" s="315">
        <v>932</v>
      </c>
      <c r="AQ37" s="316">
        <v>637</v>
      </c>
      <c r="AR37" s="317">
        <v>46.3</v>
      </c>
    </row>
    <row r="38" spans="1:46" ht="27" customHeight="1" x14ac:dyDescent="0.2">
      <c r="A38" s="269"/>
      <c r="B38" s="265"/>
      <c r="C38" s="265"/>
      <c r="D38" s="265"/>
      <c r="E38" s="265"/>
      <c r="F38" s="265"/>
      <c r="G38" s="265"/>
      <c r="H38" s="265"/>
      <c r="I38" s="265"/>
      <c r="J38" s="265"/>
      <c r="K38" s="265"/>
      <c r="L38" s="265"/>
      <c r="M38" s="265"/>
      <c r="N38" s="265"/>
      <c r="O38" s="265"/>
      <c r="P38" s="265"/>
      <c r="Q38" s="265"/>
      <c r="R38" s="265"/>
      <c r="S38" s="265"/>
      <c r="T38" s="265"/>
      <c r="U38" s="265"/>
      <c r="V38" s="265"/>
      <c r="W38" s="265"/>
      <c r="X38" s="265"/>
      <c r="Y38" s="265"/>
      <c r="Z38" s="265"/>
      <c r="AA38" s="265"/>
      <c r="AB38" s="265"/>
      <c r="AC38" s="265"/>
      <c r="AD38" s="265"/>
      <c r="AE38" s="265"/>
      <c r="AF38" s="265"/>
      <c r="AG38" s="265"/>
      <c r="AH38" s="265"/>
      <c r="AI38" s="265"/>
      <c r="AJ38" s="265"/>
      <c r="AK38" s="1162" t="s">
        <v>539</v>
      </c>
      <c r="AL38" s="1163"/>
      <c r="AM38" s="1163"/>
      <c r="AN38" s="1164"/>
      <c r="AO38" s="318" t="s">
        <v>520</v>
      </c>
      <c r="AP38" s="318" t="s">
        <v>520</v>
      </c>
      <c r="AQ38" s="319">
        <v>2</v>
      </c>
      <c r="AR38" s="307" t="s">
        <v>520</v>
      </c>
      <c r="AS38" s="314"/>
    </row>
    <row r="39" spans="1:46" ht="13" x14ac:dyDescent="0.2">
      <c r="A39" s="269"/>
      <c r="B39" s="265"/>
      <c r="C39" s="265"/>
      <c r="D39" s="265"/>
      <c r="E39" s="265"/>
      <c r="F39" s="265"/>
      <c r="G39" s="265"/>
      <c r="H39" s="265"/>
      <c r="I39" s="265"/>
      <c r="J39" s="265"/>
      <c r="K39" s="265"/>
      <c r="L39" s="265"/>
      <c r="M39" s="265"/>
      <c r="N39" s="265"/>
      <c r="O39" s="265"/>
      <c r="P39" s="265"/>
      <c r="Q39" s="265"/>
      <c r="R39" s="265"/>
      <c r="S39" s="265"/>
      <c r="T39" s="265"/>
      <c r="U39" s="265"/>
      <c r="V39" s="265"/>
      <c r="W39" s="265"/>
      <c r="X39" s="265"/>
      <c r="Y39" s="265"/>
      <c r="Z39" s="265"/>
      <c r="AA39" s="265"/>
      <c r="AB39" s="265"/>
      <c r="AC39" s="265"/>
      <c r="AD39" s="265"/>
      <c r="AE39" s="265"/>
      <c r="AF39" s="265"/>
      <c r="AG39" s="265"/>
      <c r="AH39" s="265"/>
      <c r="AI39" s="265"/>
      <c r="AJ39" s="265"/>
      <c r="AK39" s="1162" t="s">
        <v>540</v>
      </c>
      <c r="AL39" s="1163"/>
      <c r="AM39" s="1163"/>
      <c r="AN39" s="1164"/>
      <c r="AO39" s="315">
        <v>-99095</v>
      </c>
      <c r="AP39" s="315">
        <v>-3930</v>
      </c>
      <c r="AQ39" s="316">
        <v>-3769</v>
      </c>
      <c r="AR39" s="317">
        <v>4.3</v>
      </c>
      <c r="AS39" s="314"/>
    </row>
    <row r="40" spans="1:46" ht="27" customHeight="1" x14ac:dyDescent="0.2">
      <c r="A40" s="269"/>
      <c r="B40" s="265"/>
      <c r="C40" s="265"/>
      <c r="D40" s="265"/>
      <c r="E40" s="265"/>
      <c r="F40" s="265"/>
      <c r="G40" s="265"/>
      <c r="H40" s="265"/>
      <c r="I40" s="265"/>
      <c r="J40" s="265"/>
      <c r="K40" s="265"/>
      <c r="L40" s="265"/>
      <c r="M40" s="265"/>
      <c r="N40" s="265"/>
      <c r="O40" s="265"/>
      <c r="P40" s="265"/>
      <c r="Q40" s="265"/>
      <c r="R40" s="265"/>
      <c r="S40" s="265"/>
      <c r="T40" s="265"/>
      <c r="U40" s="265"/>
      <c r="V40" s="265"/>
      <c r="W40" s="265"/>
      <c r="X40" s="265"/>
      <c r="Y40" s="265"/>
      <c r="Z40" s="265"/>
      <c r="AA40" s="265"/>
      <c r="AB40" s="265"/>
      <c r="AC40" s="265"/>
      <c r="AD40" s="265"/>
      <c r="AE40" s="265"/>
      <c r="AF40" s="265"/>
      <c r="AG40" s="265"/>
      <c r="AH40" s="265"/>
      <c r="AI40" s="265"/>
      <c r="AJ40" s="265"/>
      <c r="AK40" s="1159" t="s">
        <v>541</v>
      </c>
      <c r="AL40" s="1160"/>
      <c r="AM40" s="1160"/>
      <c r="AN40" s="1161"/>
      <c r="AO40" s="315">
        <v>-1708507</v>
      </c>
      <c r="AP40" s="315">
        <v>-67763</v>
      </c>
      <c r="AQ40" s="316">
        <v>-62733</v>
      </c>
      <c r="AR40" s="317">
        <v>8</v>
      </c>
      <c r="AS40" s="314"/>
    </row>
    <row r="41" spans="1:46" ht="13" x14ac:dyDescent="0.2">
      <c r="A41" s="269"/>
      <c r="B41" s="265"/>
      <c r="C41" s="265"/>
      <c r="D41" s="265"/>
      <c r="E41" s="265"/>
      <c r="F41" s="265"/>
      <c r="G41" s="265"/>
      <c r="H41" s="265"/>
      <c r="I41" s="265"/>
      <c r="J41" s="265"/>
      <c r="K41" s="265"/>
      <c r="L41" s="265"/>
      <c r="M41" s="265"/>
      <c r="N41" s="265"/>
      <c r="O41" s="265"/>
      <c r="P41" s="265"/>
      <c r="Q41" s="265"/>
      <c r="R41" s="265"/>
      <c r="S41" s="265"/>
      <c r="T41" s="265"/>
      <c r="U41" s="265"/>
      <c r="V41" s="265"/>
      <c r="W41" s="265"/>
      <c r="X41" s="265"/>
      <c r="Y41" s="265"/>
      <c r="Z41" s="265"/>
      <c r="AA41" s="265"/>
      <c r="AB41" s="265"/>
      <c r="AC41" s="265"/>
      <c r="AD41" s="265"/>
      <c r="AE41" s="265"/>
      <c r="AF41" s="265"/>
      <c r="AG41" s="265"/>
      <c r="AH41" s="265"/>
      <c r="AI41" s="265"/>
      <c r="AJ41" s="265"/>
      <c r="AK41" s="1165" t="s">
        <v>303</v>
      </c>
      <c r="AL41" s="1166"/>
      <c r="AM41" s="1166"/>
      <c r="AN41" s="1167"/>
      <c r="AO41" s="315">
        <v>705286</v>
      </c>
      <c r="AP41" s="315">
        <v>27973</v>
      </c>
      <c r="AQ41" s="316">
        <v>26792</v>
      </c>
      <c r="AR41" s="317">
        <v>4.4000000000000004</v>
      </c>
      <c r="AS41" s="314"/>
    </row>
    <row r="42" spans="1:46" ht="13" x14ac:dyDescent="0.2">
      <c r="A42" s="269"/>
      <c r="B42" s="265"/>
      <c r="C42" s="265"/>
      <c r="D42" s="265"/>
      <c r="E42" s="265"/>
      <c r="F42" s="265"/>
      <c r="G42" s="265"/>
      <c r="H42" s="265"/>
      <c r="I42" s="265"/>
      <c r="J42" s="265"/>
      <c r="K42" s="265"/>
      <c r="L42" s="265"/>
      <c r="M42" s="265"/>
      <c r="N42" s="265"/>
      <c r="O42" s="265"/>
      <c r="P42" s="265"/>
      <c r="Q42" s="265"/>
      <c r="R42" s="265"/>
      <c r="S42" s="265"/>
      <c r="T42" s="265"/>
      <c r="U42" s="265"/>
      <c r="V42" s="265"/>
      <c r="W42" s="265"/>
      <c r="X42" s="265"/>
      <c r="Y42" s="265"/>
      <c r="Z42" s="265"/>
      <c r="AA42" s="265"/>
      <c r="AB42" s="265"/>
      <c r="AC42" s="265"/>
      <c r="AD42" s="265"/>
      <c r="AE42" s="265"/>
      <c r="AF42" s="265"/>
      <c r="AG42" s="265"/>
      <c r="AH42" s="265"/>
      <c r="AI42" s="265"/>
      <c r="AJ42" s="265"/>
      <c r="AK42" s="320" t="s">
        <v>542</v>
      </c>
      <c r="AL42" s="265"/>
      <c r="AM42" s="265"/>
      <c r="AN42" s="265"/>
      <c r="AO42" s="265"/>
      <c r="AP42" s="265"/>
      <c r="AQ42" s="291"/>
      <c r="AR42" s="291"/>
      <c r="AS42" s="314"/>
    </row>
    <row r="43" spans="1:46" ht="13" x14ac:dyDescent="0.2">
      <c r="A43" s="269"/>
      <c r="B43" s="265"/>
      <c r="C43" s="265"/>
      <c r="D43" s="265"/>
      <c r="E43" s="265"/>
      <c r="F43" s="265"/>
      <c r="G43" s="265"/>
      <c r="H43" s="265"/>
      <c r="I43" s="265"/>
      <c r="J43" s="265"/>
      <c r="K43" s="265"/>
      <c r="L43" s="265"/>
      <c r="M43" s="265"/>
      <c r="N43" s="265"/>
      <c r="O43" s="265"/>
      <c r="P43" s="265"/>
      <c r="Q43" s="265"/>
      <c r="R43" s="265"/>
      <c r="S43" s="265"/>
      <c r="T43" s="265"/>
      <c r="U43" s="265"/>
      <c r="V43" s="265"/>
      <c r="W43" s="265"/>
      <c r="X43" s="265"/>
      <c r="Y43" s="265"/>
      <c r="Z43" s="265"/>
      <c r="AA43" s="265"/>
      <c r="AB43" s="265"/>
      <c r="AC43" s="265"/>
      <c r="AD43" s="265"/>
      <c r="AE43" s="265"/>
      <c r="AF43" s="265"/>
      <c r="AG43" s="265"/>
      <c r="AH43" s="265"/>
      <c r="AI43" s="265"/>
      <c r="AJ43" s="265"/>
      <c r="AK43" s="265"/>
      <c r="AL43" s="265"/>
      <c r="AM43" s="265"/>
      <c r="AN43" s="265"/>
      <c r="AO43" s="265"/>
      <c r="AP43" s="321"/>
      <c r="AQ43" s="291"/>
      <c r="AR43" s="265"/>
      <c r="AS43" s="314"/>
    </row>
    <row r="44" spans="1:46" ht="13" x14ac:dyDescent="0.2">
      <c r="A44" s="269"/>
      <c r="B44" s="265"/>
      <c r="C44" s="265"/>
      <c r="D44" s="265"/>
      <c r="E44" s="265"/>
      <c r="F44" s="265"/>
      <c r="G44" s="265"/>
      <c r="H44" s="265"/>
      <c r="I44" s="265"/>
      <c r="J44" s="265"/>
      <c r="K44" s="265"/>
      <c r="L44" s="265"/>
      <c r="M44" s="265"/>
      <c r="N44" s="265"/>
      <c r="O44" s="265"/>
      <c r="P44" s="265"/>
      <c r="Q44" s="265"/>
      <c r="R44" s="265"/>
      <c r="S44" s="265"/>
      <c r="T44" s="265"/>
      <c r="U44" s="265"/>
      <c r="V44" s="265"/>
      <c r="W44" s="265"/>
      <c r="X44" s="265"/>
      <c r="Y44" s="265"/>
      <c r="Z44" s="265"/>
      <c r="AA44" s="265"/>
      <c r="AB44" s="265"/>
      <c r="AC44" s="265"/>
      <c r="AD44" s="265"/>
      <c r="AE44" s="265"/>
      <c r="AF44" s="265"/>
      <c r="AG44" s="265"/>
      <c r="AH44" s="265"/>
      <c r="AI44" s="265"/>
      <c r="AJ44" s="265"/>
      <c r="AK44" s="265"/>
      <c r="AL44" s="265"/>
      <c r="AM44" s="265"/>
      <c r="AN44" s="265"/>
      <c r="AO44" s="265"/>
      <c r="AP44" s="265"/>
      <c r="AQ44" s="291"/>
      <c r="AR44" s="265"/>
    </row>
    <row r="45" spans="1:46" ht="13" x14ac:dyDescent="0.2">
      <c r="A45" s="267"/>
      <c r="B45" s="267"/>
      <c r="C45" s="267"/>
      <c r="D45" s="267"/>
      <c r="E45" s="267"/>
      <c r="F45" s="267"/>
      <c r="G45" s="267"/>
      <c r="H45" s="267"/>
      <c r="I45" s="267"/>
      <c r="J45" s="267"/>
      <c r="K45" s="267"/>
      <c r="L45" s="267"/>
      <c r="M45" s="267"/>
      <c r="N45" s="267"/>
      <c r="O45" s="267"/>
      <c r="P45" s="267"/>
      <c r="Q45" s="267"/>
      <c r="R45" s="267"/>
      <c r="S45" s="267"/>
      <c r="T45" s="267"/>
      <c r="U45" s="267"/>
      <c r="V45" s="267"/>
      <c r="W45" s="267"/>
      <c r="X45" s="267"/>
      <c r="Y45" s="267"/>
      <c r="Z45" s="267"/>
      <c r="AA45" s="267"/>
      <c r="AB45" s="267"/>
      <c r="AC45" s="267"/>
      <c r="AD45" s="267"/>
      <c r="AE45" s="267"/>
      <c r="AF45" s="267"/>
      <c r="AG45" s="267"/>
      <c r="AH45" s="267"/>
      <c r="AI45" s="267"/>
      <c r="AJ45" s="267"/>
      <c r="AK45" s="267"/>
      <c r="AL45" s="267"/>
      <c r="AM45" s="267"/>
      <c r="AN45" s="267"/>
      <c r="AO45" s="267"/>
      <c r="AP45" s="267"/>
      <c r="AQ45" s="322"/>
      <c r="AR45" s="267"/>
      <c r="AS45" s="267"/>
      <c r="AT45" s="265"/>
    </row>
    <row r="46" spans="1:46" ht="13" x14ac:dyDescent="0.2">
      <c r="A46" s="323"/>
      <c r="B46" s="323"/>
      <c r="C46" s="323"/>
      <c r="D46" s="323"/>
      <c r="E46" s="323"/>
      <c r="F46" s="323"/>
      <c r="G46" s="323"/>
      <c r="H46" s="323"/>
      <c r="I46" s="323"/>
      <c r="J46" s="323"/>
      <c r="K46" s="323"/>
      <c r="L46" s="323"/>
      <c r="M46" s="323"/>
      <c r="N46" s="323"/>
      <c r="O46" s="323"/>
      <c r="P46" s="323"/>
      <c r="Q46" s="323"/>
      <c r="R46" s="323"/>
      <c r="S46" s="323"/>
      <c r="T46" s="323"/>
      <c r="U46" s="323"/>
      <c r="V46" s="323"/>
      <c r="W46" s="323"/>
      <c r="X46" s="323"/>
      <c r="Y46" s="323"/>
      <c r="Z46" s="323"/>
      <c r="AA46" s="323"/>
      <c r="AB46" s="323"/>
      <c r="AC46" s="323"/>
      <c r="AD46" s="323"/>
      <c r="AE46" s="323"/>
      <c r="AF46" s="323"/>
      <c r="AG46" s="323"/>
      <c r="AH46" s="323"/>
      <c r="AI46" s="323"/>
      <c r="AJ46" s="323"/>
      <c r="AK46" s="323"/>
      <c r="AL46" s="323"/>
      <c r="AM46" s="323"/>
      <c r="AN46" s="323"/>
      <c r="AO46" s="323"/>
      <c r="AP46" s="323"/>
      <c r="AQ46" s="323"/>
      <c r="AR46" s="323"/>
      <c r="AS46" s="323"/>
      <c r="AT46" s="265"/>
    </row>
    <row r="47" spans="1:46" ht="17.25" customHeight="1" x14ac:dyDescent="0.2">
      <c r="A47" s="324" t="s">
        <v>543</v>
      </c>
      <c r="B47" s="265"/>
      <c r="C47" s="265"/>
      <c r="D47" s="265"/>
      <c r="E47" s="265"/>
      <c r="F47" s="265"/>
      <c r="G47" s="265"/>
      <c r="H47" s="265"/>
      <c r="I47" s="265"/>
      <c r="J47" s="265"/>
      <c r="K47" s="265"/>
      <c r="L47" s="265"/>
      <c r="M47" s="265"/>
      <c r="N47" s="265"/>
      <c r="O47" s="265"/>
      <c r="P47" s="265"/>
      <c r="Q47" s="265"/>
      <c r="R47" s="265"/>
      <c r="S47" s="265"/>
      <c r="T47" s="265"/>
      <c r="U47" s="265"/>
      <c r="V47" s="265"/>
      <c r="W47" s="265"/>
      <c r="X47" s="265"/>
      <c r="Y47" s="265"/>
      <c r="Z47" s="265"/>
      <c r="AA47" s="265"/>
      <c r="AB47" s="265"/>
      <c r="AC47" s="265"/>
      <c r="AD47" s="265"/>
      <c r="AE47" s="265"/>
      <c r="AF47" s="265"/>
      <c r="AG47" s="265"/>
      <c r="AH47" s="265"/>
      <c r="AI47" s="265"/>
      <c r="AJ47" s="265"/>
      <c r="AK47" s="265"/>
      <c r="AL47" s="265"/>
      <c r="AM47" s="265"/>
      <c r="AN47" s="265"/>
      <c r="AO47" s="265"/>
      <c r="AP47" s="265"/>
      <c r="AQ47" s="265"/>
      <c r="AR47" s="265"/>
    </row>
    <row r="48" spans="1:46" ht="13" x14ac:dyDescent="0.2">
      <c r="A48" s="269"/>
      <c r="B48" s="265"/>
      <c r="C48" s="265"/>
      <c r="D48" s="265"/>
      <c r="E48" s="265"/>
      <c r="F48" s="265"/>
      <c r="G48" s="265"/>
      <c r="H48" s="265"/>
      <c r="I48" s="265"/>
      <c r="J48" s="265"/>
      <c r="K48" s="265"/>
      <c r="L48" s="265"/>
      <c r="M48" s="265"/>
      <c r="N48" s="265"/>
      <c r="O48" s="265"/>
      <c r="P48" s="265"/>
      <c r="Q48" s="265"/>
      <c r="R48" s="265"/>
      <c r="S48" s="265"/>
      <c r="T48" s="265"/>
      <c r="U48" s="265"/>
      <c r="V48" s="265"/>
      <c r="W48" s="265"/>
      <c r="X48" s="265"/>
      <c r="Y48" s="265"/>
      <c r="Z48" s="265"/>
      <c r="AA48" s="265"/>
      <c r="AB48" s="265"/>
      <c r="AC48" s="265"/>
      <c r="AD48" s="265"/>
      <c r="AE48" s="265"/>
      <c r="AF48" s="265"/>
      <c r="AG48" s="265"/>
      <c r="AH48" s="265"/>
      <c r="AI48" s="265"/>
      <c r="AJ48" s="265"/>
      <c r="AK48" s="325" t="s">
        <v>544</v>
      </c>
      <c r="AL48" s="325"/>
      <c r="AM48" s="325"/>
      <c r="AN48" s="325"/>
      <c r="AO48" s="325"/>
      <c r="AP48" s="325"/>
      <c r="AQ48" s="326"/>
      <c r="AR48" s="325"/>
    </row>
    <row r="49" spans="1:44" ht="13.5" customHeight="1" x14ac:dyDescent="0.2">
      <c r="A49" s="269"/>
      <c r="B49" s="265"/>
      <c r="C49" s="265"/>
      <c r="D49" s="265"/>
      <c r="E49" s="265"/>
      <c r="F49" s="265"/>
      <c r="G49" s="265"/>
      <c r="H49" s="265"/>
      <c r="I49" s="265"/>
      <c r="J49" s="265"/>
      <c r="K49" s="265"/>
      <c r="L49" s="265"/>
      <c r="M49" s="265"/>
      <c r="N49" s="265"/>
      <c r="O49" s="265"/>
      <c r="P49" s="265"/>
      <c r="Q49" s="265"/>
      <c r="R49" s="265"/>
      <c r="S49" s="265"/>
      <c r="T49" s="265"/>
      <c r="U49" s="265"/>
      <c r="V49" s="265"/>
      <c r="W49" s="265"/>
      <c r="X49" s="265"/>
      <c r="Y49" s="265"/>
      <c r="Z49" s="265"/>
      <c r="AA49" s="265"/>
      <c r="AB49" s="265"/>
      <c r="AC49" s="265"/>
      <c r="AD49" s="265"/>
      <c r="AE49" s="265"/>
      <c r="AF49" s="265"/>
      <c r="AG49" s="265"/>
      <c r="AH49" s="265"/>
      <c r="AI49" s="265"/>
      <c r="AJ49" s="265"/>
      <c r="AK49" s="327"/>
      <c r="AL49" s="328"/>
      <c r="AM49" s="1154" t="s">
        <v>511</v>
      </c>
      <c r="AN49" s="1156" t="s">
        <v>545</v>
      </c>
      <c r="AO49" s="1157"/>
      <c r="AP49" s="1157"/>
      <c r="AQ49" s="1157"/>
      <c r="AR49" s="1158"/>
    </row>
    <row r="50" spans="1:44" ht="13" x14ac:dyDescent="0.2">
      <c r="A50" s="269"/>
      <c r="B50" s="265"/>
      <c r="C50" s="265"/>
      <c r="D50" s="265"/>
      <c r="E50" s="265"/>
      <c r="F50" s="265"/>
      <c r="G50" s="265"/>
      <c r="H50" s="265"/>
      <c r="I50" s="265"/>
      <c r="J50" s="265"/>
      <c r="K50" s="265"/>
      <c r="L50" s="265"/>
      <c r="M50" s="265"/>
      <c r="N50" s="265"/>
      <c r="O50" s="265"/>
      <c r="P50" s="265"/>
      <c r="Q50" s="265"/>
      <c r="R50" s="265"/>
      <c r="S50" s="265"/>
      <c r="T50" s="265"/>
      <c r="U50" s="265"/>
      <c r="V50" s="265"/>
      <c r="W50" s="265"/>
      <c r="X50" s="265"/>
      <c r="Y50" s="265"/>
      <c r="Z50" s="265"/>
      <c r="AA50" s="265"/>
      <c r="AB50" s="265"/>
      <c r="AC50" s="265"/>
      <c r="AD50" s="265"/>
      <c r="AE50" s="265"/>
      <c r="AF50" s="265"/>
      <c r="AG50" s="265"/>
      <c r="AH50" s="265"/>
      <c r="AI50" s="265"/>
      <c r="AJ50" s="265"/>
      <c r="AK50" s="329"/>
      <c r="AL50" s="330"/>
      <c r="AM50" s="1155"/>
      <c r="AN50" s="331" t="s">
        <v>546</v>
      </c>
      <c r="AO50" s="332" t="s">
        <v>547</v>
      </c>
      <c r="AP50" s="333" t="s">
        <v>548</v>
      </c>
      <c r="AQ50" s="334" t="s">
        <v>549</v>
      </c>
      <c r="AR50" s="335" t="s">
        <v>550</v>
      </c>
    </row>
    <row r="51" spans="1:44" ht="13" x14ac:dyDescent="0.2">
      <c r="A51" s="269"/>
      <c r="B51" s="265"/>
      <c r="C51" s="265"/>
      <c r="D51" s="265"/>
      <c r="E51" s="265"/>
      <c r="F51" s="265"/>
      <c r="G51" s="265"/>
      <c r="H51" s="265"/>
      <c r="I51" s="265"/>
      <c r="J51" s="265"/>
      <c r="K51" s="265"/>
      <c r="L51" s="265"/>
      <c r="M51" s="265"/>
      <c r="N51" s="265"/>
      <c r="O51" s="265"/>
      <c r="P51" s="265"/>
      <c r="Q51" s="265"/>
      <c r="R51" s="265"/>
      <c r="S51" s="265"/>
      <c r="T51" s="265"/>
      <c r="U51" s="265"/>
      <c r="V51" s="265"/>
      <c r="W51" s="265"/>
      <c r="X51" s="265"/>
      <c r="Y51" s="265"/>
      <c r="Z51" s="265"/>
      <c r="AA51" s="265"/>
      <c r="AB51" s="265"/>
      <c r="AC51" s="265"/>
      <c r="AD51" s="265"/>
      <c r="AE51" s="265"/>
      <c r="AF51" s="265"/>
      <c r="AG51" s="265"/>
      <c r="AH51" s="265"/>
      <c r="AI51" s="265"/>
      <c r="AJ51" s="265"/>
      <c r="AK51" s="327" t="s">
        <v>551</v>
      </c>
      <c r="AL51" s="328"/>
      <c r="AM51" s="336">
        <v>1765226</v>
      </c>
      <c r="AN51" s="337">
        <v>65933</v>
      </c>
      <c r="AO51" s="338">
        <v>-25.8</v>
      </c>
      <c r="AP51" s="339">
        <v>88968</v>
      </c>
      <c r="AQ51" s="340">
        <v>6.8</v>
      </c>
      <c r="AR51" s="341">
        <v>-32.6</v>
      </c>
    </row>
    <row r="52" spans="1:44" ht="13" x14ac:dyDescent="0.2">
      <c r="A52" s="269"/>
      <c r="B52" s="265"/>
      <c r="C52" s="265"/>
      <c r="D52" s="265"/>
      <c r="E52" s="265"/>
      <c r="F52" s="265"/>
      <c r="G52" s="265"/>
      <c r="H52" s="265"/>
      <c r="I52" s="265"/>
      <c r="J52" s="265"/>
      <c r="K52" s="265"/>
      <c r="L52" s="265"/>
      <c r="M52" s="265"/>
      <c r="N52" s="265"/>
      <c r="O52" s="265"/>
      <c r="P52" s="265"/>
      <c r="Q52" s="265"/>
      <c r="R52" s="265"/>
      <c r="S52" s="265"/>
      <c r="T52" s="265"/>
      <c r="U52" s="265"/>
      <c r="V52" s="265"/>
      <c r="W52" s="265"/>
      <c r="X52" s="265"/>
      <c r="Y52" s="265"/>
      <c r="Z52" s="265"/>
      <c r="AA52" s="265"/>
      <c r="AB52" s="265"/>
      <c r="AC52" s="265"/>
      <c r="AD52" s="265"/>
      <c r="AE52" s="265"/>
      <c r="AF52" s="265"/>
      <c r="AG52" s="265"/>
      <c r="AH52" s="265"/>
      <c r="AI52" s="265"/>
      <c r="AJ52" s="265"/>
      <c r="AK52" s="342"/>
      <c r="AL52" s="343" t="s">
        <v>552</v>
      </c>
      <c r="AM52" s="344">
        <v>678711</v>
      </c>
      <c r="AN52" s="345">
        <v>25351</v>
      </c>
      <c r="AO52" s="346">
        <v>47.2</v>
      </c>
      <c r="AP52" s="347">
        <v>45482</v>
      </c>
      <c r="AQ52" s="348">
        <v>5.5</v>
      </c>
      <c r="AR52" s="349">
        <v>41.7</v>
      </c>
    </row>
    <row r="53" spans="1:44" ht="13" x14ac:dyDescent="0.2">
      <c r="A53" s="269"/>
      <c r="B53" s="265"/>
      <c r="C53" s="265"/>
      <c r="D53" s="265"/>
      <c r="E53" s="265"/>
      <c r="F53" s="265"/>
      <c r="G53" s="265"/>
      <c r="H53" s="265"/>
      <c r="I53" s="265"/>
      <c r="J53" s="265"/>
      <c r="K53" s="265"/>
      <c r="L53" s="265"/>
      <c r="M53" s="265"/>
      <c r="N53" s="265"/>
      <c r="O53" s="265"/>
      <c r="P53" s="265"/>
      <c r="Q53" s="265"/>
      <c r="R53" s="265"/>
      <c r="S53" s="265"/>
      <c r="T53" s="265"/>
      <c r="U53" s="265"/>
      <c r="V53" s="265"/>
      <c r="W53" s="265"/>
      <c r="X53" s="265"/>
      <c r="Y53" s="265"/>
      <c r="Z53" s="265"/>
      <c r="AA53" s="265"/>
      <c r="AB53" s="265"/>
      <c r="AC53" s="265"/>
      <c r="AD53" s="265"/>
      <c r="AE53" s="265"/>
      <c r="AF53" s="265"/>
      <c r="AG53" s="265"/>
      <c r="AH53" s="265"/>
      <c r="AI53" s="265"/>
      <c r="AJ53" s="265"/>
      <c r="AK53" s="327" t="s">
        <v>553</v>
      </c>
      <c r="AL53" s="328"/>
      <c r="AM53" s="336">
        <v>2914290</v>
      </c>
      <c r="AN53" s="337">
        <v>110252</v>
      </c>
      <c r="AO53" s="338">
        <v>67.2</v>
      </c>
      <c r="AP53" s="339">
        <v>85173</v>
      </c>
      <c r="AQ53" s="340">
        <v>-4.3</v>
      </c>
      <c r="AR53" s="341">
        <v>71.5</v>
      </c>
    </row>
    <row r="54" spans="1:44" ht="13" x14ac:dyDescent="0.2">
      <c r="A54" s="269"/>
      <c r="B54" s="265"/>
      <c r="C54" s="265"/>
      <c r="D54" s="265"/>
      <c r="E54" s="265"/>
      <c r="F54" s="265"/>
      <c r="G54" s="265"/>
      <c r="H54" s="265"/>
      <c r="I54" s="265"/>
      <c r="J54" s="265"/>
      <c r="K54" s="265"/>
      <c r="L54" s="265"/>
      <c r="M54" s="265"/>
      <c r="N54" s="265"/>
      <c r="O54" s="265"/>
      <c r="P54" s="265"/>
      <c r="Q54" s="265"/>
      <c r="R54" s="265"/>
      <c r="S54" s="265"/>
      <c r="T54" s="265"/>
      <c r="U54" s="265"/>
      <c r="V54" s="265"/>
      <c r="W54" s="265"/>
      <c r="X54" s="265"/>
      <c r="Y54" s="265"/>
      <c r="Z54" s="265"/>
      <c r="AA54" s="265"/>
      <c r="AB54" s="265"/>
      <c r="AC54" s="265"/>
      <c r="AD54" s="265"/>
      <c r="AE54" s="265"/>
      <c r="AF54" s="265"/>
      <c r="AG54" s="265"/>
      <c r="AH54" s="265"/>
      <c r="AI54" s="265"/>
      <c r="AJ54" s="265"/>
      <c r="AK54" s="342"/>
      <c r="AL54" s="343" t="s">
        <v>552</v>
      </c>
      <c r="AM54" s="344">
        <v>948018</v>
      </c>
      <c r="AN54" s="345">
        <v>35865</v>
      </c>
      <c r="AO54" s="346">
        <v>41.5</v>
      </c>
      <c r="AP54" s="347">
        <v>43913</v>
      </c>
      <c r="AQ54" s="348">
        <v>-3.4</v>
      </c>
      <c r="AR54" s="349">
        <v>44.9</v>
      </c>
    </row>
    <row r="55" spans="1:44" ht="13" x14ac:dyDescent="0.2">
      <c r="A55" s="269"/>
      <c r="B55" s="265"/>
      <c r="C55" s="265"/>
      <c r="D55" s="265"/>
      <c r="E55" s="265"/>
      <c r="F55" s="265"/>
      <c r="G55" s="265"/>
      <c r="H55" s="265"/>
      <c r="I55" s="265"/>
      <c r="J55" s="265"/>
      <c r="K55" s="265"/>
      <c r="L55" s="265"/>
      <c r="M55" s="265"/>
      <c r="N55" s="265"/>
      <c r="O55" s="265"/>
      <c r="P55" s="265"/>
      <c r="Q55" s="265"/>
      <c r="R55" s="265"/>
      <c r="S55" s="265"/>
      <c r="T55" s="265"/>
      <c r="U55" s="265"/>
      <c r="V55" s="265"/>
      <c r="W55" s="265"/>
      <c r="X55" s="265"/>
      <c r="Y55" s="265"/>
      <c r="Z55" s="265"/>
      <c r="AA55" s="265"/>
      <c r="AB55" s="265"/>
      <c r="AC55" s="265"/>
      <c r="AD55" s="265"/>
      <c r="AE55" s="265"/>
      <c r="AF55" s="265"/>
      <c r="AG55" s="265"/>
      <c r="AH55" s="265"/>
      <c r="AI55" s="265"/>
      <c r="AJ55" s="265"/>
      <c r="AK55" s="327" t="s">
        <v>554</v>
      </c>
      <c r="AL55" s="328"/>
      <c r="AM55" s="336">
        <v>4310288</v>
      </c>
      <c r="AN55" s="337">
        <v>166266</v>
      </c>
      <c r="AO55" s="338">
        <v>50.8</v>
      </c>
      <c r="AP55" s="339">
        <v>94081</v>
      </c>
      <c r="AQ55" s="340">
        <v>10.5</v>
      </c>
      <c r="AR55" s="341">
        <v>40.299999999999997</v>
      </c>
    </row>
    <row r="56" spans="1:44" ht="13" x14ac:dyDescent="0.2">
      <c r="A56" s="269"/>
      <c r="B56" s="265"/>
      <c r="C56" s="265"/>
      <c r="D56" s="265"/>
      <c r="E56" s="265"/>
      <c r="F56" s="265"/>
      <c r="G56" s="265"/>
      <c r="H56" s="265"/>
      <c r="I56" s="265"/>
      <c r="J56" s="265"/>
      <c r="K56" s="265"/>
      <c r="L56" s="265"/>
      <c r="M56" s="265"/>
      <c r="N56" s="265"/>
      <c r="O56" s="265"/>
      <c r="P56" s="265"/>
      <c r="Q56" s="265"/>
      <c r="R56" s="265"/>
      <c r="S56" s="265"/>
      <c r="T56" s="265"/>
      <c r="U56" s="265"/>
      <c r="V56" s="265"/>
      <c r="W56" s="265"/>
      <c r="X56" s="265"/>
      <c r="Y56" s="265"/>
      <c r="Z56" s="265"/>
      <c r="AA56" s="265"/>
      <c r="AB56" s="265"/>
      <c r="AC56" s="265"/>
      <c r="AD56" s="265"/>
      <c r="AE56" s="265"/>
      <c r="AF56" s="265"/>
      <c r="AG56" s="265"/>
      <c r="AH56" s="265"/>
      <c r="AI56" s="265"/>
      <c r="AJ56" s="265"/>
      <c r="AK56" s="342"/>
      <c r="AL56" s="343" t="s">
        <v>552</v>
      </c>
      <c r="AM56" s="344">
        <v>1455108</v>
      </c>
      <c r="AN56" s="345">
        <v>56130</v>
      </c>
      <c r="AO56" s="346">
        <v>56.5</v>
      </c>
      <c r="AP56" s="347">
        <v>48949</v>
      </c>
      <c r="AQ56" s="348">
        <v>11.5</v>
      </c>
      <c r="AR56" s="349">
        <v>45</v>
      </c>
    </row>
    <row r="57" spans="1:44" ht="13" x14ac:dyDescent="0.2">
      <c r="A57" s="269"/>
      <c r="B57" s="265"/>
      <c r="C57" s="265"/>
      <c r="D57" s="265"/>
      <c r="E57" s="265"/>
      <c r="F57" s="265"/>
      <c r="G57" s="265"/>
      <c r="H57" s="265"/>
      <c r="I57" s="265"/>
      <c r="J57" s="265"/>
      <c r="K57" s="265"/>
      <c r="L57" s="265"/>
      <c r="M57" s="265"/>
      <c r="N57" s="265"/>
      <c r="O57" s="265"/>
      <c r="P57" s="265"/>
      <c r="Q57" s="265"/>
      <c r="R57" s="265"/>
      <c r="S57" s="265"/>
      <c r="T57" s="265"/>
      <c r="U57" s="265"/>
      <c r="V57" s="265"/>
      <c r="W57" s="265"/>
      <c r="X57" s="265"/>
      <c r="Y57" s="265"/>
      <c r="Z57" s="265"/>
      <c r="AA57" s="265"/>
      <c r="AB57" s="265"/>
      <c r="AC57" s="265"/>
      <c r="AD57" s="265"/>
      <c r="AE57" s="265"/>
      <c r="AF57" s="265"/>
      <c r="AG57" s="265"/>
      <c r="AH57" s="265"/>
      <c r="AI57" s="265"/>
      <c r="AJ57" s="265"/>
      <c r="AK57" s="327" t="s">
        <v>555</v>
      </c>
      <c r="AL57" s="328"/>
      <c r="AM57" s="336">
        <v>3173935</v>
      </c>
      <c r="AN57" s="337">
        <v>124546</v>
      </c>
      <c r="AO57" s="338">
        <v>-25.1</v>
      </c>
      <c r="AP57" s="339">
        <v>92632</v>
      </c>
      <c r="AQ57" s="340">
        <v>-1.5</v>
      </c>
      <c r="AR57" s="341">
        <v>-23.6</v>
      </c>
    </row>
    <row r="58" spans="1:44" ht="13" x14ac:dyDescent="0.2">
      <c r="A58" s="269"/>
      <c r="B58" s="265"/>
      <c r="C58" s="265"/>
      <c r="D58" s="265"/>
      <c r="E58" s="265"/>
      <c r="F58" s="265"/>
      <c r="G58" s="265"/>
      <c r="H58" s="265"/>
      <c r="I58" s="265"/>
      <c r="J58" s="265"/>
      <c r="K58" s="265"/>
      <c r="L58" s="265"/>
      <c r="M58" s="265"/>
      <c r="N58" s="265"/>
      <c r="O58" s="265"/>
      <c r="P58" s="265"/>
      <c r="Q58" s="265"/>
      <c r="R58" s="265"/>
      <c r="S58" s="265"/>
      <c r="T58" s="265"/>
      <c r="U58" s="265"/>
      <c r="V58" s="265"/>
      <c r="W58" s="265"/>
      <c r="X58" s="265"/>
      <c r="Y58" s="265"/>
      <c r="Z58" s="265"/>
      <c r="AA58" s="265"/>
      <c r="AB58" s="265"/>
      <c r="AC58" s="265"/>
      <c r="AD58" s="265"/>
      <c r="AE58" s="265"/>
      <c r="AF58" s="265"/>
      <c r="AG58" s="265"/>
      <c r="AH58" s="265"/>
      <c r="AI58" s="265"/>
      <c r="AJ58" s="265"/>
      <c r="AK58" s="342"/>
      <c r="AL58" s="343" t="s">
        <v>552</v>
      </c>
      <c r="AM58" s="344">
        <v>1469854</v>
      </c>
      <c r="AN58" s="345">
        <v>57678</v>
      </c>
      <c r="AO58" s="346">
        <v>2.8</v>
      </c>
      <c r="AP58" s="347">
        <v>47978</v>
      </c>
      <c r="AQ58" s="348">
        <v>-2</v>
      </c>
      <c r="AR58" s="349">
        <v>4.8</v>
      </c>
    </row>
    <row r="59" spans="1:44" ht="13" x14ac:dyDescent="0.2">
      <c r="A59" s="269"/>
      <c r="B59" s="265"/>
      <c r="C59" s="265"/>
      <c r="D59" s="265"/>
      <c r="E59" s="265"/>
      <c r="F59" s="265"/>
      <c r="G59" s="265"/>
      <c r="H59" s="265"/>
      <c r="I59" s="265"/>
      <c r="J59" s="265"/>
      <c r="K59" s="265"/>
      <c r="L59" s="265"/>
      <c r="M59" s="265"/>
      <c r="N59" s="265"/>
      <c r="O59" s="265"/>
      <c r="P59" s="265"/>
      <c r="Q59" s="265"/>
      <c r="R59" s="265"/>
      <c r="S59" s="265"/>
      <c r="T59" s="265"/>
      <c r="U59" s="265"/>
      <c r="V59" s="265"/>
      <c r="W59" s="265"/>
      <c r="X59" s="265"/>
      <c r="Y59" s="265"/>
      <c r="Z59" s="265"/>
      <c r="AA59" s="265"/>
      <c r="AB59" s="265"/>
      <c r="AC59" s="265"/>
      <c r="AD59" s="265"/>
      <c r="AE59" s="265"/>
      <c r="AF59" s="265"/>
      <c r="AG59" s="265"/>
      <c r="AH59" s="265"/>
      <c r="AI59" s="265"/>
      <c r="AJ59" s="265"/>
      <c r="AK59" s="327" t="s">
        <v>556</v>
      </c>
      <c r="AL59" s="328"/>
      <c r="AM59" s="336">
        <v>1989564</v>
      </c>
      <c r="AN59" s="337">
        <v>78910</v>
      </c>
      <c r="AO59" s="338">
        <v>-36.6</v>
      </c>
      <c r="AP59" s="339">
        <v>96469</v>
      </c>
      <c r="AQ59" s="340">
        <v>4.0999999999999996</v>
      </c>
      <c r="AR59" s="341">
        <v>-40.700000000000003</v>
      </c>
    </row>
    <row r="60" spans="1:44" ht="13" x14ac:dyDescent="0.2">
      <c r="A60" s="269"/>
      <c r="B60" s="265"/>
      <c r="C60" s="265"/>
      <c r="D60" s="265"/>
      <c r="E60" s="265"/>
      <c r="F60" s="265"/>
      <c r="G60" s="265"/>
      <c r="H60" s="265"/>
      <c r="I60" s="265"/>
      <c r="J60" s="265"/>
      <c r="K60" s="265"/>
      <c r="L60" s="265"/>
      <c r="M60" s="265"/>
      <c r="N60" s="265"/>
      <c r="O60" s="265"/>
      <c r="P60" s="265"/>
      <c r="Q60" s="265"/>
      <c r="R60" s="265"/>
      <c r="S60" s="265"/>
      <c r="T60" s="265"/>
      <c r="U60" s="265"/>
      <c r="V60" s="265"/>
      <c r="W60" s="265"/>
      <c r="X60" s="265"/>
      <c r="Y60" s="265"/>
      <c r="Z60" s="265"/>
      <c r="AA60" s="265"/>
      <c r="AB60" s="265"/>
      <c r="AC60" s="265"/>
      <c r="AD60" s="265"/>
      <c r="AE60" s="265"/>
      <c r="AF60" s="265"/>
      <c r="AG60" s="265"/>
      <c r="AH60" s="265"/>
      <c r="AI60" s="265"/>
      <c r="AJ60" s="265"/>
      <c r="AK60" s="342"/>
      <c r="AL60" s="343" t="s">
        <v>552</v>
      </c>
      <c r="AM60" s="344">
        <v>800822</v>
      </c>
      <c r="AN60" s="345">
        <v>31762</v>
      </c>
      <c r="AO60" s="346">
        <v>-44.9</v>
      </c>
      <c r="AP60" s="347">
        <v>49775</v>
      </c>
      <c r="AQ60" s="348">
        <v>3.7</v>
      </c>
      <c r="AR60" s="349">
        <v>-48.6</v>
      </c>
    </row>
    <row r="61" spans="1:44" ht="13" x14ac:dyDescent="0.2">
      <c r="A61" s="269"/>
      <c r="B61" s="265"/>
      <c r="C61" s="265"/>
      <c r="D61" s="265"/>
      <c r="E61" s="265"/>
      <c r="F61" s="265"/>
      <c r="G61" s="265"/>
      <c r="H61" s="265"/>
      <c r="I61" s="265"/>
      <c r="J61" s="265"/>
      <c r="K61" s="265"/>
      <c r="L61" s="265"/>
      <c r="M61" s="265"/>
      <c r="N61" s="265"/>
      <c r="O61" s="265"/>
      <c r="P61" s="265"/>
      <c r="Q61" s="265"/>
      <c r="R61" s="265"/>
      <c r="S61" s="265"/>
      <c r="T61" s="265"/>
      <c r="U61" s="265"/>
      <c r="V61" s="265"/>
      <c r="W61" s="265"/>
      <c r="X61" s="265"/>
      <c r="Y61" s="265"/>
      <c r="Z61" s="265"/>
      <c r="AA61" s="265"/>
      <c r="AB61" s="265"/>
      <c r="AC61" s="265"/>
      <c r="AD61" s="265"/>
      <c r="AE61" s="265"/>
      <c r="AF61" s="265"/>
      <c r="AG61" s="265"/>
      <c r="AH61" s="265"/>
      <c r="AI61" s="265"/>
      <c r="AJ61" s="265"/>
      <c r="AK61" s="327" t="s">
        <v>557</v>
      </c>
      <c r="AL61" s="350"/>
      <c r="AM61" s="351">
        <v>2830661</v>
      </c>
      <c r="AN61" s="352">
        <v>109181</v>
      </c>
      <c r="AO61" s="353">
        <v>6.1</v>
      </c>
      <c r="AP61" s="354">
        <v>91465</v>
      </c>
      <c r="AQ61" s="355">
        <v>3.1</v>
      </c>
      <c r="AR61" s="341">
        <v>3</v>
      </c>
    </row>
    <row r="62" spans="1:44" ht="13" x14ac:dyDescent="0.2">
      <c r="A62" s="269"/>
      <c r="B62" s="265"/>
      <c r="C62" s="265"/>
      <c r="D62" s="265"/>
      <c r="E62" s="265"/>
      <c r="F62" s="265"/>
      <c r="G62" s="265"/>
      <c r="H62" s="265"/>
      <c r="I62" s="265"/>
      <c r="J62" s="265"/>
      <c r="K62" s="265"/>
      <c r="L62" s="265"/>
      <c r="M62" s="265"/>
      <c r="N62" s="265"/>
      <c r="O62" s="265"/>
      <c r="P62" s="265"/>
      <c r="Q62" s="265"/>
      <c r="R62" s="265"/>
      <c r="S62" s="265"/>
      <c r="T62" s="265"/>
      <c r="U62" s="265"/>
      <c r="V62" s="265"/>
      <c r="W62" s="265"/>
      <c r="X62" s="265"/>
      <c r="Y62" s="265"/>
      <c r="Z62" s="265"/>
      <c r="AA62" s="265"/>
      <c r="AB62" s="265"/>
      <c r="AC62" s="265"/>
      <c r="AD62" s="265"/>
      <c r="AE62" s="265"/>
      <c r="AF62" s="265"/>
      <c r="AG62" s="265"/>
      <c r="AH62" s="265"/>
      <c r="AI62" s="265"/>
      <c r="AJ62" s="265"/>
      <c r="AK62" s="342"/>
      <c r="AL62" s="343" t="s">
        <v>552</v>
      </c>
      <c r="AM62" s="344">
        <v>1070503</v>
      </c>
      <c r="AN62" s="345">
        <v>41357</v>
      </c>
      <c r="AO62" s="346">
        <v>20.6</v>
      </c>
      <c r="AP62" s="347">
        <v>47219</v>
      </c>
      <c r="AQ62" s="348">
        <v>3.1</v>
      </c>
      <c r="AR62" s="349">
        <v>17.5</v>
      </c>
    </row>
    <row r="63" spans="1:44" ht="13" x14ac:dyDescent="0.2">
      <c r="A63" s="269"/>
      <c r="B63" s="265"/>
      <c r="C63" s="265"/>
      <c r="D63" s="265"/>
      <c r="E63" s="265"/>
      <c r="F63" s="265"/>
      <c r="G63" s="265"/>
      <c r="H63" s="265"/>
      <c r="I63" s="265"/>
      <c r="J63" s="265"/>
      <c r="K63" s="265"/>
      <c r="L63" s="265"/>
      <c r="M63" s="265"/>
      <c r="N63" s="265"/>
      <c r="O63" s="265"/>
      <c r="P63" s="265"/>
      <c r="Q63" s="265"/>
      <c r="R63" s="265"/>
      <c r="S63" s="265"/>
      <c r="T63" s="265"/>
      <c r="U63" s="265"/>
      <c r="V63" s="265"/>
      <c r="W63" s="265"/>
      <c r="X63" s="265"/>
      <c r="Y63" s="265"/>
      <c r="Z63" s="265"/>
      <c r="AA63" s="265"/>
      <c r="AB63" s="265"/>
      <c r="AC63" s="265"/>
      <c r="AD63" s="265"/>
      <c r="AE63" s="265"/>
      <c r="AF63" s="265"/>
      <c r="AG63" s="265"/>
      <c r="AH63" s="265"/>
      <c r="AI63" s="265"/>
      <c r="AJ63" s="265"/>
      <c r="AK63" s="265"/>
      <c r="AL63" s="265"/>
      <c r="AM63" s="265"/>
      <c r="AN63" s="265"/>
      <c r="AO63" s="265"/>
      <c r="AP63" s="265"/>
      <c r="AQ63" s="265"/>
      <c r="AR63" s="265"/>
    </row>
    <row r="64" spans="1:44" ht="13" x14ac:dyDescent="0.2">
      <c r="A64" s="269"/>
      <c r="B64" s="265"/>
      <c r="C64" s="265"/>
      <c r="D64" s="265"/>
      <c r="E64" s="265"/>
      <c r="F64" s="265"/>
      <c r="G64" s="265"/>
      <c r="H64" s="265"/>
      <c r="I64" s="265"/>
      <c r="J64" s="265"/>
      <c r="K64" s="265"/>
      <c r="L64" s="265"/>
      <c r="M64" s="265"/>
      <c r="N64" s="265"/>
      <c r="O64" s="265"/>
      <c r="P64" s="265"/>
      <c r="Q64" s="265"/>
      <c r="R64" s="265"/>
      <c r="S64" s="265"/>
      <c r="T64" s="265"/>
      <c r="U64" s="265"/>
      <c r="V64" s="265"/>
      <c r="W64" s="265"/>
      <c r="X64" s="265"/>
      <c r="Y64" s="265"/>
      <c r="Z64" s="265"/>
      <c r="AA64" s="265"/>
      <c r="AB64" s="265"/>
      <c r="AC64" s="265"/>
      <c r="AD64" s="265"/>
      <c r="AE64" s="265"/>
      <c r="AF64" s="265"/>
      <c r="AG64" s="265"/>
      <c r="AH64" s="265"/>
      <c r="AI64" s="265"/>
      <c r="AJ64" s="265"/>
      <c r="AK64" s="265"/>
      <c r="AL64" s="265"/>
      <c r="AM64" s="265"/>
      <c r="AN64" s="265"/>
      <c r="AO64" s="265"/>
      <c r="AP64" s="265"/>
      <c r="AQ64" s="265"/>
      <c r="AR64" s="265"/>
    </row>
    <row r="65" spans="1:46" ht="13" x14ac:dyDescent="0.2">
      <c r="A65" s="269"/>
      <c r="B65" s="265"/>
      <c r="C65" s="265"/>
      <c r="D65" s="265"/>
      <c r="E65" s="265"/>
      <c r="F65" s="265"/>
      <c r="G65" s="265"/>
      <c r="H65" s="265"/>
      <c r="I65" s="265"/>
      <c r="J65" s="265"/>
      <c r="K65" s="265"/>
      <c r="L65" s="265"/>
      <c r="M65" s="265"/>
      <c r="N65" s="265"/>
      <c r="O65" s="265"/>
      <c r="P65" s="265"/>
      <c r="Q65" s="265"/>
      <c r="R65" s="265"/>
      <c r="S65" s="265"/>
      <c r="T65" s="265"/>
      <c r="U65" s="265"/>
      <c r="V65" s="265"/>
      <c r="W65" s="265"/>
      <c r="X65" s="265"/>
      <c r="Y65" s="265"/>
      <c r="Z65" s="265"/>
      <c r="AA65" s="265"/>
      <c r="AB65" s="265"/>
      <c r="AC65" s="265"/>
      <c r="AD65" s="265"/>
      <c r="AE65" s="265"/>
      <c r="AF65" s="265"/>
      <c r="AG65" s="265"/>
      <c r="AH65" s="265"/>
      <c r="AI65" s="265"/>
      <c r="AJ65" s="265"/>
      <c r="AK65" s="265"/>
      <c r="AL65" s="265"/>
      <c r="AM65" s="265"/>
      <c r="AN65" s="265"/>
      <c r="AO65" s="265"/>
      <c r="AP65" s="265"/>
      <c r="AQ65" s="265"/>
      <c r="AR65" s="265"/>
    </row>
    <row r="66" spans="1:46" ht="13" x14ac:dyDescent="0.2">
      <c r="A66" s="356"/>
      <c r="B66" s="323"/>
      <c r="C66" s="323"/>
      <c r="D66" s="323"/>
      <c r="E66" s="323"/>
      <c r="F66" s="323"/>
      <c r="G66" s="323"/>
      <c r="H66" s="323"/>
      <c r="I66" s="323"/>
      <c r="J66" s="323"/>
      <c r="K66" s="323"/>
      <c r="L66" s="323"/>
      <c r="M66" s="323"/>
      <c r="N66" s="323"/>
      <c r="O66" s="323"/>
      <c r="P66" s="323"/>
      <c r="Q66" s="323"/>
      <c r="R66" s="323"/>
      <c r="S66" s="323"/>
      <c r="T66" s="323"/>
      <c r="U66" s="323"/>
      <c r="V66" s="323"/>
      <c r="W66" s="323"/>
      <c r="X66" s="323"/>
      <c r="Y66" s="323"/>
      <c r="Z66" s="323"/>
      <c r="AA66" s="323"/>
      <c r="AB66" s="323"/>
      <c r="AC66" s="323"/>
      <c r="AD66" s="323"/>
      <c r="AE66" s="323"/>
      <c r="AF66" s="323"/>
      <c r="AG66" s="323"/>
      <c r="AH66" s="323"/>
      <c r="AI66" s="323"/>
      <c r="AJ66" s="323"/>
      <c r="AK66" s="323"/>
      <c r="AL66" s="323"/>
      <c r="AM66" s="323"/>
      <c r="AN66" s="323"/>
      <c r="AO66" s="323"/>
      <c r="AP66" s="323"/>
      <c r="AQ66" s="323"/>
      <c r="AR66" s="323"/>
      <c r="AS66" s="357"/>
    </row>
    <row r="67" spans="1:46" ht="13.5" hidden="1" customHeight="1" x14ac:dyDescent="0.2">
      <c r="AK67" s="265"/>
      <c r="AL67" s="265"/>
      <c r="AM67" s="265"/>
      <c r="AN67" s="265"/>
      <c r="AO67" s="265"/>
      <c r="AP67" s="265"/>
      <c r="AQ67" s="265"/>
      <c r="AR67" s="265"/>
      <c r="AS67" s="265"/>
      <c r="AT67" s="265"/>
    </row>
    <row r="68" spans="1:46" ht="13.5" hidden="1" customHeight="1" x14ac:dyDescent="0.2">
      <c r="AK68" s="265"/>
      <c r="AL68" s="265"/>
      <c r="AM68" s="265"/>
      <c r="AN68" s="265"/>
      <c r="AO68" s="265"/>
      <c r="AP68" s="265"/>
      <c r="AQ68" s="265"/>
      <c r="AR68" s="265"/>
    </row>
    <row r="69" spans="1:46" ht="13.5" hidden="1" customHeight="1" x14ac:dyDescent="0.2">
      <c r="AK69" s="265"/>
      <c r="AL69" s="265"/>
      <c r="AM69" s="265"/>
      <c r="AN69" s="265"/>
      <c r="AO69" s="265"/>
      <c r="AP69" s="265"/>
      <c r="AQ69" s="265"/>
      <c r="AR69" s="265"/>
    </row>
    <row r="70" spans="1:46" ht="13" hidden="1" x14ac:dyDescent="0.2">
      <c r="AK70" s="265"/>
      <c r="AL70" s="265"/>
      <c r="AM70" s="265"/>
      <c r="AN70" s="265"/>
      <c r="AO70" s="265"/>
      <c r="AP70" s="265"/>
      <c r="AQ70" s="265"/>
      <c r="AR70" s="265"/>
    </row>
    <row r="71" spans="1:46" ht="13" hidden="1" x14ac:dyDescent="0.2">
      <c r="AK71" s="265"/>
      <c r="AL71" s="265"/>
      <c r="AM71" s="265"/>
      <c r="AN71" s="265"/>
      <c r="AO71" s="265"/>
      <c r="AP71" s="265"/>
      <c r="AQ71" s="265"/>
      <c r="AR71" s="265"/>
    </row>
    <row r="72" spans="1:46" ht="13" hidden="1" x14ac:dyDescent="0.2">
      <c r="AK72" s="265"/>
      <c r="AL72" s="265"/>
      <c r="AM72" s="265"/>
      <c r="AN72" s="265"/>
      <c r="AO72" s="265"/>
      <c r="AP72" s="265"/>
      <c r="AQ72" s="265"/>
      <c r="AR72" s="265"/>
    </row>
    <row r="73" spans="1:46" ht="13" hidden="1" x14ac:dyDescent="0.2">
      <c r="AK73" s="265"/>
      <c r="AL73" s="265"/>
      <c r="AM73" s="265"/>
      <c r="AN73" s="265"/>
      <c r="AO73" s="265"/>
      <c r="AP73" s="265"/>
      <c r="AQ73" s="265"/>
      <c r="AR73" s="265"/>
    </row>
  </sheetData>
  <sheetProtection algorithmName="SHA-512" hashValue="YT8J+uBuMwJC3MGAlaASCund5qpqJ2V2RNydCscWY+lTopk6esmmlF3lptUKoecn5NFI0FaHgD7wNwU5DD2Akg==" saltValue="9aBZRRZmeWFuvp2JyqAvPw==" spinCount="100000" sheet="1" objects="1" scenarios="1"/>
  <mergeCells count="25">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 ref="A26:AS26"/>
    <mergeCell ref="AO7:AO8"/>
    <mergeCell ref="AK9:AN9"/>
    <mergeCell ref="AK10:AN10"/>
    <mergeCell ref="AK11:AN11"/>
    <mergeCell ref="AK12:AN12"/>
    <mergeCell ref="AK13:AN13"/>
    <mergeCell ref="AK14:AN14"/>
    <mergeCell ref="AK15:AN15"/>
    <mergeCell ref="AK16:AN16"/>
    <mergeCell ref="AK21:AN21"/>
    <mergeCell ref="AK22:AN22"/>
  </mergeCells>
  <phoneticPr fontId="2"/>
  <printOptions horizontalCentered="1"/>
  <pageMargins left="0.39370078740157483" right="0.19685039370078741" top="0.39370078740157483" bottom="0.31496062992125984" header="0.51181102362204722" footer="0"/>
  <pageSetup paperSize="9" scale="59"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DU121"/>
  <sheetViews>
    <sheetView showGridLines="0" zoomScaleNormal="100" zoomScaleSheetLayoutView="55" workbookViewId="0"/>
  </sheetViews>
  <sheetFormatPr defaultColWidth="0" defaultRowHeight="13.5" customHeight="1" zeroHeight="1" x14ac:dyDescent="0.2"/>
  <cols>
    <col min="1" max="125" width="2.453125" style="263" customWidth="1"/>
    <col min="126" max="16384" width="9" style="262" hidden="1"/>
  </cols>
  <sheetData>
    <row r="1" spans="2:125" ht="13.5" customHeight="1" x14ac:dyDescent="0.2">
      <c r="B1" s="262"/>
      <c r="C1" s="262"/>
      <c r="D1" s="262"/>
      <c r="E1" s="262"/>
      <c r="F1" s="262"/>
      <c r="G1" s="262"/>
      <c r="H1" s="262"/>
      <c r="I1" s="262"/>
      <c r="J1" s="262"/>
      <c r="K1" s="262"/>
      <c r="L1" s="262"/>
      <c r="M1" s="262"/>
      <c r="N1" s="262"/>
      <c r="O1" s="262"/>
      <c r="P1" s="262"/>
      <c r="Q1" s="262"/>
      <c r="R1" s="262"/>
      <c r="S1" s="262"/>
      <c r="T1" s="262"/>
      <c r="U1" s="262"/>
      <c r="V1" s="262"/>
      <c r="W1" s="262"/>
      <c r="X1" s="262"/>
      <c r="Y1" s="262"/>
      <c r="Z1" s="262"/>
      <c r="AA1" s="262"/>
      <c r="AB1" s="262"/>
      <c r="AC1" s="262"/>
      <c r="AD1" s="262"/>
      <c r="AE1" s="262"/>
      <c r="AF1" s="262"/>
      <c r="AG1" s="262"/>
      <c r="AH1" s="262"/>
      <c r="AI1" s="262"/>
      <c r="AJ1" s="262"/>
      <c r="AK1" s="262"/>
      <c r="AL1" s="262"/>
      <c r="AM1" s="262"/>
      <c r="AN1" s="262"/>
      <c r="AO1" s="262"/>
      <c r="AP1" s="262"/>
      <c r="AQ1" s="262"/>
      <c r="AR1" s="262"/>
      <c r="AS1" s="262"/>
      <c r="AT1" s="262"/>
      <c r="AU1" s="262"/>
      <c r="AV1" s="262"/>
      <c r="AW1" s="262"/>
      <c r="AX1" s="262"/>
      <c r="AY1" s="262"/>
      <c r="AZ1" s="262"/>
      <c r="BA1" s="262"/>
      <c r="BB1" s="262"/>
      <c r="BC1" s="262"/>
      <c r="BD1" s="262"/>
      <c r="BE1" s="262"/>
      <c r="BF1" s="262"/>
      <c r="BG1" s="262"/>
      <c r="BH1" s="262"/>
      <c r="BI1" s="262"/>
      <c r="BJ1" s="262"/>
      <c r="BK1" s="262"/>
      <c r="BL1" s="262"/>
      <c r="BM1" s="262"/>
      <c r="BN1" s="262"/>
      <c r="BO1" s="262"/>
      <c r="BP1" s="262"/>
      <c r="BQ1" s="262"/>
      <c r="BR1" s="262"/>
      <c r="BS1" s="262"/>
      <c r="BT1" s="262"/>
      <c r="BU1" s="262"/>
      <c r="BV1" s="262"/>
      <c r="BW1" s="262"/>
      <c r="BX1" s="262"/>
      <c r="BY1" s="262"/>
      <c r="BZ1" s="262"/>
      <c r="CA1" s="262"/>
      <c r="CB1" s="262"/>
      <c r="CC1" s="262"/>
      <c r="CD1" s="262"/>
      <c r="CE1" s="262"/>
      <c r="CF1" s="262"/>
      <c r="CG1" s="262"/>
      <c r="CH1" s="262"/>
      <c r="CI1" s="262"/>
      <c r="CJ1" s="262"/>
      <c r="CK1" s="262"/>
      <c r="CL1" s="262"/>
      <c r="CM1" s="262"/>
      <c r="CN1" s="262"/>
      <c r="CO1" s="262"/>
      <c r="CP1" s="262"/>
      <c r="CQ1" s="262"/>
      <c r="CR1" s="262"/>
      <c r="CS1" s="262"/>
      <c r="CT1" s="262"/>
      <c r="CU1" s="262"/>
      <c r="CV1" s="262"/>
      <c r="CW1" s="262"/>
      <c r="CX1" s="262"/>
      <c r="CY1" s="262"/>
      <c r="CZ1" s="262"/>
      <c r="DA1" s="262"/>
      <c r="DB1" s="262"/>
      <c r="DC1" s="262"/>
      <c r="DD1" s="262"/>
      <c r="DE1" s="262"/>
      <c r="DF1" s="262"/>
      <c r="DG1" s="262"/>
      <c r="DH1" s="262"/>
      <c r="DI1" s="262"/>
      <c r="DJ1" s="262"/>
      <c r="DK1" s="262"/>
      <c r="DL1" s="262"/>
      <c r="DM1" s="262"/>
      <c r="DN1" s="262"/>
      <c r="DO1" s="262"/>
      <c r="DP1" s="262"/>
      <c r="DQ1" s="262"/>
      <c r="DR1" s="262"/>
      <c r="DS1" s="262"/>
      <c r="DT1" s="262"/>
      <c r="DU1" s="262"/>
    </row>
    <row r="2" spans="2:125" ht="13" x14ac:dyDescent="0.2">
      <c r="B2" s="262"/>
      <c r="DG2" s="262"/>
    </row>
    <row r="3" spans="2:125" ht="13" x14ac:dyDescent="0.2">
      <c r="C3" s="262"/>
      <c r="D3" s="262"/>
      <c r="E3" s="262"/>
      <c r="F3" s="262"/>
      <c r="G3" s="262"/>
      <c r="H3" s="262"/>
      <c r="I3" s="262"/>
      <c r="J3" s="262"/>
      <c r="K3" s="262"/>
      <c r="L3" s="262"/>
      <c r="M3" s="262"/>
      <c r="N3" s="262"/>
      <c r="O3" s="262"/>
      <c r="P3" s="262"/>
      <c r="Q3" s="262"/>
      <c r="R3" s="262"/>
      <c r="S3" s="262"/>
      <c r="T3" s="262"/>
      <c r="U3" s="262"/>
      <c r="V3" s="262"/>
      <c r="W3" s="262"/>
      <c r="X3" s="262"/>
      <c r="Y3" s="262"/>
      <c r="Z3" s="262"/>
      <c r="AA3" s="262"/>
      <c r="AB3" s="262"/>
      <c r="AC3" s="262"/>
      <c r="AD3" s="262"/>
      <c r="AE3" s="262"/>
      <c r="AF3" s="262"/>
      <c r="AG3" s="262"/>
      <c r="AH3" s="262"/>
      <c r="AI3" s="262"/>
      <c r="AJ3" s="262"/>
      <c r="AK3" s="262"/>
      <c r="AL3" s="262"/>
      <c r="AM3" s="262"/>
      <c r="AN3" s="262"/>
      <c r="AO3" s="262"/>
      <c r="AP3" s="262"/>
      <c r="AQ3" s="262"/>
      <c r="AR3" s="262"/>
      <c r="AS3" s="262"/>
      <c r="AT3" s="262"/>
      <c r="AU3" s="262"/>
      <c r="AV3" s="262"/>
      <c r="AW3" s="262"/>
      <c r="AX3" s="262"/>
      <c r="AY3" s="262"/>
      <c r="AZ3" s="262"/>
      <c r="BA3" s="262"/>
      <c r="BB3" s="262"/>
      <c r="BC3" s="262"/>
      <c r="BD3" s="262"/>
      <c r="BE3" s="262"/>
      <c r="BF3" s="262"/>
      <c r="BG3" s="262"/>
      <c r="BH3" s="262"/>
      <c r="BI3" s="262"/>
      <c r="BJ3" s="262"/>
      <c r="BK3" s="262"/>
      <c r="BL3" s="262"/>
      <c r="BM3" s="262"/>
      <c r="BN3" s="262"/>
      <c r="BO3" s="262"/>
      <c r="BP3" s="262"/>
      <c r="BQ3" s="262"/>
      <c r="BR3" s="262"/>
      <c r="BS3" s="262"/>
      <c r="BT3" s="262"/>
      <c r="BU3" s="262"/>
      <c r="BV3" s="262"/>
      <c r="BW3" s="262"/>
      <c r="BX3" s="262"/>
      <c r="BY3" s="262"/>
      <c r="BZ3" s="262"/>
      <c r="CA3" s="262"/>
      <c r="CB3" s="262"/>
      <c r="CC3" s="262"/>
      <c r="CD3" s="262"/>
      <c r="CE3" s="262"/>
      <c r="CF3" s="262"/>
      <c r="CG3" s="262"/>
      <c r="CH3" s="262"/>
      <c r="CI3" s="262"/>
      <c r="CJ3" s="262"/>
      <c r="CK3" s="262"/>
      <c r="CL3" s="262"/>
      <c r="CM3" s="262"/>
      <c r="CN3" s="262"/>
      <c r="CO3" s="262"/>
      <c r="CP3" s="262"/>
      <c r="CQ3" s="262"/>
      <c r="CR3" s="262"/>
      <c r="CS3" s="262"/>
      <c r="CT3" s="262"/>
      <c r="CU3" s="262"/>
      <c r="CV3" s="262"/>
      <c r="CW3" s="262"/>
      <c r="CX3" s="262"/>
      <c r="CY3" s="262"/>
      <c r="CZ3" s="262"/>
      <c r="DA3" s="262"/>
      <c r="DB3" s="262"/>
      <c r="DC3" s="262"/>
      <c r="DD3" s="262"/>
      <c r="DE3" s="262"/>
      <c r="DF3" s="262"/>
      <c r="DH3" s="262"/>
      <c r="DI3" s="262"/>
      <c r="DJ3" s="262"/>
      <c r="DK3" s="262"/>
      <c r="DL3" s="262"/>
      <c r="DM3" s="262"/>
      <c r="DN3" s="262"/>
      <c r="DO3" s="262"/>
      <c r="DP3" s="262"/>
      <c r="DQ3" s="262"/>
      <c r="DR3" s="262"/>
      <c r="DS3" s="262"/>
      <c r="DT3" s="262"/>
      <c r="DU3" s="262"/>
    </row>
    <row r="4" spans="2:125" ht="13" x14ac:dyDescent="0.2"/>
    <row r="5" spans="2:125" ht="13" x14ac:dyDescent="0.2"/>
    <row r="6" spans="2:125" ht="13" x14ac:dyDescent="0.2"/>
    <row r="7" spans="2:125" ht="13" x14ac:dyDescent="0.2"/>
    <row r="8" spans="2:125" ht="13" x14ac:dyDescent="0.2"/>
    <row r="9" spans="2:125" ht="13" x14ac:dyDescent="0.2">
      <c r="DU9" s="262"/>
    </row>
    <row r="10" spans="2:125" ht="13" x14ac:dyDescent="0.2"/>
    <row r="11" spans="2:125" ht="13" x14ac:dyDescent="0.2"/>
    <row r="12" spans="2:125" ht="13" x14ac:dyDescent="0.2"/>
    <row r="13" spans="2:125" ht="13" x14ac:dyDescent="0.2"/>
    <row r="14" spans="2:125" ht="13" x14ac:dyDescent="0.2"/>
    <row r="15" spans="2:125" ht="13" x14ac:dyDescent="0.2"/>
    <row r="16" spans="2:125" ht="13" x14ac:dyDescent="0.2"/>
    <row r="17" spans="125:125" ht="13" x14ac:dyDescent="0.2">
      <c r="DU17" s="262"/>
    </row>
    <row r="18" spans="125:125" ht="13" x14ac:dyDescent="0.2"/>
    <row r="19" spans="125:125" ht="13" x14ac:dyDescent="0.2"/>
    <row r="20" spans="125:125" ht="13" x14ac:dyDescent="0.2">
      <c r="DU20" s="262"/>
    </row>
    <row r="21" spans="125:125" ht="13" x14ac:dyDescent="0.2">
      <c r="DU21" s="262"/>
    </row>
    <row r="22" spans="125:125" ht="13" x14ac:dyDescent="0.2"/>
    <row r="23" spans="125:125" ht="13" x14ac:dyDescent="0.2"/>
    <row r="24" spans="125:125" ht="13" x14ac:dyDescent="0.2"/>
    <row r="25" spans="125:125" ht="13" x14ac:dyDescent="0.2"/>
    <row r="26" spans="125:125" ht="13" x14ac:dyDescent="0.2"/>
    <row r="27" spans="125:125" ht="13" x14ac:dyDescent="0.2"/>
    <row r="28" spans="125:125" ht="13" x14ac:dyDescent="0.2">
      <c r="DU28" s="262"/>
    </row>
    <row r="29" spans="125:125" ht="13" x14ac:dyDescent="0.2"/>
    <row r="30" spans="125:125" ht="13" x14ac:dyDescent="0.2"/>
    <row r="31" spans="125:125" ht="13" x14ac:dyDescent="0.2"/>
    <row r="32" spans="125:125" ht="13" x14ac:dyDescent="0.2"/>
    <row r="33" spans="2:125" ht="13" x14ac:dyDescent="0.2">
      <c r="B33" s="262"/>
      <c r="G33" s="262"/>
      <c r="I33" s="262"/>
    </row>
    <row r="34" spans="2:125" ht="13" x14ac:dyDescent="0.2">
      <c r="C34" s="262"/>
      <c r="P34" s="262"/>
      <c r="DE34" s="262"/>
      <c r="DH34" s="262"/>
    </row>
    <row r="35" spans="2:125" ht="13" x14ac:dyDescent="0.2">
      <c r="D35" s="262"/>
      <c r="E35" s="262"/>
      <c r="DG35" s="262"/>
      <c r="DJ35" s="262"/>
      <c r="DP35" s="262"/>
      <c r="DQ35" s="262"/>
      <c r="DR35" s="262"/>
      <c r="DS35" s="262"/>
      <c r="DT35" s="262"/>
      <c r="DU35" s="262"/>
    </row>
    <row r="36" spans="2:125" ht="13" x14ac:dyDescent="0.2">
      <c r="F36" s="262"/>
      <c r="H36" s="262"/>
      <c r="J36" s="262"/>
      <c r="K36" s="262"/>
      <c r="L36" s="262"/>
      <c r="M36" s="262"/>
      <c r="N36" s="262"/>
      <c r="O36" s="262"/>
      <c r="Q36" s="262"/>
      <c r="R36" s="262"/>
      <c r="S36" s="262"/>
      <c r="T36" s="262"/>
      <c r="U36" s="262"/>
      <c r="V36" s="262"/>
      <c r="W36" s="262"/>
      <c r="X36" s="262"/>
      <c r="Y36" s="262"/>
      <c r="Z36" s="262"/>
      <c r="AA36" s="262"/>
      <c r="AB36" s="262"/>
      <c r="AC36" s="262"/>
      <c r="AD36" s="262"/>
      <c r="AE36" s="262"/>
      <c r="AF36" s="262"/>
      <c r="AG36" s="262"/>
      <c r="AH36" s="262"/>
      <c r="AI36" s="262"/>
      <c r="AJ36" s="262"/>
      <c r="AK36" s="262"/>
      <c r="AL36" s="262"/>
      <c r="AM36" s="262"/>
      <c r="AN36" s="262"/>
      <c r="AO36" s="262"/>
      <c r="AP36" s="262"/>
      <c r="AQ36" s="262"/>
      <c r="AR36" s="262"/>
      <c r="AS36" s="262"/>
      <c r="AT36" s="262"/>
      <c r="AU36" s="262"/>
      <c r="AV36" s="262"/>
      <c r="AW36" s="262"/>
      <c r="AX36" s="262"/>
      <c r="AY36" s="262"/>
      <c r="AZ36" s="262"/>
      <c r="BA36" s="262"/>
      <c r="BB36" s="262"/>
      <c r="BC36" s="262"/>
      <c r="BD36" s="262"/>
      <c r="BE36" s="262"/>
      <c r="BF36" s="262"/>
      <c r="BG36" s="262"/>
      <c r="BH36" s="262"/>
      <c r="BI36" s="262"/>
      <c r="BJ36" s="262"/>
      <c r="BK36" s="262"/>
      <c r="BL36" s="262"/>
      <c r="BM36" s="262"/>
      <c r="BN36" s="262"/>
      <c r="BO36" s="262"/>
      <c r="BP36" s="262"/>
      <c r="BQ36" s="262"/>
      <c r="BR36" s="262"/>
      <c r="BS36" s="262"/>
      <c r="BT36" s="262"/>
      <c r="BU36" s="262"/>
      <c r="BV36" s="262"/>
      <c r="BW36" s="262"/>
      <c r="BX36" s="262"/>
      <c r="BY36" s="262"/>
      <c r="BZ36" s="262"/>
      <c r="CA36" s="262"/>
      <c r="CB36" s="262"/>
      <c r="CC36" s="262"/>
      <c r="CD36" s="262"/>
      <c r="CE36" s="262"/>
      <c r="CF36" s="262"/>
      <c r="CG36" s="262"/>
      <c r="CH36" s="262"/>
      <c r="CI36" s="262"/>
      <c r="CJ36" s="262"/>
      <c r="CK36" s="262"/>
      <c r="CL36" s="262"/>
      <c r="CM36" s="262"/>
      <c r="CN36" s="262"/>
      <c r="CO36" s="262"/>
      <c r="CP36" s="262"/>
      <c r="CQ36" s="262"/>
      <c r="CR36" s="262"/>
      <c r="CS36" s="262"/>
      <c r="CT36" s="262"/>
      <c r="CU36" s="262"/>
      <c r="CV36" s="262"/>
      <c r="CW36" s="262"/>
      <c r="CX36" s="262"/>
      <c r="CY36" s="262"/>
      <c r="CZ36" s="262"/>
      <c r="DA36" s="262"/>
      <c r="DB36" s="262"/>
      <c r="DC36" s="262"/>
      <c r="DD36" s="262"/>
      <c r="DF36" s="262"/>
      <c r="DI36" s="262"/>
      <c r="DK36" s="262"/>
      <c r="DL36" s="262"/>
      <c r="DM36" s="262"/>
      <c r="DN36" s="262"/>
      <c r="DO36" s="262"/>
      <c r="DP36" s="262"/>
      <c r="DQ36" s="262"/>
      <c r="DR36" s="262"/>
      <c r="DS36" s="262"/>
      <c r="DT36" s="262"/>
      <c r="DU36" s="262"/>
    </row>
    <row r="37" spans="2:125" ht="13" x14ac:dyDescent="0.2">
      <c r="DU37" s="262"/>
    </row>
    <row r="38" spans="2:125" ht="13" x14ac:dyDescent="0.2">
      <c r="DT38" s="262"/>
      <c r="DU38" s="262"/>
    </row>
    <row r="39" spans="2:125" ht="13" x14ac:dyDescent="0.2"/>
    <row r="40" spans="2:125" ht="13" x14ac:dyDescent="0.2">
      <c r="DH40" s="262"/>
    </row>
    <row r="41" spans="2:125" ht="13" x14ac:dyDescent="0.2">
      <c r="DE41" s="262"/>
    </row>
    <row r="42" spans="2:125" ht="13" x14ac:dyDescent="0.2">
      <c r="DG42" s="262"/>
      <c r="DJ42" s="262"/>
    </row>
    <row r="43" spans="2:125" ht="13" x14ac:dyDescent="0.2">
      <c r="Q43" s="262"/>
      <c r="R43" s="262"/>
      <c r="S43" s="262"/>
      <c r="T43" s="262"/>
      <c r="U43" s="262"/>
      <c r="V43" s="262"/>
      <c r="W43" s="262"/>
      <c r="X43" s="262"/>
      <c r="Y43" s="262"/>
      <c r="Z43" s="262"/>
      <c r="AA43" s="262"/>
      <c r="AB43" s="262"/>
      <c r="AC43" s="262"/>
      <c r="AD43" s="262"/>
      <c r="AE43" s="262"/>
      <c r="AF43" s="262"/>
      <c r="AG43" s="262"/>
      <c r="AH43" s="262"/>
      <c r="AI43" s="262"/>
      <c r="AJ43" s="262"/>
      <c r="AK43" s="262"/>
      <c r="AL43" s="262"/>
      <c r="AM43" s="262"/>
      <c r="AN43" s="262"/>
      <c r="AO43" s="262"/>
      <c r="AP43" s="262"/>
      <c r="AQ43" s="262"/>
      <c r="AR43" s="262"/>
      <c r="AS43" s="262"/>
      <c r="AT43" s="262"/>
      <c r="AU43" s="262"/>
      <c r="AV43" s="262"/>
      <c r="AW43" s="262"/>
      <c r="AX43" s="262"/>
      <c r="AY43" s="262"/>
      <c r="AZ43" s="262"/>
      <c r="BA43" s="262"/>
      <c r="BB43" s="262"/>
      <c r="BC43" s="262"/>
      <c r="BD43" s="262"/>
      <c r="BE43" s="262"/>
      <c r="BF43" s="262"/>
      <c r="BG43" s="262"/>
      <c r="BH43" s="262"/>
      <c r="BI43" s="262"/>
      <c r="BJ43" s="262"/>
      <c r="BK43" s="262"/>
      <c r="BL43" s="262"/>
      <c r="BM43" s="262"/>
      <c r="BN43" s="262"/>
      <c r="BO43" s="262"/>
      <c r="BP43" s="262"/>
      <c r="BQ43" s="262"/>
      <c r="BR43" s="262"/>
      <c r="BS43" s="262"/>
      <c r="BT43" s="262"/>
      <c r="BU43" s="262"/>
      <c r="BV43" s="262"/>
      <c r="BW43" s="262"/>
      <c r="BX43" s="262"/>
      <c r="BY43" s="262"/>
      <c r="BZ43" s="262"/>
      <c r="CA43" s="262"/>
      <c r="CB43" s="262"/>
      <c r="CC43" s="262"/>
      <c r="CD43" s="262"/>
      <c r="CE43" s="262"/>
      <c r="CF43" s="262"/>
      <c r="CG43" s="262"/>
      <c r="CH43" s="262"/>
      <c r="CI43" s="262"/>
      <c r="CJ43" s="262"/>
      <c r="CK43" s="262"/>
      <c r="CL43" s="262"/>
      <c r="CM43" s="262"/>
      <c r="CN43" s="262"/>
      <c r="CO43" s="262"/>
      <c r="CP43" s="262"/>
      <c r="CQ43" s="262"/>
      <c r="CR43" s="262"/>
      <c r="CS43" s="262"/>
      <c r="CT43" s="262"/>
      <c r="CU43" s="262"/>
      <c r="CV43" s="262"/>
      <c r="CW43" s="262"/>
      <c r="CX43" s="262"/>
      <c r="CY43" s="262"/>
      <c r="CZ43" s="262"/>
      <c r="DA43" s="262"/>
      <c r="DB43" s="262"/>
      <c r="DC43" s="262"/>
      <c r="DD43" s="262"/>
      <c r="DF43" s="262"/>
      <c r="DI43" s="262"/>
      <c r="DK43" s="262"/>
      <c r="DL43" s="262"/>
      <c r="DM43" s="262"/>
      <c r="DN43" s="262"/>
      <c r="DO43" s="262"/>
      <c r="DP43" s="262"/>
      <c r="DQ43" s="262"/>
      <c r="DR43" s="262"/>
      <c r="DS43" s="262"/>
      <c r="DT43" s="262"/>
      <c r="DU43" s="262"/>
    </row>
    <row r="44" spans="2:125" ht="13" x14ac:dyDescent="0.2">
      <c r="DU44" s="262"/>
    </row>
    <row r="45" spans="2:125" ht="13" x14ac:dyDescent="0.2"/>
    <row r="46" spans="2:125" ht="13" x14ac:dyDescent="0.2"/>
    <row r="47" spans="2:125" ht="13" x14ac:dyDescent="0.2"/>
    <row r="48" spans="2:125" ht="13" x14ac:dyDescent="0.2">
      <c r="DT48" s="262"/>
      <c r="DU48" s="262"/>
    </row>
    <row r="49" spans="120:125" ht="13" x14ac:dyDescent="0.2">
      <c r="DU49" s="262"/>
    </row>
    <row r="50" spans="120:125" ht="13" x14ac:dyDescent="0.2">
      <c r="DU50" s="262"/>
    </row>
    <row r="51" spans="120:125" ht="13" x14ac:dyDescent="0.2">
      <c r="DP51" s="262"/>
      <c r="DQ51" s="262"/>
      <c r="DR51" s="262"/>
      <c r="DS51" s="262"/>
      <c r="DT51" s="262"/>
      <c r="DU51" s="262"/>
    </row>
    <row r="52" spans="120:125" ht="13" x14ac:dyDescent="0.2"/>
    <row r="53" spans="120:125" ht="13" x14ac:dyDescent="0.2"/>
    <row r="54" spans="120:125" ht="13" x14ac:dyDescent="0.2">
      <c r="DU54" s="262"/>
    </row>
    <row r="55" spans="120:125" ht="13" x14ac:dyDescent="0.2"/>
    <row r="56" spans="120:125" ht="13" x14ac:dyDescent="0.2"/>
    <row r="57" spans="120:125" ht="13" x14ac:dyDescent="0.2"/>
    <row r="58" spans="120:125" ht="13" x14ac:dyDescent="0.2">
      <c r="DU58" s="262"/>
    </row>
    <row r="59" spans="120:125" ht="13" x14ac:dyDescent="0.2"/>
    <row r="60" spans="120:125" ht="13" x14ac:dyDescent="0.2"/>
    <row r="61" spans="120:125" ht="13" x14ac:dyDescent="0.2"/>
    <row r="62" spans="120:125" ht="13" x14ac:dyDescent="0.2"/>
    <row r="63" spans="120:125" ht="13" x14ac:dyDescent="0.2">
      <c r="DU63" s="262"/>
    </row>
    <row r="64" spans="120:125" ht="13" x14ac:dyDescent="0.2">
      <c r="DT64" s="262"/>
      <c r="DU64" s="262"/>
    </row>
    <row r="65" spans="123:125" ht="13" x14ac:dyDescent="0.2"/>
    <row r="66" spans="123:125" ht="13" x14ac:dyDescent="0.2"/>
    <row r="67" spans="123:125" ht="13" x14ac:dyDescent="0.2"/>
    <row r="68" spans="123:125" ht="13" x14ac:dyDescent="0.2"/>
    <row r="69" spans="123:125" ht="13" x14ac:dyDescent="0.2">
      <c r="DS69" s="262"/>
      <c r="DT69" s="262"/>
      <c r="DU69" s="262"/>
    </row>
    <row r="70" spans="123:125" ht="13" x14ac:dyDescent="0.2"/>
    <row r="71" spans="123:125" ht="13" x14ac:dyDescent="0.2"/>
    <row r="72" spans="123:125" ht="13" x14ac:dyDescent="0.2"/>
    <row r="73" spans="123:125" ht="13" x14ac:dyDescent="0.2"/>
    <row r="74" spans="123:125" ht="13" x14ac:dyDescent="0.2"/>
    <row r="75" spans="123:125" ht="13" x14ac:dyDescent="0.2"/>
    <row r="76" spans="123:125" ht="13" x14ac:dyDescent="0.2"/>
    <row r="77" spans="123:125" ht="13" x14ac:dyDescent="0.2"/>
    <row r="78" spans="123:125" ht="13" x14ac:dyDescent="0.2"/>
    <row r="79" spans="123:125" ht="13" x14ac:dyDescent="0.2"/>
    <row r="80" spans="123:125" ht="13" x14ac:dyDescent="0.2"/>
    <row r="81" spans="116:125" ht="13" x14ac:dyDescent="0.2"/>
    <row r="82" spans="116:125" ht="13" x14ac:dyDescent="0.2">
      <c r="DL82" s="262"/>
    </row>
    <row r="83" spans="116:125" ht="13" x14ac:dyDescent="0.2">
      <c r="DM83" s="262"/>
      <c r="DN83" s="262"/>
      <c r="DO83" s="262"/>
      <c r="DP83" s="262"/>
      <c r="DQ83" s="262"/>
      <c r="DR83" s="262"/>
      <c r="DS83" s="262"/>
      <c r="DT83" s="262"/>
      <c r="DU83" s="262"/>
    </row>
    <row r="84" spans="116:125" ht="13" x14ac:dyDescent="0.2"/>
    <row r="85" spans="116:125" ht="13" x14ac:dyDescent="0.2"/>
    <row r="86" spans="116:125" ht="13" x14ac:dyDescent="0.2"/>
    <row r="87" spans="116:125" ht="13" x14ac:dyDescent="0.2"/>
    <row r="88" spans="116:125" ht="13" x14ac:dyDescent="0.2">
      <c r="DU88" s="262"/>
    </row>
    <row r="89" spans="116:125" ht="13" x14ac:dyDescent="0.2"/>
    <row r="90" spans="116:125" ht="13" x14ac:dyDescent="0.2"/>
    <row r="91" spans="116:125" ht="13" x14ac:dyDescent="0.2"/>
    <row r="92" spans="116:125" ht="13.5" customHeight="1" x14ac:dyDescent="0.2"/>
    <row r="93" spans="116:125" ht="13.5" customHeight="1" x14ac:dyDescent="0.2"/>
    <row r="94" spans="116:125" ht="13.5" customHeight="1" x14ac:dyDescent="0.2">
      <c r="DS94" s="262"/>
      <c r="DT94" s="262"/>
      <c r="DU94" s="262"/>
    </row>
    <row r="95" spans="116:125" ht="13.5" customHeight="1" x14ac:dyDescent="0.2">
      <c r="DU95" s="262"/>
    </row>
    <row r="96" spans="116:125" ht="13.5" customHeight="1" x14ac:dyDescent="0.2"/>
    <row r="97" spans="124:125" ht="13.5" customHeight="1" x14ac:dyDescent="0.2"/>
    <row r="98" spans="124:125" ht="13.5" customHeight="1" x14ac:dyDescent="0.2"/>
    <row r="99" spans="124:125" ht="13.5" customHeight="1" x14ac:dyDescent="0.2"/>
    <row r="100" spans="124:125" ht="13.5" customHeight="1" x14ac:dyDescent="0.2"/>
    <row r="101" spans="124:125" ht="13.5" customHeight="1" x14ac:dyDescent="0.2">
      <c r="DU101" s="262"/>
    </row>
    <row r="102" spans="124:125" ht="13.5" customHeight="1" x14ac:dyDescent="0.2"/>
    <row r="103" spans="124:125" ht="13.5" customHeight="1" x14ac:dyDescent="0.2"/>
    <row r="104" spans="124:125" ht="13.5" customHeight="1" x14ac:dyDescent="0.2">
      <c r="DT104" s="262"/>
      <c r="DU104" s="262"/>
    </row>
    <row r="105" spans="124:125" ht="13.5" customHeight="1" x14ac:dyDescent="0.2"/>
    <row r="106" spans="124:125" ht="13.5" customHeight="1" x14ac:dyDescent="0.2"/>
    <row r="107" spans="124:125" ht="13.5" customHeight="1" x14ac:dyDescent="0.2"/>
    <row r="108" spans="124:125" ht="13.5" customHeight="1" x14ac:dyDescent="0.2"/>
    <row r="109" spans="124:125" ht="13.5" customHeight="1" x14ac:dyDescent="0.2"/>
    <row r="110" spans="124:125" ht="13.5" customHeight="1" x14ac:dyDescent="0.2"/>
    <row r="111" spans="124:125" ht="13.5" customHeight="1" x14ac:dyDescent="0.2"/>
    <row r="112" spans="124:125" ht="13.5" customHeight="1" x14ac:dyDescent="0.2"/>
    <row r="113" spans="125:125" ht="13.5" customHeight="1" x14ac:dyDescent="0.2"/>
    <row r="114" spans="125:125" ht="13.5" customHeight="1" x14ac:dyDescent="0.2"/>
    <row r="115" spans="125:125" ht="13.5" customHeight="1" x14ac:dyDescent="0.2"/>
    <row r="116" spans="125:125" ht="13.5" customHeight="1" x14ac:dyDescent="0.2">
      <c r="DU116" s="262" t="s">
        <v>559</v>
      </c>
    </row>
    <row r="120" spans="125:125" ht="13.5" hidden="1" customHeight="1" x14ac:dyDescent="0.2"/>
    <row r="121" spans="125:125" ht="13.5" hidden="1" customHeight="1" x14ac:dyDescent="0.2">
      <c r="DU121" s="262"/>
    </row>
  </sheetData>
  <sheetProtection algorithmName="SHA-512" hashValue="+T07FZLoVTl1EpHvZKBJyPgJDGTMzGTasFeWaqX2DQh1R2pTqVEbwlI/PL88LdaSn5waHzPn0Ag/xm/C0yE8Bw==" saltValue="ailD64dAFWeQpKgDIVdmNA==" spinCount="100000" sheet="1" objects="1" scenarios="1"/>
  <dataConsolidate/>
  <phoneticPr fontId="2"/>
  <printOptions horizontalCentered="1" verticalCentered="1"/>
  <pageMargins left="0" right="0" top="0.19685039370078741" bottom="0" header="0.39370078740157483" footer="0"/>
  <pageSetup paperSize="9" scale="38"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A1:EL116"/>
  <sheetViews>
    <sheetView showGridLines="0" zoomScaleNormal="100" zoomScaleSheetLayoutView="55" workbookViewId="0"/>
  </sheetViews>
  <sheetFormatPr defaultColWidth="0" defaultRowHeight="13.5" customHeight="1" zeroHeight="1" x14ac:dyDescent="0.2"/>
  <cols>
    <col min="1" max="125" width="2.453125" style="263" customWidth="1"/>
    <col min="126" max="142" width="0" style="262" hidden="1" customWidth="1"/>
    <col min="143" max="16384" width="9" style="262" hidden="1"/>
  </cols>
  <sheetData>
    <row r="1" spans="1:125" ht="13.5" customHeight="1" x14ac:dyDescent="0.2">
      <c r="A1" s="262"/>
      <c r="B1" s="262"/>
      <c r="C1" s="262"/>
      <c r="D1" s="262"/>
      <c r="E1" s="262"/>
      <c r="F1" s="262"/>
      <c r="G1" s="262"/>
      <c r="H1" s="262"/>
      <c r="I1" s="262"/>
      <c r="J1" s="262"/>
      <c r="K1" s="262"/>
      <c r="L1" s="262"/>
      <c r="M1" s="262"/>
      <c r="N1" s="262"/>
      <c r="O1" s="262"/>
      <c r="P1" s="262"/>
      <c r="Q1" s="262"/>
      <c r="R1" s="262"/>
      <c r="S1" s="262"/>
      <c r="T1" s="262"/>
      <c r="U1" s="262"/>
      <c r="V1" s="262"/>
      <c r="W1" s="262"/>
      <c r="X1" s="262"/>
      <c r="Y1" s="262"/>
      <c r="Z1" s="262"/>
      <c r="AA1" s="262"/>
      <c r="AB1" s="262"/>
      <c r="AC1" s="262"/>
      <c r="AD1" s="262"/>
      <c r="AE1" s="262"/>
      <c r="AF1" s="262"/>
      <c r="AG1" s="262"/>
      <c r="AH1" s="262"/>
      <c r="AI1" s="262"/>
      <c r="AJ1" s="262"/>
      <c r="AK1" s="262"/>
      <c r="AL1" s="262"/>
      <c r="AM1" s="262"/>
      <c r="AN1" s="262"/>
      <c r="AO1" s="262"/>
      <c r="AP1" s="262"/>
      <c r="AQ1" s="262"/>
      <c r="AR1" s="262"/>
      <c r="AS1" s="262"/>
      <c r="AT1" s="262"/>
      <c r="AU1" s="262"/>
      <c r="AV1" s="262"/>
      <c r="AW1" s="262"/>
      <c r="AX1" s="262"/>
      <c r="AY1" s="262"/>
      <c r="AZ1" s="262"/>
      <c r="BA1" s="262"/>
      <c r="BB1" s="262"/>
      <c r="BC1" s="262"/>
      <c r="BD1" s="262"/>
      <c r="BE1" s="262"/>
      <c r="BF1" s="262"/>
      <c r="BG1" s="262"/>
      <c r="BH1" s="262"/>
      <c r="BI1" s="262"/>
      <c r="BJ1" s="262"/>
      <c r="BK1" s="262"/>
      <c r="BL1" s="262"/>
      <c r="BM1" s="262"/>
      <c r="BN1" s="262"/>
      <c r="BO1" s="262"/>
      <c r="BP1" s="262"/>
      <c r="BQ1" s="262"/>
      <c r="BR1" s="262"/>
      <c r="BS1" s="262"/>
      <c r="BT1" s="262"/>
      <c r="BU1" s="262"/>
      <c r="BV1" s="262"/>
      <c r="BW1" s="262"/>
      <c r="BX1" s="262"/>
      <c r="BY1" s="262"/>
      <c r="BZ1" s="262"/>
      <c r="CA1" s="262"/>
      <c r="CB1" s="262"/>
      <c r="CC1" s="262"/>
      <c r="CD1" s="262"/>
      <c r="CE1" s="262"/>
      <c r="CF1" s="262"/>
      <c r="CG1" s="262"/>
      <c r="CH1" s="262"/>
      <c r="CI1" s="262"/>
      <c r="CJ1" s="262"/>
      <c r="CK1" s="262"/>
      <c r="CL1" s="262"/>
      <c r="CM1" s="262"/>
      <c r="CN1" s="262"/>
      <c r="CO1" s="262"/>
      <c r="CP1" s="262"/>
      <c r="CQ1" s="262"/>
      <c r="CR1" s="262"/>
      <c r="CS1" s="262"/>
      <c r="CT1" s="262"/>
      <c r="CU1" s="262"/>
      <c r="CV1" s="262"/>
      <c r="CW1" s="262"/>
      <c r="CX1" s="262"/>
      <c r="CY1" s="262"/>
      <c r="CZ1" s="262"/>
      <c r="DA1" s="262"/>
      <c r="DB1" s="262"/>
      <c r="DC1" s="262"/>
      <c r="DD1" s="262"/>
      <c r="DE1" s="262"/>
      <c r="DF1" s="262"/>
      <c r="DG1" s="262"/>
      <c r="DH1" s="262"/>
      <c r="DI1" s="262"/>
      <c r="DJ1" s="262"/>
      <c r="DK1" s="262"/>
      <c r="DL1" s="262"/>
      <c r="DM1" s="262"/>
      <c r="DN1" s="262"/>
      <c r="DO1" s="262"/>
      <c r="DP1" s="262"/>
      <c r="DQ1" s="262"/>
      <c r="DR1" s="262"/>
      <c r="DS1" s="262"/>
      <c r="DT1" s="262"/>
      <c r="DU1" s="262"/>
    </row>
    <row r="2" spans="1:125" ht="13" x14ac:dyDescent="0.2">
      <c r="B2" s="262"/>
      <c r="T2" s="262"/>
    </row>
    <row r="3" spans="1:125" ht="13" x14ac:dyDescent="0.2">
      <c r="C3" s="262"/>
      <c r="D3" s="262"/>
      <c r="E3" s="262"/>
      <c r="F3" s="262"/>
      <c r="G3" s="262"/>
      <c r="H3" s="262"/>
      <c r="I3" s="262"/>
      <c r="J3" s="262"/>
      <c r="K3" s="262"/>
      <c r="L3" s="262"/>
      <c r="M3" s="262"/>
      <c r="N3" s="262"/>
      <c r="O3" s="262"/>
      <c r="P3" s="262"/>
      <c r="Q3" s="262"/>
      <c r="R3" s="262"/>
      <c r="S3" s="262"/>
      <c r="U3" s="262"/>
      <c r="V3" s="262"/>
      <c r="W3" s="262"/>
      <c r="X3" s="262"/>
      <c r="Y3" s="262"/>
      <c r="Z3" s="262"/>
      <c r="AA3" s="262"/>
      <c r="AB3" s="262"/>
      <c r="AC3" s="262"/>
      <c r="AD3" s="262"/>
      <c r="AE3" s="262"/>
      <c r="AF3" s="262"/>
      <c r="AG3" s="262"/>
      <c r="AH3" s="262"/>
      <c r="AI3" s="262"/>
      <c r="AJ3" s="262"/>
      <c r="AK3" s="262"/>
      <c r="AL3" s="262"/>
      <c r="AM3" s="262"/>
      <c r="AN3" s="262"/>
      <c r="AO3" s="262"/>
      <c r="AP3" s="262"/>
      <c r="AQ3" s="262"/>
      <c r="AR3" s="262"/>
      <c r="AS3" s="262"/>
      <c r="AT3" s="262"/>
      <c r="AU3" s="262"/>
      <c r="AV3" s="262"/>
      <c r="AW3" s="262"/>
      <c r="AX3" s="262"/>
      <c r="AY3" s="262"/>
      <c r="AZ3" s="262"/>
      <c r="BA3" s="262"/>
      <c r="BB3" s="262"/>
      <c r="BC3" s="262"/>
      <c r="BD3" s="262"/>
      <c r="BE3" s="262"/>
      <c r="BF3" s="262"/>
      <c r="BG3" s="262"/>
      <c r="BH3" s="262"/>
      <c r="BI3" s="262"/>
      <c r="BJ3" s="262"/>
      <c r="BK3" s="262"/>
      <c r="BL3" s="262"/>
      <c r="BM3" s="262"/>
      <c r="BN3" s="262"/>
      <c r="BO3" s="262"/>
      <c r="BP3" s="262"/>
      <c r="BQ3" s="262"/>
      <c r="BR3" s="262"/>
      <c r="BS3" s="262"/>
      <c r="BT3" s="262"/>
      <c r="BU3" s="262"/>
      <c r="BV3" s="262"/>
      <c r="BW3" s="262"/>
      <c r="BX3" s="262"/>
      <c r="BY3" s="262"/>
      <c r="BZ3" s="262"/>
      <c r="CA3" s="262"/>
      <c r="CB3" s="262"/>
      <c r="CC3" s="262"/>
      <c r="CD3" s="262"/>
      <c r="CE3" s="262"/>
      <c r="CF3" s="262"/>
      <c r="CG3" s="262"/>
      <c r="CH3" s="262"/>
      <c r="CI3" s="262"/>
      <c r="CJ3" s="262"/>
      <c r="CK3" s="262"/>
      <c r="CL3" s="262"/>
      <c r="CM3" s="262"/>
      <c r="CN3" s="262"/>
      <c r="CO3" s="262"/>
      <c r="CP3" s="262"/>
      <c r="CQ3" s="262"/>
      <c r="CR3" s="262"/>
      <c r="CS3" s="262"/>
      <c r="CT3" s="262"/>
      <c r="CU3" s="262"/>
      <c r="CV3" s="262"/>
      <c r="CW3" s="262"/>
      <c r="CX3" s="262"/>
      <c r="CY3" s="262"/>
      <c r="CZ3" s="262"/>
      <c r="DA3" s="262"/>
      <c r="DB3" s="262"/>
      <c r="DC3" s="262"/>
      <c r="DD3" s="262"/>
      <c r="DE3" s="262"/>
      <c r="DF3" s="262"/>
      <c r="DG3" s="262"/>
      <c r="DH3" s="262"/>
      <c r="DI3" s="262"/>
      <c r="DJ3" s="262"/>
      <c r="DK3" s="262"/>
      <c r="DL3" s="262"/>
      <c r="DM3" s="262"/>
      <c r="DN3" s="262"/>
      <c r="DO3" s="262"/>
      <c r="DP3" s="262"/>
      <c r="DQ3" s="262"/>
      <c r="DR3" s="262"/>
      <c r="DS3" s="262"/>
      <c r="DT3" s="262"/>
      <c r="DU3" s="262"/>
    </row>
    <row r="4" spans="1:125" ht="13" x14ac:dyDescent="0.2"/>
    <row r="5" spans="1:125" ht="13" x14ac:dyDescent="0.2"/>
    <row r="6" spans="1:125" ht="13" x14ac:dyDescent="0.2"/>
    <row r="7" spans="1:125" ht="13" x14ac:dyDescent="0.2"/>
    <row r="8" spans="1:125" ht="13" x14ac:dyDescent="0.2"/>
    <row r="9" spans="1:125" ht="13" x14ac:dyDescent="0.2"/>
    <row r="10" spans="1:125" ht="13" x14ac:dyDescent="0.2"/>
    <row r="11" spans="1:125" ht="13" x14ac:dyDescent="0.2"/>
    <row r="12" spans="1:125" ht="13" x14ac:dyDescent="0.2"/>
    <row r="13" spans="1:125" ht="13" x14ac:dyDescent="0.2"/>
    <row r="14" spans="1:125" ht="13" x14ac:dyDescent="0.2"/>
    <row r="15" spans="1:125" ht="13" x14ac:dyDescent="0.2"/>
    <row r="16" spans="1:125" ht="13" x14ac:dyDescent="0.2"/>
    <row r="17" ht="13" x14ac:dyDescent="0.2"/>
    <row r="18" ht="13" x14ac:dyDescent="0.2"/>
    <row r="19" ht="13" x14ac:dyDescent="0.2"/>
    <row r="20" ht="13" x14ac:dyDescent="0.2"/>
    <row r="21" ht="13" x14ac:dyDescent="0.2"/>
    <row r="22" ht="13" x14ac:dyDescent="0.2"/>
    <row r="23" ht="13" x14ac:dyDescent="0.2"/>
    <row r="24" ht="13" x14ac:dyDescent="0.2"/>
    <row r="25" ht="13" x14ac:dyDescent="0.2"/>
    <row r="26" ht="13" x14ac:dyDescent="0.2"/>
    <row r="27" ht="13" x14ac:dyDescent="0.2"/>
    <row r="28" ht="13" x14ac:dyDescent="0.2"/>
    <row r="29" ht="13" x14ac:dyDescent="0.2"/>
    <row r="30" ht="13" x14ac:dyDescent="0.2"/>
    <row r="31" ht="13" x14ac:dyDescent="0.2"/>
    <row r="32" ht="13" x14ac:dyDescent="0.2"/>
    <row r="33" spans="2:125" ht="13" x14ac:dyDescent="0.2">
      <c r="B33" s="262"/>
      <c r="G33" s="262"/>
      <c r="I33" s="262"/>
    </row>
    <row r="34" spans="2:125" ht="13" x14ac:dyDescent="0.2">
      <c r="C34" s="262"/>
      <c r="P34" s="262"/>
      <c r="R34" s="262"/>
      <c r="U34" s="262"/>
    </row>
    <row r="35" spans="2:125" ht="13" x14ac:dyDescent="0.2">
      <c r="D35" s="262"/>
      <c r="E35" s="262"/>
      <c r="T35" s="262"/>
      <c r="W35" s="262"/>
      <c r="X35" s="262"/>
      <c r="Y35" s="262"/>
      <c r="Z35" s="262"/>
      <c r="AA35" s="262"/>
      <c r="AB35" s="262"/>
      <c r="AC35" s="262"/>
      <c r="AD35" s="262"/>
      <c r="AE35" s="262"/>
      <c r="AF35" s="262"/>
      <c r="AG35" s="262"/>
      <c r="AH35" s="262"/>
      <c r="AI35" s="262"/>
      <c r="AJ35" s="262"/>
      <c r="AK35" s="262"/>
      <c r="AL35" s="262"/>
      <c r="AM35" s="262"/>
      <c r="AN35" s="262"/>
      <c r="AO35" s="262"/>
      <c r="AP35" s="262"/>
      <c r="AQ35" s="262"/>
      <c r="AR35" s="262"/>
      <c r="AS35" s="262"/>
      <c r="AT35" s="262"/>
      <c r="AU35" s="262"/>
      <c r="AV35" s="262"/>
      <c r="AW35" s="262"/>
      <c r="AX35" s="262"/>
      <c r="AY35" s="262"/>
      <c r="AZ35" s="262"/>
      <c r="BA35" s="262"/>
      <c r="BB35" s="262"/>
      <c r="BC35" s="262"/>
      <c r="BD35" s="262"/>
      <c r="BE35" s="262"/>
      <c r="BF35" s="262"/>
      <c r="BG35" s="262"/>
      <c r="BH35" s="262"/>
      <c r="BI35" s="262"/>
      <c r="BJ35" s="262"/>
      <c r="BK35" s="262"/>
      <c r="BL35" s="262"/>
      <c r="BM35" s="262"/>
      <c r="BN35" s="262"/>
      <c r="BO35" s="262"/>
      <c r="BP35" s="262"/>
      <c r="BQ35" s="262"/>
      <c r="BR35" s="262"/>
      <c r="BS35" s="262"/>
      <c r="BT35" s="262"/>
      <c r="BU35" s="262"/>
      <c r="BV35" s="262"/>
      <c r="BW35" s="262"/>
      <c r="BX35" s="262"/>
      <c r="BY35" s="262"/>
      <c r="BZ35" s="262"/>
      <c r="CA35" s="262"/>
      <c r="CB35" s="262"/>
      <c r="CC35" s="262"/>
      <c r="CD35" s="262"/>
      <c r="CE35" s="262"/>
      <c r="CF35" s="262"/>
      <c r="CG35" s="262"/>
      <c r="CH35" s="262"/>
      <c r="CI35" s="262"/>
      <c r="CJ35" s="262"/>
      <c r="CK35" s="262"/>
      <c r="CL35" s="262"/>
      <c r="CM35" s="262"/>
      <c r="CN35" s="262"/>
      <c r="CO35" s="262"/>
      <c r="CP35" s="262"/>
      <c r="CQ35" s="262"/>
      <c r="CR35" s="262"/>
      <c r="CS35" s="262"/>
      <c r="CT35" s="262"/>
      <c r="CU35" s="262"/>
      <c r="CV35" s="262"/>
      <c r="CW35" s="262"/>
      <c r="CX35" s="262"/>
      <c r="CY35" s="262"/>
      <c r="CZ35" s="262"/>
      <c r="DA35" s="262"/>
      <c r="DB35" s="262"/>
      <c r="DC35" s="262"/>
      <c r="DD35" s="262"/>
      <c r="DE35" s="262"/>
      <c r="DF35" s="262"/>
      <c r="DG35" s="262"/>
      <c r="DH35" s="262"/>
      <c r="DI35" s="262"/>
      <c r="DJ35" s="262"/>
      <c r="DK35" s="262"/>
      <c r="DL35" s="262"/>
      <c r="DM35" s="262"/>
      <c r="DN35" s="262"/>
      <c r="DO35" s="262"/>
      <c r="DP35" s="262"/>
      <c r="DQ35" s="262"/>
      <c r="DR35" s="262"/>
      <c r="DS35" s="262"/>
      <c r="DT35" s="262"/>
      <c r="DU35" s="262"/>
    </row>
    <row r="36" spans="2:125" ht="13" x14ac:dyDescent="0.2">
      <c r="F36" s="262"/>
      <c r="H36" s="262"/>
      <c r="J36" s="262"/>
      <c r="K36" s="262"/>
      <c r="L36" s="262"/>
      <c r="M36" s="262"/>
      <c r="N36" s="262"/>
      <c r="O36" s="262"/>
      <c r="Q36" s="262"/>
      <c r="S36" s="262"/>
      <c r="V36" s="262"/>
    </row>
    <row r="37" spans="2:125" ht="13" x14ac:dyDescent="0.2"/>
    <row r="38" spans="2:125" ht="13" x14ac:dyDescent="0.2"/>
    <row r="39" spans="2:125" ht="13" x14ac:dyDescent="0.2"/>
    <row r="40" spans="2:125" ht="13" x14ac:dyDescent="0.2">
      <c r="U40" s="262"/>
    </row>
    <row r="41" spans="2:125" ht="13" x14ac:dyDescent="0.2">
      <c r="R41" s="262"/>
    </row>
    <row r="42" spans="2:125" ht="13" x14ac:dyDescent="0.2">
      <c r="T42" s="262"/>
      <c r="W42" s="262"/>
      <c r="X42" s="262"/>
      <c r="Y42" s="262"/>
      <c r="Z42" s="262"/>
      <c r="AA42" s="262"/>
      <c r="AB42" s="262"/>
      <c r="AC42" s="262"/>
      <c r="AD42" s="262"/>
      <c r="AE42" s="262"/>
      <c r="AF42" s="262"/>
      <c r="AG42" s="262"/>
      <c r="AH42" s="262"/>
      <c r="AI42" s="262"/>
      <c r="AJ42" s="262"/>
      <c r="AK42" s="262"/>
      <c r="AL42" s="262"/>
      <c r="AM42" s="262"/>
      <c r="AN42" s="262"/>
      <c r="AO42" s="262"/>
      <c r="AP42" s="262"/>
      <c r="AQ42" s="262"/>
      <c r="AR42" s="262"/>
      <c r="AS42" s="262"/>
      <c r="AT42" s="262"/>
      <c r="AU42" s="262"/>
      <c r="AV42" s="262"/>
      <c r="AW42" s="262"/>
      <c r="AX42" s="262"/>
      <c r="AY42" s="262"/>
      <c r="AZ42" s="262"/>
      <c r="BA42" s="262"/>
      <c r="BB42" s="262"/>
      <c r="BC42" s="262"/>
      <c r="BD42" s="262"/>
      <c r="BE42" s="262"/>
      <c r="BF42" s="262"/>
      <c r="BG42" s="262"/>
      <c r="BH42" s="262"/>
      <c r="BI42" s="262"/>
      <c r="BJ42" s="262"/>
      <c r="BK42" s="262"/>
      <c r="BL42" s="262"/>
      <c r="BM42" s="262"/>
      <c r="BN42" s="262"/>
      <c r="BO42" s="262"/>
      <c r="BP42" s="262"/>
      <c r="BQ42" s="262"/>
      <c r="BR42" s="262"/>
      <c r="BS42" s="262"/>
      <c r="BT42" s="262"/>
      <c r="BU42" s="262"/>
      <c r="BV42" s="262"/>
      <c r="BW42" s="262"/>
      <c r="BX42" s="262"/>
      <c r="BY42" s="262"/>
      <c r="BZ42" s="262"/>
      <c r="CA42" s="262"/>
      <c r="CB42" s="262"/>
      <c r="CC42" s="262"/>
      <c r="CD42" s="262"/>
      <c r="CE42" s="262"/>
      <c r="CF42" s="262"/>
      <c r="CG42" s="262"/>
      <c r="CH42" s="262"/>
      <c r="CI42" s="262"/>
      <c r="CJ42" s="262"/>
      <c r="CK42" s="262"/>
      <c r="CL42" s="262"/>
      <c r="CM42" s="262"/>
      <c r="CN42" s="262"/>
      <c r="CO42" s="262"/>
      <c r="CP42" s="262"/>
      <c r="CQ42" s="262"/>
      <c r="CR42" s="262"/>
      <c r="CS42" s="262"/>
      <c r="CT42" s="262"/>
      <c r="CU42" s="262"/>
      <c r="CV42" s="262"/>
      <c r="CW42" s="262"/>
      <c r="CX42" s="262"/>
      <c r="CY42" s="262"/>
      <c r="CZ42" s="262"/>
      <c r="DA42" s="262"/>
      <c r="DB42" s="262"/>
      <c r="DC42" s="262"/>
      <c r="DD42" s="262"/>
      <c r="DE42" s="262"/>
      <c r="DF42" s="262"/>
      <c r="DG42" s="262"/>
      <c r="DH42" s="262"/>
      <c r="DI42" s="262"/>
      <c r="DJ42" s="262"/>
      <c r="DK42" s="262"/>
      <c r="DL42" s="262"/>
      <c r="DM42" s="262"/>
      <c r="DN42" s="262"/>
      <c r="DO42" s="262"/>
      <c r="DP42" s="262"/>
      <c r="DQ42" s="262"/>
      <c r="DR42" s="262"/>
      <c r="DS42" s="262"/>
      <c r="DT42" s="262"/>
      <c r="DU42" s="262"/>
    </row>
    <row r="43" spans="2:125" ht="13" x14ac:dyDescent="0.2">
      <c r="Q43" s="262"/>
      <c r="S43" s="262"/>
      <c r="V43" s="262"/>
    </row>
    <row r="44" spans="2:125" ht="13" x14ac:dyDescent="0.2"/>
    <row r="45" spans="2:125" ht="13" x14ac:dyDescent="0.2"/>
    <row r="46" spans="2:125" ht="13" x14ac:dyDescent="0.2"/>
    <row r="47" spans="2:125" ht="13" x14ac:dyDescent="0.2"/>
    <row r="48" spans="2:125" ht="13" x14ac:dyDescent="0.2"/>
    <row r="49" ht="13" x14ac:dyDescent="0.2"/>
    <row r="50" ht="13" x14ac:dyDescent="0.2"/>
    <row r="51" ht="13" x14ac:dyDescent="0.2"/>
    <row r="52" ht="13" x14ac:dyDescent="0.2"/>
    <row r="53" ht="13" x14ac:dyDescent="0.2"/>
    <row r="54" ht="13" x14ac:dyDescent="0.2"/>
    <row r="55" ht="13" x14ac:dyDescent="0.2"/>
    <row r="56" ht="13" x14ac:dyDescent="0.2"/>
    <row r="57" ht="13" x14ac:dyDescent="0.2"/>
    <row r="58" ht="13" x14ac:dyDescent="0.2"/>
    <row r="59" ht="13" x14ac:dyDescent="0.2"/>
    <row r="60" ht="13" x14ac:dyDescent="0.2"/>
    <row r="61" ht="13" x14ac:dyDescent="0.2"/>
    <row r="62" ht="13" x14ac:dyDescent="0.2"/>
    <row r="63" ht="13" x14ac:dyDescent="0.2"/>
    <row r="64" ht="13" x14ac:dyDescent="0.2"/>
    <row r="65" ht="13" x14ac:dyDescent="0.2"/>
    <row r="66" ht="13" x14ac:dyDescent="0.2"/>
    <row r="67" ht="13" x14ac:dyDescent="0.2"/>
    <row r="68" ht="13" x14ac:dyDescent="0.2"/>
    <row r="69" ht="13" x14ac:dyDescent="0.2"/>
    <row r="70" ht="13" x14ac:dyDescent="0.2"/>
    <row r="71" ht="13" x14ac:dyDescent="0.2"/>
    <row r="72" ht="13" x14ac:dyDescent="0.2"/>
    <row r="73" ht="13" x14ac:dyDescent="0.2"/>
    <row r="74" ht="13" x14ac:dyDescent="0.2"/>
    <row r="75" ht="13" x14ac:dyDescent="0.2"/>
    <row r="76" ht="13" x14ac:dyDescent="0.2"/>
    <row r="77" ht="13" x14ac:dyDescent="0.2"/>
    <row r="78" ht="13" x14ac:dyDescent="0.2"/>
    <row r="79" ht="13" x14ac:dyDescent="0.2"/>
    <row r="80" ht="13" x14ac:dyDescent="0.2"/>
    <row r="81" ht="13" x14ac:dyDescent="0.2"/>
    <row r="82" ht="13" x14ac:dyDescent="0.2"/>
    <row r="83" ht="13" x14ac:dyDescent="0.2"/>
    <row r="84" ht="13" x14ac:dyDescent="0.2"/>
    <row r="85" ht="13" x14ac:dyDescent="0.2"/>
    <row r="86" ht="13" x14ac:dyDescent="0.2"/>
    <row r="87" ht="13" x14ac:dyDescent="0.2"/>
    <row r="88" ht="13" x14ac:dyDescent="0.2"/>
    <row r="89" ht="13" x14ac:dyDescent="0.2"/>
    <row r="90" ht="13" x14ac:dyDescent="0.2"/>
    <row r="91" ht="13" x14ac:dyDescent="0.2"/>
    <row r="92" ht="13.5" customHeight="1" x14ac:dyDescent="0.2"/>
    <row r="93" ht="13.5" customHeight="1" x14ac:dyDescent="0.2"/>
    <row r="94" ht="13.5" customHeight="1" x14ac:dyDescent="0.2"/>
    <row r="95" ht="13.5" customHeight="1" x14ac:dyDescent="0.2"/>
    <row r="96" ht="13.5" customHeight="1" x14ac:dyDescent="0.2"/>
    <row r="97" ht="13.5" customHeight="1" x14ac:dyDescent="0.2"/>
    <row r="98" ht="13.5" customHeight="1" x14ac:dyDescent="0.2"/>
    <row r="99" ht="13.5" customHeight="1" x14ac:dyDescent="0.2"/>
    <row r="100" ht="13.5" customHeight="1" x14ac:dyDescent="0.2"/>
    <row r="101" ht="13.5" customHeight="1" x14ac:dyDescent="0.2"/>
    <row r="102" ht="13.5" customHeight="1" x14ac:dyDescent="0.2"/>
    <row r="103" ht="13.5" customHeight="1" x14ac:dyDescent="0.2"/>
    <row r="104" ht="13.5" customHeight="1" x14ac:dyDescent="0.2"/>
    <row r="105" ht="13.5" customHeight="1" x14ac:dyDescent="0.2"/>
    <row r="106" ht="13.5" customHeight="1" x14ac:dyDescent="0.2"/>
    <row r="107" ht="13.5" customHeight="1" x14ac:dyDescent="0.2"/>
    <row r="108" ht="13.5" customHeight="1" x14ac:dyDescent="0.2"/>
    <row r="109" ht="13.5" customHeight="1" x14ac:dyDescent="0.2"/>
    <row r="110" ht="13.5" customHeight="1" x14ac:dyDescent="0.2"/>
    <row r="111" ht="13.5" customHeight="1" x14ac:dyDescent="0.2"/>
    <row r="112" ht="13.5" customHeight="1" x14ac:dyDescent="0.2"/>
    <row r="113" spans="125:125" ht="13.5" customHeight="1" x14ac:dyDescent="0.2"/>
    <row r="114" spans="125:125" ht="13.5" customHeight="1" x14ac:dyDescent="0.2"/>
    <row r="115" spans="125:125" ht="13.5" customHeight="1" x14ac:dyDescent="0.2"/>
    <row r="116" spans="125:125" ht="13.5" customHeight="1" x14ac:dyDescent="0.2">
      <c r="DU116" s="263" t="s">
        <v>560</v>
      </c>
    </row>
  </sheetData>
  <sheetProtection algorithmName="SHA-512" hashValue="tpqSlJVFb2BVA62/Hl6JzdwJkzQSWgsH1tr+UBEKR8/DF2+HRqTPHFKskpyxgj/F69zR94/kChPOjDUcz+FUcw==" saltValue="E9k4qe0VIoOp6yH43mGLpw==" spinCount="100000" sheet="1" objects="1" scenarios="1"/>
  <dataConsolidate/>
  <phoneticPr fontId="2"/>
  <printOptions horizontalCentered="1" verticalCentered="1"/>
  <pageMargins left="0" right="0" top="0.19685039370078741" bottom="0" header="0.39370078740157483" footer="0"/>
  <pageSetup paperSize="9" scale="40"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MasterSheet">
    <pageSetUpPr fitToPage="1"/>
  </sheetPr>
  <dimension ref="B1:J50"/>
  <sheetViews>
    <sheetView showGridLines="0" zoomScaleSheetLayoutView="100" workbookViewId="0"/>
  </sheetViews>
  <sheetFormatPr defaultColWidth="0" defaultRowHeight="13.5" customHeight="1" zeroHeight="1" x14ac:dyDescent="0.2"/>
  <cols>
    <col min="1" max="1" width="8.26953125" style="1" customWidth="1"/>
    <col min="2" max="16" width="14.6328125" style="1" customWidth="1"/>
    <col min="17" max="16384" width="0" style="1" hidden="1"/>
  </cols>
  <sheetData>
    <row r="1" ht="16.5" customHeight="1" x14ac:dyDescent="0.2"/>
    <row r="2" ht="16.5" customHeight="1" x14ac:dyDescent="0.2"/>
    <row r="3" ht="16.5" customHeight="1" x14ac:dyDescent="0.2"/>
    <row r="4" ht="16.5" customHeight="1" x14ac:dyDescent="0.2"/>
    <row r="5" ht="16.5" customHeight="1" x14ac:dyDescent="0.2"/>
    <row r="6" ht="16.5" customHeight="1" x14ac:dyDescent="0.2"/>
    <row r="7" ht="16.5" customHeight="1" x14ac:dyDescent="0.2"/>
    <row r="8" ht="16.5" customHeight="1" x14ac:dyDescent="0.2"/>
    <row r="9" ht="16.5" customHeight="1" x14ac:dyDescent="0.2"/>
    <row r="10" ht="16.5" customHeight="1" x14ac:dyDescent="0.2"/>
    <row r="11" ht="16.5" customHeight="1" x14ac:dyDescent="0.2"/>
    <row r="12" ht="16.5" customHeight="1" x14ac:dyDescent="0.2"/>
    <row r="13" ht="16.5" customHeight="1" x14ac:dyDescent="0.2"/>
    <row r="14" ht="16.5" customHeight="1" x14ac:dyDescent="0.2"/>
    <row r="15" ht="16.5" customHeight="1" x14ac:dyDescent="0.2"/>
    <row r="16" ht="16.5" customHeight="1" x14ac:dyDescent="0.2"/>
    <row r="17" ht="16.5" customHeight="1" x14ac:dyDescent="0.2"/>
    <row r="18" ht="16.5" customHeight="1" x14ac:dyDescent="0.2"/>
    <row r="19" ht="16.5" customHeight="1" x14ac:dyDescent="0.2"/>
    <row r="20" ht="16.5" customHeight="1" x14ac:dyDescent="0.2"/>
    <row r="21" ht="16.5" customHeight="1" x14ac:dyDescent="0.2"/>
    <row r="22" ht="16.5" customHeight="1" x14ac:dyDescent="0.2"/>
    <row r="23" ht="16.5" customHeight="1" x14ac:dyDescent="0.2"/>
    <row r="24" ht="16.5" customHeight="1" x14ac:dyDescent="0.2"/>
    <row r="25" ht="16.5" customHeight="1" x14ac:dyDescent="0.2"/>
    <row r="26" ht="16.5" customHeight="1" x14ac:dyDescent="0.2"/>
    <row r="27" ht="16.5" customHeight="1" x14ac:dyDescent="0.2"/>
    <row r="28" ht="16.5" customHeight="1" x14ac:dyDescent="0.2"/>
    <row r="29" ht="16.5" customHeight="1" x14ac:dyDescent="0.2"/>
    <row r="30" ht="16.5" customHeight="1" x14ac:dyDescent="0.2"/>
    <row r="31" ht="16.5" customHeight="1" x14ac:dyDescent="0.2"/>
    <row r="32" ht="16.5" customHeight="1" x14ac:dyDescent="0.2"/>
    <row r="33" spans="2:10" ht="16.5" customHeight="1" x14ac:dyDescent="0.2"/>
    <row r="34" spans="2:10" ht="16.5" customHeight="1" x14ac:dyDescent="0.2"/>
    <row r="35" spans="2:10" ht="16.5" customHeight="1" x14ac:dyDescent="0.2"/>
    <row r="36" spans="2:10" ht="16.5" customHeight="1" x14ac:dyDescent="0.2"/>
    <row r="37" spans="2:10" ht="16.5" customHeight="1" x14ac:dyDescent="0.2"/>
    <row r="38" spans="2:10" ht="16.5" customHeight="1" x14ac:dyDescent="0.2"/>
    <row r="39" spans="2:10" ht="16.5" customHeight="1" x14ac:dyDescent="0.2"/>
    <row r="40" spans="2:10" ht="16.5" customHeight="1" x14ac:dyDescent="0.2"/>
    <row r="41" spans="2:10" ht="16.5" customHeight="1" x14ac:dyDescent="0.2"/>
    <row r="42" spans="2:10" ht="16.5" customHeight="1" x14ac:dyDescent="0.2"/>
    <row r="43" spans="2:10" ht="16.5" customHeight="1" x14ac:dyDescent="0.2"/>
    <row r="44" spans="2:10" ht="16.5" customHeight="1" x14ac:dyDescent="0.2"/>
    <row r="45" spans="2:10" ht="29.25" customHeight="1" thickBot="1" x14ac:dyDescent="0.25">
      <c r="B45" s="2"/>
      <c r="C45" s="2"/>
      <c r="D45" s="2"/>
      <c r="E45" s="2"/>
      <c r="F45" s="2"/>
      <c r="G45" s="2"/>
      <c r="H45" s="2"/>
      <c r="I45" s="2"/>
      <c r="J45" s="3" t="s">
        <v>0</v>
      </c>
    </row>
    <row r="46" spans="2:10" ht="29.25" customHeight="1" thickBot="1" x14ac:dyDescent="0.3">
      <c r="B46" s="4" t="s">
        <v>1</v>
      </c>
      <c r="C46" s="5"/>
      <c r="D46" s="5"/>
      <c r="E46" s="6" t="s">
        <v>2</v>
      </c>
      <c r="F46" s="7" t="s">
        <v>561</v>
      </c>
      <c r="G46" s="8" t="s">
        <v>562</v>
      </c>
      <c r="H46" s="8" t="s">
        <v>563</v>
      </c>
      <c r="I46" s="8" t="s">
        <v>564</v>
      </c>
      <c r="J46" s="9" t="s">
        <v>565</v>
      </c>
    </row>
    <row r="47" spans="2:10" ht="57.75" customHeight="1" x14ac:dyDescent="0.2">
      <c r="B47" s="10"/>
      <c r="C47" s="1168" t="s">
        <v>3</v>
      </c>
      <c r="D47" s="1168"/>
      <c r="E47" s="1169"/>
      <c r="F47" s="11">
        <v>16.649999999999999</v>
      </c>
      <c r="G47" s="12">
        <v>16.54</v>
      </c>
      <c r="H47" s="12">
        <v>16.28</v>
      </c>
      <c r="I47" s="12">
        <v>15.91</v>
      </c>
      <c r="J47" s="13">
        <v>17.059999999999999</v>
      </c>
    </row>
    <row r="48" spans="2:10" ht="57.75" customHeight="1" x14ac:dyDescent="0.2">
      <c r="B48" s="14"/>
      <c r="C48" s="1170" t="s">
        <v>4</v>
      </c>
      <c r="D48" s="1170"/>
      <c r="E48" s="1171"/>
      <c r="F48" s="15">
        <v>12.75</v>
      </c>
      <c r="G48" s="16">
        <v>14.8</v>
      </c>
      <c r="H48" s="16">
        <v>8.49</v>
      </c>
      <c r="I48" s="16">
        <v>11.25</v>
      </c>
      <c r="J48" s="17">
        <v>13.02</v>
      </c>
    </row>
    <row r="49" spans="2:10" ht="57.75" customHeight="1" thickBot="1" x14ac:dyDescent="0.25">
      <c r="B49" s="18"/>
      <c r="C49" s="1172" t="s">
        <v>5</v>
      </c>
      <c r="D49" s="1172"/>
      <c r="E49" s="1173"/>
      <c r="F49" s="19">
        <v>0.3</v>
      </c>
      <c r="G49" s="20">
        <v>2.15</v>
      </c>
      <c r="H49" s="20" t="s">
        <v>566</v>
      </c>
      <c r="I49" s="20">
        <v>2.96</v>
      </c>
      <c r="J49" s="21">
        <v>4.3</v>
      </c>
    </row>
    <row r="50" spans="2:10" ht="13" x14ac:dyDescent="0.2"/>
  </sheetData>
  <sheetProtection algorithmName="SHA-512" hashValue="awd8dApMazTT7/FoWE2pnXybmFbhqD15dUE4A242Wz+m13zq7HX9Ja770UODs8jiucllsWKEyzxBpF63sL4iyA==" saltValue="fSTVgRoz5rEfJ8cKgs72DA=="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1" orientation="landscape" horizontalDpi="300" verticalDpi="300" r:id="rId1"/>
  <headerFooter alignWithMargins="0">
    <oddFooter>&amp;C&amp;P/&amp;N</oddFooter>
  </headerFooter>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MasterSheet5">
    <pageSetUpPr fitToPage="1"/>
  </sheetPr>
  <dimension ref="A1:P45"/>
  <sheetViews>
    <sheetView showGridLines="0" zoomScaleSheetLayoutView="100" workbookViewId="0"/>
  </sheetViews>
  <sheetFormatPr defaultColWidth="0" defaultRowHeight="13.5" customHeight="1" zeroHeight="1" x14ac:dyDescent="0.2"/>
  <cols>
    <col min="1" max="1" width="6.6328125" style="23" customWidth="1"/>
    <col min="2" max="2" width="11" style="23" customWidth="1"/>
    <col min="3" max="3" width="17" style="23" customWidth="1"/>
    <col min="4" max="5" width="16.6328125" style="23" customWidth="1"/>
    <col min="6" max="15" width="15" style="23" customWidth="1"/>
    <col min="16" max="16" width="24" style="23" customWidth="1"/>
    <col min="17" max="16384" width="0" style="23" hidden="1"/>
  </cols>
  <sheetData>
    <row r="1" spans="1:16" ht="16.5" customHeight="1" x14ac:dyDescent="0.2">
      <c r="A1" s="22"/>
      <c r="B1" s="22"/>
      <c r="C1" s="22"/>
      <c r="D1" s="22"/>
      <c r="E1" s="22"/>
      <c r="F1" s="22"/>
      <c r="G1" s="22"/>
      <c r="H1" s="22"/>
      <c r="I1" s="22"/>
      <c r="J1" s="22"/>
      <c r="K1" s="22"/>
      <c r="L1" s="22"/>
      <c r="M1" s="22"/>
      <c r="N1" s="22"/>
      <c r="O1" s="22"/>
      <c r="P1" s="22"/>
    </row>
    <row r="2" spans="1:16" ht="16.5" customHeight="1" x14ac:dyDescent="0.2">
      <c r="A2" s="22"/>
      <c r="B2" s="22"/>
      <c r="C2" s="22"/>
      <c r="D2" s="22"/>
      <c r="E2" s="22"/>
      <c r="F2" s="22"/>
      <c r="G2" s="22"/>
      <c r="H2" s="22"/>
      <c r="I2" s="22"/>
      <c r="J2" s="22"/>
      <c r="K2" s="22"/>
      <c r="L2" s="22"/>
      <c r="M2" s="22"/>
      <c r="N2" s="22"/>
      <c r="O2" s="22"/>
      <c r="P2" s="22"/>
    </row>
    <row r="3" spans="1:16" ht="16.5" customHeight="1" x14ac:dyDescent="0.2">
      <c r="A3" s="22"/>
      <c r="B3" s="22"/>
      <c r="C3" s="22"/>
      <c r="D3" s="22"/>
      <c r="E3" s="22"/>
      <c r="F3" s="22"/>
      <c r="G3" s="22"/>
      <c r="H3" s="22"/>
      <c r="I3" s="22"/>
      <c r="J3" s="22"/>
      <c r="K3" s="22"/>
      <c r="L3" s="22"/>
      <c r="M3" s="22"/>
      <c r="N3" s="22"/>
      <c r="O3" s="22"/>
      <c r="P3" s="22"/>
    </row>
    <row r="4" spans="1:16" ht="16.5" customHeight="1" x14ac:dyDescent="0.2">
      <c r="A4" s="22"/>
      <c r="B4" s="22"/>
      <c r="C4" s="22"/>
      <c r="D4" s="22"/>
      <c r="E4" s="22"/>
      <c r="F4" s="22"/>
      <c r="G4" s="22"/>
      <c r="H4" s="22"/>
      <c r="I4" s="22"/>
      <c r="J4" s="22"/>
      <c r="K4" s="22"/>
      <c r="L4" s="22"/>
      <c r="M4" s="22"/>
      <c r="N4" s="22"/>
      <c r="O4" s="22"/>
      <c r="P4" s="22"/>
    </row>
    <row r="5" spans="1:16" ht="16.5" customHeight="1" x14ac:dyDescent="0.2">
      <c r="A5" s="22"/>
      <c r="B5" s="22"/>
      <c r="C5" s="22"/>
      <c r="D5" s="22"/>
      <c r="E5" s="22"/>
      <c r="F5" s="22"/>
      <c r="G5" s="22"/>
      <c r="H5" s="22"/>
      <c r="I5" s="22"/>
      <c r="J5" s="22"/>
      <c r="K5" s="22"/>
      <c r="L5" s="22"/>
      <c r="M5" s="22"/>
      <c r="N5" s="22"/>
      <c r="O5" s="22"/>
      <c r="P5" s="22"/>
    </row>
    <row r="6" spans="1:16" ht="16.5" customHeight="1" x14ac:dyDescent="0.2">
      <c r="A6" s="22"/>
      <c r="B6" s="22"/>
      <c r="C6" s="22"/>
      <c r="D6" s="22"/>
      <c r="E6" s="22"/>
      <c r="F6" s="22"/>
      <c r="G6" s="22"/>
      <c r="H6" s="22"/>
      <c r="I6" s="22"/>
      <c r="J6" s="22"/>
      <c r="K6" s="22"/>
      <c r="L6" s="22"/>
      <c r="M6" s="22"/>
      <c r="N6" s="22"/>
      <c r="O6" s="22"/>
      <c r="P6" s="22"/>
    </row>
    <row r="7" spans="1:16" ht="16.5" customHeight="1" x14ac:dyDescent="0.2">
      <c r="A7" s="22"/>
      <c r="B7" s="22"/>
      <c r="C7" s="22"/>
      <c r="D7" s="22"/>
      <c r="E7" s="22"/>
      <c r="F7" s="22"/>
      <c r="G7" s="22"/>
      <c r="H7" s="22"/>
      <c r="I7" s="22"/>
      <c r="J7" s="22"/>
      <c r="K7" s="22"/>
      <c r="L7" s="22"/>
      <c r="M7" s="22"/>
      <c r="N7" s="22"/>
      <c r="O7" s="22"/>
      <c r="P7" s="22"/>
    </row>
    <row r="8" spans="1:16" ht="16.5" customHeight="1" x14ac:dyDescent="0.2">
      <c r="A8" s="22"/>
      <c r="B8" s="22"/>
      <c r="C8" s="22"/>
      <c r="D8" s="22"/>
      <c r="E8" s="22"/>
      <c r="F8" s="22"/>
      <c r="G8" s="22"/>
      <c r="H8" s="22"/>
      <c r="I8" s="22"/>
      <c r="J8" s="22"/>
      <c r="K8" s="22"/>
      <c r="L8" s="22"/>
      <c r="M8" s="22"/>
      <c r="N8" s="22"/>
      <c r="O8" s="22"/>
      <c r="P8" s="22"/>
    </row>
    <row r="9" spans="1:16" ht="16.5" customHeight="1" x14ac:dyDescent="0.2">
      <c r="A9" s="22"/>
      <c r="B9" s="22"/>
      <c r="C9" s="22"/>
      <c r="D9" s="22"/>
      <c r="E9" s="22"/>
      <c r="F9" s="22"/>
      <c r="G9" s="22"/>
      <c r="H9" s="22"/>
      <c r="I9" s="22"/>
      <c r="J9" s="22"/>
      <c r="K9" s="22"/>
      <c r="L9" s="22"/>
      <c r="M9" s="22"/>
      <c r="N9" s="22"/>
      <c r="O9" s="22"/>
      <c r="P9" s="22"/>
    </row>
    <row r="10" spans="1:16" ht="16.5" customHeight="1" x14ac:dyDescent="0.2">
      <c r="A10" s="22"/>
      <c r="B10" s="22"/>
      <c r="C10" s="22"/>
      <c r="D10" s="22"/>
      <c r="E10" s="22"/>
      <c r="F10" s="22"/>
      <c r="G10" s="22"/>
      <c r="H10" s="22"/>
      <c r="I10" s="22"/>
      <c r="J10" s="22"/>
      <c r="K10" s="22"/>
      <c r="L10" s="22"/>
      <c r="M10" s="22"/>
      <c r="N10" s="22"/>
      <c r="O10" s="22"/>
      <c r="P10" s="22"/>
    </row>
    <row r="11" spans="1:16" ht="16.5" customHeight="1" x14ac:dyDescent="0.2">
      <c r="A11" s="22"/>
      <c r="B11" s="22"/>
      <c r="C11" s="22"/>
      <c r="D11" s="22"/>
      <c r="E11" s="22"/>
      <c r="F11" s="22"/>
      <c r="G11" s="22"/>
      <c r="H11" s="22"/>
      <c r="I11" s="22"/>
      <c r="J11" s="22"/>
      <c r="K11" s="22"/>
      <c r="L11" s="22"/>
      <c r="M11" s="22"/>
      <c r="N11" s="22"/>
      <c r="O11" s="22"/>
      <c r="P11" s="22"/>
    </row>
    <row r="12" spans="1:16" ht="16.5" customHeight="1" x14ac:dyDescent="0.2">
      <c r="A12" s="22"/>
      <c r="B12" s="22"/>
      <c r="C12" s="22"/>
      <c r="D12" s="22"/>
      <c r="E12" s="22"/>
      <c r="F12" s="22"/>
      <c r="G12" s="22"/>
      <c r="H12" s="22"/>
      <c r="I12" s="22"/>
      <c r="J12" s="22"/>
      <c r="K12" s="22"/>
      <c r="L12" s="22"/>
      <c r="M12" s="22"/>
      <c r="N12" s="22"/>
      <c r="O12" s="22"/>
      <c r="P12" s="22"/>
    </row>
    <row r="13" spans="1:16" ht="16.5" customHeight="1" x14ac:dyDescent="0.2">
      <c r="A13" s="22"/>
      <c r="B13" s="22"/>
      <c r="C13" s="22"/>
      <c r="D13" s="22"/>
      <c r="E13" s="22"/>
      <c r="F13" s="22"/>
      <c r="G13" s="22"/>
      <c r="H13" s="22"/>
      <c r="I13" s="22"/>
      <c r="J13" s="22"/>
      <c r="K13" s="22"/>
      <c r="L13" s="22"/>
      <c r="M13" s="22"/>
      <c r="N13" s="22"/>
      <c r="O13" s="22"/>
      <c r="P13" s="22"/>
    </row>
    <row r="14" spans="1:16" ht="16.5" customHeight="1" x14ac:dyDescent="0.2">
      <c r="A14" s="22"/>
      <c r="B14" s="22"/>
      <c r="C14" s="22"/>
      <c r="D14" s="22"/>
      <c r="E14" s="22"/>
      <c r="F14" s="22"/>
      <c r="G14" s="22"/>
      <c r="H14" s="22"/>
      <c r="I14" s="22"/>
      <c r="J14" s="22"/>
      <c r="K14" s="22"/>
      <c r="L14" s="22"/>
      <c r="M14" s="22"/>
      <c r="N14" s="22"/>
      <c r="O14" s="22"/>
      <c r="P14" s="22"/>
    </row>
    <row r="15" spans="1:16" ht="16.5" customHeight="1" x14ac:dyDescent="0.2">
      <c r="A15" s="22"/>
      <c r="B15" s="22"/>
      <c r="C15" s="22"/>
      <c r="D15" s="22"/>
      <c r="E15" s="22"/>
      <c r="F15" s="22"/>
      <c r="G15" s="22"/>
      <c r="H15" s="22"/>
      <c r="I15" s="22"/>
      <c r="J15" s="22"/>
      <c r="K15" s="22"/>
      <c r="L15" s="22"/>
      <c r="M15" s="22"/>
      <c r="N15" s="22"/>
      <c r="O15" s="22"/>
      <c r="P15" s="22"/>
    </row>
    <row r="16" spans="1:16" ht="16.5" customHeight="1" x14ac:dyDescent="0.2">
      <c r="A16" s="22"/>
      <c r="B16" s="22"/>
      <c r="C16" s="22"/>
      <c r="D16" s="22"/>
      <c r="E16" s="22"/>
      <c r="F16" s="22"/>
      <c r="G16" s="22"/>
      <c r="H16" s="22"/>
      <c r="I16" s="22"/>
      <c r="J16" s="22"/>
      <c r="K16" s="22"/>
      <c r="L16" s="22"/>
      <c r="M16" s="22"/>
      <c r="N16" s="22"/>
      <c r="O16" s="22"/>
      <c r="P16" s="22"/>
    </row>
    <row r="17" spans="1:16" ht="16.5" customHeight="1" x14ac:dyDescent="0.2">
      <c r="A17" s="22"/>
      <c r="B17" s="22"/>
      <c r="C17" s="22"/>
      <c r="D17" s="22"/>
      <c r="E17" s="22"/>
      <c r="F17" s="22"/>
      <c r="G17" s="22"/>
      <c r="H17" s="22"/>
      <c r="I17" s="22"/>
      <c r="J17" s="22"/>
      <c r="K17" s="22"/>
      <c r="L17" s="22"/>
      <c r="M17" s="22"/>
      <c r="N17" s="22"/>
      <c r="O17" s="22"/>
      <c r="P17" s="22"/>
    </row>
    <row r="18" spans="1:16" ht="16.5" customHeight="1" x14ac:dyDescent="0.2">
      <c r="A18" s="22"/>
      <c r="B18" s="22"/>
      <c r="C18" s="22"/>
      <c r="D18" s="22"/>
      <c r="E18" s="22"/>
      <c r="F18" s="22"/>
      <c r="G18" s="22"/>
      <c r="H18" s="22"/>
      <c r="I18" s="22"/>
      <c r="J18" s="22"/>
      <c r="K18" s="22"/>
      <c r="L18" s="22"/>
      <c r="M18" s="22"/>
      <c r="N18" s="22"/>
      <c r="O18" s="22"/>
      <c r="P18" s="22"/>
    </row>
    <row r="19" spans="1:16" ht="16.5" customHeight="1" x14ac:dyDescent="0.2">
      <c r="A19" s="22"/>
      <c r="B19" s="22"/>
      <c r="C19" s="22"/>
      <c r="D19" s="22"/>
      <c r="E19" s="22"/>
      <c r="F19" s="22"/>
      <c r="G19" s="22"/>
      <c r="H19" s="22"/>
      <c r="I19" s="22"/>
      <c r="J19" s="22"/>
      <c r="K19" s="22"/>
      <c r="L19" s="22"/>
      <c r="M19" s="22"/>
      <c r="N19" s="22"/>
      <c r="O19" s="22"/>
      <c r="P19" s="22"/>
    </row>
    <row r="20" spans="1:16" ht="16.5" customHeight="1" x14ac:dyDescent="0.2">
      <c r="A20" s="22"/>
      <c r="B20" s="22"/>
      <c r="C20" s="22"/>
      <c r="D20" s="22"/>
      <c r="E20" s="22"/>
      <c r="F20" s="22"/>
      <c r="G20" s="22"/>
      <c r="H20" s="22"/>
      <c r="I20" s="22"/>
      <c r="J20" s="22"/>
      <c r="K20" s="22"/>
      <c r="L20" s="22"/>
      <c r="M20" s="22"/>
      <c r="N20" s="22"/>
      <c r="O20" s="22"/>
      <c r="P20" s="22"/>
    </row>
    <row r="21" spans="1:16" ht="16.5" customHeight="1" x14ac:dyDescent="0.2">
      <c r="A21" s="22"/>
      <c r="B21" s="22"/>
      <c r="C21" s="22"/>
      <c r="D21" s="22"/>
      <c r="E21" s="22"/>
      <c r="F21" s="22"/>
      <c r="G21" s="22"/>
      <c r="H21" s="22"/>
      <c r="I21" s="22"/>
      <c r="J21" s="22"/>
      <c r="K21" s="22"/>
      <c r="L21" s="22"/>
      <c r="M21" s="22"/>
      <c r="N21" s="22"/>
      <c r="O21" s="22"/>
      <c r="P21" s="22"/>
    </row>
    <row r="22" spans="1:16" ht="16.5" customHeight="1" x14ac:dyDescent="0.2">
      <c r="A22" s="22"/>
      <c r="B22" s="22"/>
      <c r="C22" s="22"/>
      <c r="D22" s="22"/>
      <c r="E22" s="22"/>
      <c r="F22" s="22"/>
      <c r="G22" s="22"/>
      <c r="H22" s="22"/>
      <c r="I22" s="22"/>
      <c r="J22" s="22"/>
      <c r="K22" s="22"/>
      <c r="L22" s="22"/>
      <c r="M22" s="22"/>
      <c r="N22" s="22"/>
      <c r="O22" s="22"/>
      <c r="P22" s="22"/>
    </row>
    <row r="23" spans="1:16" ht="16.5" customHeight="1" x14ac:dyDescent="0.2">
      <c r="A23" s="22"/>
      <c r="B23" s="22"/>
      <c r="C23" s="22"/>
      <c r="D23" s="22"/>
      <c r="E23" s="22"/>
      <c r="F23" s="22"/>
      <c r="G23" s="22"/>
      <c r="H23" s="22"/>
      <c r="I23" s="22"/>
      <c r="J23" s="22"/>
      <c r="K23" s="22"/>
      <c r="L23" s="22"/>
      <c r="M23" s="22"/>
      <c r="N23" s="22"/>
      <c r="O23" s="22"/>
      <c r="P23" s="22"/>
    </row>
    <row r="24" spans="1:16" ht="16.5" customHeight="1" x14ac:dyDescent="0.2">
      <c r="A24" s="22"/>
      <c r="B24" s="22"/>
      <c r="C24" s="22"/>
      <c r="D24" s="22"/>
      <c r="E24" s="22"/>
      <c r="F24" s="22"/>
      <c r="G24" s="22"/>
      <c r="H24" s="22"/>
      <c r="I24" s="22"/>
      <c r="J24" s="22"/>
      <c r="K24" s="22"/>
      <c r="L24" s="22"/>
      <c r="M24" s="22"/>
      <c r="N24" s="22"/>
      <c r="O24" s="22"/>
      <c r="P24" s="22"/>
    </row>
    <row r="25" spans="1:16" ht="16.5" customHeight="1" x14ac:dyDescent="0.2">
      <c r="A25" s="22"/>
      <c r="B25" s="22"/>
      <c r="C25" s="22"/>
      <c r="D25" s="22"/>
      <c r="E25" s="22"/>
      <c r="F25" s="22"/>
      <c r="G25" s="22"/>
      <c r="H25" s="22"/>
      <c r="I25" s="22"/>
      <c r="J25" s="22"/>
      <c r="K25" s="22"/>
      <c r="L25" s="22"/>
      <c r="M25" s="22"/>
      <c r="N25" s="22"/>
      <c r="O25" s="22"/>
      <c r="P25" s="22"/>
    </row>
    <row r="26" spans="1:16" ht="16.5" customHeight="1" x14ac:dyDescent="0.2">
      <c r="A26" s="22"/>
      <c r="B26" s="22"/>
      <c r="C26" s="22"/>
      <c r="D26" s="22"/>
      <c r="E26" s="22"/>
      <c r="F26" s="22"/>
      <c r="G26" s="22"/>
      <c r="H26" s="22"/>
      <c r="I26" s="22"/>
      <c r="J26" s="22"/>
      <c r="K26" s="22"/>
      <c r="L26" s="22"/>
      <c r="M26" s="22"/>
      <c r="N26" s="22"/>
      <c r="O26" s="22"/>
      <c r="P26" s="22"/>
    </row>
    <row r="27" spans="1:16" ht="16.5" customHeight="1" x14ac:dyDescent="0.2">
      <c r="A27" s="22"/>
      <c r="B27" s="22"/>
      <c r="C27" s="22"/>
      <c r="D27" s="22"/>
      <c r="E27" s="22"/>
      <c r="F27" s="22"/>
      <c r="G27" s="22"/>
      <c r="H27" s="22"/>
      <c r="I27" s="22"/>
      <c r="J27" s="22"/>
      <c r="K27" s="22"/>
      <c r="L27" s="22"/>
      <c r="M27" s="22"/>
      <c r="N27" s="22"/>
      <c r="O27" s="22"/>
      <c r="P27" s="22"/>
    </row>
    <row r="28" spans="1:16" ht="16.5" customHeight="1" x14ac:dyDescent="0.2">
      <c r="A28" s="22"/>
      <c r="B28" s="22"/>
      <c r="C28" s="22"/>
      <c r="D28" s="22"/>
      <c r="E28" s="22"/>
      <c r="F28" s="22"/>
      <c r="G28" s="22"/>
      <c r="H28" s="22"/>
      <c r="I28" s="22"/>
      <c r="J28" s="22"/>
      <c r="K28" s="22"/>
      <c r="L28" s="22"/>
      <c r="M28" s="22"/>
      <c r="N28" s="22"/>
      <c r="O28" s="22"/>
      <c r="P28" s="22"/>
    </row>
    <row r="29" spans="1:16" ht="16.5" customHeight="1" x14ac:dyDescent="0.2">
      <c r="A29" s="22"/>
      <c r="B29" s="22"/>
      <c r="C29" s="22"/>
      <c r="D29" s="22"/>
      <c r="E29" s="22"/>
      <c r="F29" s="22"/>
      <c r="G29" s="22"/>
      <c r="H29" s="22"/>
      <c r="I29" s="22"/>
      <c r="J29" s="22"/>
      <c r="K29" s="22"/>
      <c r="L29" s="22"/>
      <c r="M29" s="22"/>
      <c r="N29" s="22"/>
      <c r="O29" s="22"/>
      <c r="P29" s="22"/>
    </row>
    <row r="30" spans="1:16" ht="16.5" customHeight="1" x14ac:dyDescent="0.2">
      <c r="A30" s="22"/>
      <c r="B30" s="22"/>
      <c r="C30" s="22"/>
      <c r="D30" s="22"/>
      <c r="E30" s="22"/>
      <c r="F30" s="22"/>
      <c r="G30" s="22"/>
      <c r="H30" s="22"/>
      <c r="I30" s="22"/>
      <c r="J30" s="22"/>
      <c r="K30" s="22"/>
      <c r="L30" s="22"/>
      <c r="M30" s="22"/>
      <c r="N30" s="22"/>
      <c r="O30" s="22"/>
      <c r="P30" s="22"/>
    </row>
    <row r="31" spans="1:16" ht="16.5" customHeight="1" x14ac:dyDescent="0.2">
      <c r="A31" s="22"/>
      <c r="B31" s="22"/>
      <c r="C31" s="22"/>
      <c r="D31" s="22"/>
      <c r="E31" s="22"/>
      <c r="F31" s="22"/>
      <c r="G31" s="22"/>
      <c r="H31" s="22"/>
      <c r="I31" s="22"/>
      <c r="J31" s="22"/>
      <c r="K31" s="22"/>
      <c r="L31" s="22"/>
      <c r="M31" s="22"/>
      <c r="N31" s="22"/>
      <c r="O31" s="22"/>
      <c r="P31" s="22"/>
    </row>
    <row r="32" spans="1:16" ht="31.5" customHeight="1" thickBot="1" x14ac:dyDescent="0.25">
      <c r="A32" s="22"/>
      <c r="B32" s="22"/>
      <c r="C32" s="22"/>
      <c r="D32" s="22"/>
      <c r="E32" s="22"/>
      <c r="F32" s="22"/>
      <c r="G32" s="22"/>
      <c r="H32" s="22"/>
      <c r="I32" s="22"/>
      <c r="J32" s="24" t="s">
        <v>6</v>
      </c>
      <c r="K32" s="22"/>
      <c r="L32" s="22"/>
      <c r="M32" s="22"/>
      <c r="N32" s="22"/>
      <c r="O32" s="22"/>
      <c r="P32" s="22"/>
    </row>
    <row r="33" spans="1:16" ht="39" customHeight="1" thickBot="1" x14ac:dyDescent="0.3">
      <c r="A33" s="22"/>
      <c r="B33" s="25" t="s">
        <v>7</v>
      </c>
      <c r="C33" s="26"/>
      <c r="D33" s="26"/>
      <c r="E33" s="27" t="s">
        <v>2</v>
      </c>
      <c r="F33" s="28" t="s">
        <v>561</v>
      </c>
      <c r="G33" s="29" t="s">
        <v>562</v>
      </c>
      <c r="H33" s="29" t="s">
        <v>563</v>
      </c>
      <c r="I33" s="29" t="s">
        <v>564</v>
      </c>
      <c r="J33" s="30" t="s">
        <v>565</v>
      </c>
      <c r="K33" s="22"/>
      <c r="L33" s="22"/>
      <c r="M33" s="22"/>
      <c r="N33" s="22"/>
      <c r="O33" s="22"/>
      <c r="P33" s="22"/>
    </row>
    <row r="34" spans="1:16" ht="39" customHeight="1" x14ac:dyDescent="0.2">
      <c r="A34" s="22"/>
      <c r="B34" s="31"/>
      <c r="C34" s="1180" t="s">
        <v>567</v>
      </c>
      <c r="D34" s="1180"/>
      <c r="E34" s="1181"/>
      <c r="F34" s="32">
        <v>1.8</v>
      </c>
      <c r="G34" s="33">
        <v>0.83</v>
      </c>
      <c r="H34" s="33">
        <v>0.88</v>
      </c>
      <c r="I34" s="33">
        <v>0.41</v>
      </c>
      <c r="J34" s="34" t="s">
        <v>568</v>
      </c>
      <c r="K34" s="22"/>
      <c r="L34" s="22"/>
      <c r="M34" s="22"/>
      <c r="N34" s="22"/>
      <c r="O34" s="22"/>
      <c r="P34" s="22"/>
    </row>
    <row r="35" spans="1:16" ht="39" customHeight="1" x14ac:dyDescent="0.2">
      <c r="A35" s="22"/>
      <c r="B35" s="35"/>
      <c r="C35" s="1174" t="s">
        <v>569</v>
      </c>
      <c r="D35" s="1175"/>
      <c r="E35" s="1176"/>
      <c r="F35" s="36">
        <v>12.74</v>
      </c>
      <c r="G35" s="37">
        <v>14.79</v>
      </c>
      <c r="H35" s="37">
        <v>9.1</v>
      </c>
      <c r="I35" s="37">
        <v>11.24</v>
      </c>
      <c r="J35" s="38">
        <v>13.02</v>
      </c>
      <c r="K35" s="22"/>
      <c r="L35" s="22"/>
      <c r="M35" s="22"/>
      <c r="N35" s="22"/>
      <c r="O35" s="22"/>
      <c r="P35" s="22"/>
    </row>
    <row r="36" spans="1:16" ht="39" customHeight="1" x14ac:dyDescent="0.2">
      <c r="A36" s="22"/>
      <c r="B36" s="35"/>
      <c r="C36" s="1174" t="s">
        <v>570</v>
      </c>
      <c r="D36" s="1175"/>
      <c r="E36" s="1176"/>
      <c r="F36" s="36" t="s">
        <v>571</v>
      </c>
      <c r="G36" s="37">
        <v>0.67</v>
      </c>
      <c r="H36" s="37">
        <v>0.48</v>
      </c>
      <c r="I36" s="37">
        <v>5.29</v>
      </c>
      <c r="J36" s="38">
        <v>10.28</v>
      </c>
      <c r="K36" s="22"/>
      <c r="L36" s="22"/>
      <c r="M36" s="22"/>
      <c r="N36" s="22"/>
      <c r="O36" s="22"/>
      <c r="P36" s="22"/>
    </row>
    <row r="37" spans="1:16" ht="39" customHeight="1" x14ac:dyDescent="0.2">
      <c r="A37" s="22"/>
      <c r="B37" s="35"/>
      <c r="C37" s="1174" t="s">
        <v>572</v>
      </c>
      <c r="D37" s="1175"/>
      <c r="E37" s="1176"/>
      <c r="F37" s="36">
        <v>9.59</v>
      </c>
      <c r="G37" s="37">
        <v>9.48</v>
      </c>
      <c r="H37" s="37">
        <v>8.2799999999999994</v>
      </c>
      <c r="I37" s="37">
        <v>8.1300000000000008</v>
      </c>
      <c r="J37" s="38">
        <v>7.64</v>
      </c>
      <c r="K37" s="22"/>
      <c r="L37" s="22"/>
      <c r="M37" s="22"/>
      <c r="N37" s="22"/>
      <c r="O37" s="22"/>
      <c r="P37" s="22"/>
    </row>
    <row r="38" spans="1:16" ht="39" customHeight="1" x14ac:dyDescent="0.2">
      <c r="A38" s="22"/>
      <c r="B38" s="35"/>
      <c r="C38" s="1174" t="s">
        <v>573</v>
      </c>
      <c r="D38" s="1175"/>
      <c r="E38" s="1176"/>
      <c r="F38" s="36">
        <v>2.74</v>
      </c>
      <c r="G38" s="37">
        <v>2.66</v>
      </c>
      <c r="H38" s="37">
        <v>2.68</v>
      </c>
      <c r="I38" s="37">
        <v>2.54</v>
      </c>
      <c r="J38" s="38">
        <v>1.38</v>
      </c>
      <c r="K38" s="22"/>
      <c r="L38" s="22"/>
      <c r="M38" s="22"/>
      <c r="N38" s="22"/>
      <c r="O38" s="22"/>
      <c r="P38" s="22"/>
    </row>
    <row r="39" spans="1:16" ht="39" customHeight="1" x14ac:dyDescent="0.2">
      <c r="A39" s="22"/>
      <c r="B39" s="35"/>
      <c r="C39" s="1174" t="s">
        <v>574</v>
      </c>
      <c r="D39" s="1175"/>
      <c r="E39" s="1176"/>
      <c r="F39" s="36">
        <v>2.12</v>
      </c>
      <c r="G39" s="37">
        <v>2.04</v>
      </c>
      <c r="H39" s="37">
        <v>1.63</v>
      </c>
      <c r="I39" s="37">
        <v>0.85</v>
      </c>
      <c r="J39" s="38">
        <v>0.81</v>
      </c>
      <c r="K39" s="22"/>
      <c r="L39" s="22"/>
      <c r="M39" s="22"/>
      <c r="N39" s="22"/>
      <c r="O39" s="22"/>
      <c r="P39" s="22"/>
    </row>
    <row r="40" spans="1:16" ht="39" customHeight="1" x14ac:dyDescent="0.2">
      <c r="A40" s="22"/>
      <c r="B40" s="35"/>
      <c r="C40" s="1174" t="s">
        <v>575</v>
      </c>
      <c r="D40" s="1175"/>
      <c r="E40" s="1176"/>
      <c r="F40" s="36">
        <v>0.08</v>
      </c>
      <c r="G40" s="37">
        <v>0.09</v>
      </c>
      <c r="H40" s="37">
        <v>0.09</v>
      </c>
      <c r="I40" s="37">
        <v>0.1</v>
      </c>
      <c r="J40" s="38">
        <v>0.09</v>
      </c>
      <c r="K40" s="22"/>
      <c r="L40" s="22"/>
      <c r="M40" s="22"/>
      <c r="N40" s="22"/>
      <c r="O40" s="22"/>
      <c r="P40" s="22"/>
    </row>
    <row r="41" spans="1:16" ht="39" customHeight="1" x14ac:dyDescent="0.2">
      <c r="A41" s="22"/>
      <c r="B41" s="35"/>
      <c r="C41" s="1174" t="s">
        <v>576</v>
      </c>
      <c r="D41" s="1175"/>
      <c r="E41" s="1176"/>
      <c r="F41" s="36">
        <v>0</v>
      </c>
      <c r="G41" s="37">
        <v>0.09</v>
      </c>
      <c r="H41" s="37">
        <v>0</v>
      </c>
      <c r="I41" s="37">
        <v>0</v>
      </c>
      <c r="J41" s="38">
        <v>0</v>
      </c>
      <c r="K41" s="22"/>
      <c r="L41" s="22"/>
      <c r="M41" s="22"/>
      <c r="N41" s="22"/>
      <c r="O41" s="22"/>
      <c r="P41" s="22"/>
    </row>
    <row r="42" spans="1:16" ht="39" customHeight="1" x14ac:dyDescent="0.2">
      <c r="A42" s="22"/>
      <c r="B42" s="39"/>
      <c r="C42" s="1174" t="s">
        <v>577</v>
      </c>
      <c r="D42" s="1175"/>
      <c r="E42" s="1176"/>
      <c r="F42" s="36" t="s">
        <v>520</v>
      </c>
      <c r="G42" s="37" t="s">
        <v>520</v>
      </c>
      <c r="H42" s="37" t="s">
        <v>520</v>
      </c>
      <c r="I42" s="37" t="s">
        <v>520</v>
      </c>
      <c r="J42" s="38" t="s">
        <v>520</v>
      </c>
      <c r="K42" s="22"/>
      <c r="L42" s="22"/>
      <c r="M42" s="22"/>
      <c r="N42" s="22"/>
      <c r="O42" s="22"/>
      <c r="P42" s="22"/>
    </row>
    <row r="43" spans="1:16" ht="39" customHeight="1" thickBot="1" x14ac:dyDescent="0.25">
      <c r="A43" s="22"/>
      <c r="B43" s="40"/>
      <c r="C43" s="1177" t="s">
        <v>578</v>
      </c>
      <c r="D43" s="1178"/>
      <c r="E43" s="1179"/>
      <c r="F43" s="41" t="s">
        <v>520</v>
      </c>
      <c r="G43" s="42" t="s">
        <v>520</v>
      </c>
      <c r="H43" s="42" t="s">
        <v>520</v>
      </c>
      <c r="I43" s="42" t="s">
        <v>520</v>
      </c>
      <c r="J43" s="43" t="s">
        <v>520</v>
      </c>
      <c r="K43" s="22"/>
      <c r="L43" s="22"/>
      <c r="M43" s="22"/>
      <c r="N43" s="22"/>
      <c r="O43" s="22"/>
      <c r="P43" s="22"/>
    </row>
    <row r="44" spans="1:16" ht="39" customHeight="1" x14ac:dyDescent="0.2">
      <c r="A44" s="22"/>
      <c r="B44" s="44" t="s">
        <v>8</v>
      </c>
      <c r="C44" s="45"/>
      <c r="D44" s="46"/>
      <c r="E44" s="46"/>
      <c r="F44" s="47"/>
      <c r="G44" s="47"/>
      <c r="H44" s="47"/>
      <c r="I44" s="47"/>
      <c r="J44" s="47"/>
      <c r="K44" s="22"/>
      <c r="L44" s="22"/>
      <c r="M44" s="22"/>
      <c r="N44" s="22"/>
      <c r="O44" s="22"/>
      <c r="P44" s="22"/>
    </row>
    <row r="45" spans="1:16" ht="16.5" x14ac:dyDescent="0.2">
      <c r="A45" s="22"/>
      <c r="B45" s="22"/>
      <c r="C45" s="22"/>
      <c r="D45" s="22"/>
      <c r="E45" s="22"/>
      <c r="F45" s="22"/>
      <c r="G45" s="22"/>
      <c r="H45" s="22"/>
      <c r="I45" s="22"/>
      <c r="J45" s="22"/>
      <c r="K45" s="22"/>
      <c r="L45" s="22"/>
      <c r="M45" s="22"/>
      <c r="N45" s="22"/>
      <c r="O45" s="22"/>
      <c r="P45" s="22"/>
    </row>
  </sheetData>
  <sheetProtection algorithmName="SHA-512" hashValue="4ydxyA9lRePp0+bKSXXskYov+A+K5eCmlA2Cch48A6PQa+1vRdw0dcK3PnDWuzA6IySbNZXSQHkVS+n0wHWiQw==" saltValue="r/rSuhmV1zNhOs8oag86hg=="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MasterSheet6">
    <pageSetUpPr fitToPage="1"/>
  </sheetPr>
  <dimension ref="A1:U62"/>
  <sheetViews>
    <sheetView showGridLines="0" zoomScaleSheetLayoutView="55" workbookViewId="0"/>
  </sheetViews>
  <sheetFormatPr defaultColWidth="0" defaultRowHeight="12.65" customHeight="1" zeroHeight="1" x14ac:dyDescent="0.2"/>
  <cols>
    <col min="1" max="1" width="6.6328125" style="49" customWidth="1"/>
    <col min="2" max="3" width="10.90625" style="49" customWidth="1"/>
    <col min="4" max="4" width="10" style="49" customWidth="1"/>
    <col min="5" max="10" width="11" style="49" customWidth="1"/>
    <col min="11" max="15" width="13.08984375" style="49" customWidth="1"/>
    <col min="16" max="21" width="11.453125" style="49" customWidth="1"/>
    <col min="22" max="16384" width="0" style="49" hidden="1"/>
  </cols>
  <sheetData>
    <row r="1" spans="1:21" ht="13.5" customHeight="1" x14ac:dyDescent="0.2">
      <c r="A1" s="48"/>
      <c r="B1" s="48"/>
      <c r="C1" s="48"/>
      <c r="D1" s="48"/>
      <c r="E1" s="48"/>
      <c r="F1" s="48"/>
      <c r="G1" s="48"/>
      <c r="H1" s="48"/>
      <c r="I1" s="48"/>
      <c r="J1" s="48"/>
      <c r="K1" s="48"/>
      <c r="L1" s="48"/>
      <c r="M1" s="48"/>
      <c r="N1" s="48"/>
      <c r="O1" s="48"/>
      <c r="P1" s="48"/>
      <c r="Q1" s="48"/>
      <c r="R1" s="48"/>
      <c r="S1" s="48"/>
      <c r="T1" s="48"/>
      <c r="U1" s="48"/>
    </row>
    <row r="2" spans="1:21" ht="13.5" customHeight="1" x14ac:dyDescent="0.2">
      <c r="A2" s="48"/>
      <c r="B2" s="48"/>
      <c r="C2" s="48"/>
      <c r="D2" s="48"/>
      <c r="E2" s="48"/>
      <c r="F2" s="48"/>
      <c r="G2" s="48"/>
      <c r="H2" s="48"/>
      <c r="I2" s="48"/>
      <c r="J2" s="48"/>
      <c r="K2" s="48"/>
      <c r="L2" s="48"/>
      <c r="M2" s="48"/>
      <c r="N2" s="48"/>
      <c r="O2" s="48"/>
      <c r="P2" s="48"/>
      <c r="Q2" s="48"/>
      <c r="R2" s="48"/>
      <c r="S2" s="48"/>
      <c r="T2" s="48"/>
      <c r="U2" s="48"/>
    </row>
    <row r="3" spans="1:21" ht="13.5" customHeight="1" x14ac:dyDescent="0.2">
      <c r="A3" s="48"/>
      <c r="B3" s="48"/>
      <c r="C3" s="48"/>
      <c r="D3" s="48"/>
      <c r="E3" s="48"/>
      <c r="F3" s="48"/>
      <c r="G3" s="48"/>
      <c r="H3" s="48"/>
      <c r="I3" s="48"/>
      <c r="J3" s="48"/>
      <c r="K3" s="48"/>
      <c r="L3" s="48"/>
      <c r="M3" s="48"/>
      <c r="N3" s="48"/>
      <c r="O3" s="48"/>
      <c r="P3" s="48"/>
      <c r="Q3" s="48"/>
      <c r="R3" s="48"/>
      <c r="S3" s="48"/>
      <c r="T3" s="48"/>
      <c r="U3" s="48"/>
    </row>
    <row r="4" spans="1:21" ht="13.5" customHeight="1" x14ac:dyDescent="0.2">
      <c r="A4" s="48"/>
      <c r="B4" s="48"/>
      <c r="C4" s="48"/>
      <c r="D4" s="48"/>
      <c r="E4" s="48"/>
      <c r="F4" s="48"/>
      <c r="G4" s="48"/>
      <c r="H4" s="48"/>
      <c r="I4" s="48"/>
      <c r="J4" s="48"/>
      <c r="K4" s="48"/>
      <c r="L4" s="48"/>
      <c r="M4" s="48"/>
      <c r="N4" s="48"/>
      <c r="O4" s="48"/>
      <c r="P4" s="48"/>
      <c r="Q4" s="48"/>
      <c r="R4" s="48"/>
      <c r="S4" s="48"/>
      <c r="T4" s="48"/>
      <c r="U4" s="48"/>
    </row>
    <row r="5" spans="1:21" ht="13.5" customHeight="1" x14ac:dyDescent="0.2">
      <c r="A5" s="48"/>
      <c r="B5" s="48"/>
      <c r="C5" s="48"/>
      <c r="D5" s="48"/>
      <c r="E5" s="48"/>
      <c r="F5" s="48"/>
      <c r="G5" s="48"/>
      <c r="H5" s="48"/>
      <c r="I5" s="48"/>
      <c r="J5" s="48"/>
      <c r="K5" s="48"/>
      <c r="L5" s="48"/>
      <c r="M5" s="48"/>
      <c r="N5" s="48"/>
      <c r="O5" s="48"/>
      <c r="P5" s="48"/>
      <c r="Q5" s="48"/>
      <c r="R5" s="48"/>
      <c r="S5" s="48"/>
      <c r="T5" s="48"/>
      <c r="U5" s="48"/>
    </row>
    <row r="6" spans="1:21" ht="13.5" customHeight="1" x14ac:dyDescent="0.2">
      <c r="A6" s="48"/>
      <c r="B6" s="48"/>
      <c r="C6" s="48"/>
      <c r="D6" s="48"/>
      <c r="E6" s="48"/>
      <c r="F6" s="48"/>
      <c r="G6" s="48"/>
      <c r="H6" s="48"/>
      <c r="I6" s="48"/>
      <c r="J6" s="48"/>
      <c r="K6" s="48"/>
      <c r="L6" s="48"/>
      <c r="M6" s="48"/>
      <c r="N6" s="48"/>
      <c r="O6" s="48"/>
      <c r="P6" s="48"/>
      <c r="Q6" s="48"/>
      <c r="R6" s="48"/>
      <c r="S6" s="48"/>
      <c r="T6" s="48"/>
      <c r="U6" s="48"/>
    </row>
    <row r="7" spans="1:21" ht="13.5" customHeight="1" x14ac:dyDescent="0.2">
      <c r="A7" s="48"/>
      <c r="B7" s="48"/>
      <c r="C7" s="48"/>
      <c r="D7" s="48"/>
      <c r="E7" s="48"/>
      <c r="F7" s="48"/>
      <c r="G7" s="48"/>
      <c r="H7" s="48"/>
      <c r="I7" s="48"/>
      <c r="J7" s="48"/>
      <c r="K7" s="48"/>
      <c r="L7" s="48"/>
      <c r="M7" s="48"/>
      <c r="N7" s="48"/>
      <c r="O7" s="48"/>
      <c r="P7" s="48"/>
      <c r="Q7" s="48"/>
      <c r="R7" s="48"/>
      <c r="S7" s="48"/>
      <c r="T7" s="48"/>
      <c r="U7" s="48"/>
    </row>
    <row r="8" spans="1:21" ht="13.5" customHeight="1" x14ac:dyDescent="0.2">
      <c r="A8" s="48"/>
      <c r="B8" s="48"/>
      <c r="C8" s="48"/>
      <c r="D8" s="48"/>
      <c r="E8" s="48"/>
      <c r="F8" s="48"/>
      <c r="G8" s="48"/>
      <c r="H8" s="48"/>
      <c r="I8" s="48"/>
      <c r="J8" s="48"/>
      <c r="K8" s="48"/>
      <c r="L8" s="48"/>
      <c r="M8" s="48"/>
      <c r="N8" s="48"/>
      <c r="O8" s="48"/>
      <c r="P8" s="48"/>
      <c r="Q8" s="48"/>
      <c r="R8" s="48"/>
      <c r="S8" s="48"/>
      <c r="T8" s="48"/>
      <c r="U8" s="48"/>
    </row>
    <row r="9" spans="1:21" ht="13.5" customHeight="1" x14ac:dyDescent="0.2">
      <c r="A9" s="48"/>
      <c r="B9" s="48"/>
      <c r="C9" s="48"/>
      <c r="D9" s="48"/>
      <c r="E9" s="48"/>
      <c r="F9" s="48"/>
      <c r="G9" s="48"/>
      <c r="H9" s="48"/>
      <c r="I9" s="48"/>
      <c r="J9" s="48"/>
      <c r="K9" s="48"/>
      <c r="L9" s="48"/>
      <c r="M9" s="48"/>
      <c r="N9" s="48"/>
      <c r="O9" s="48"/>
      <c r="P9" s="48"/>
      <c r="Q9" s="48"/>
      <c r="R9" s="48"/>
      <c r="S9" s="48"/>
      <c r="T9" s="48"/>
      <c r="U9" s="48"/>
    </row>
    <row r="10" spans="1:21" ht="13.5" customHeight="1" x14ac:dyDescent="0.2">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2">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2">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2">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2">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2">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2">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2">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2">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2">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2">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2">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2">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2">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2">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2">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2">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2">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2">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2">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2">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2">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2">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2">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2">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2">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2">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2">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2">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2">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2">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2">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2">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5">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x14ac:dyDescent="0.3">
      <c r="A44" s="48"/>
      <c r="B44" s="51" t="s">
        <v>10</v>
      </c>
      <c r="C44" s="52"/>
      <c r="D44" s="52"/>
      <c r="E44" s="53"/>
      <c r="F44" s="53"/>
      <c r="G44" s="53"/>
      <c r="H44" s="53"/>
      <c r="I44" s="53"/>
      <c r="J44" s="54" t="s">
        <v>2</v>
      </c>
      <c r="K44" s="55" t="s">
        <v>561</v>
      </c>
      <c r="L44" s="56" t="s">
        <v>562</v>
      </c>
      <c r="M44" s="56" t="s">
        <v>563</v>
      </c>
      <c r="N44" s="56" t="s">
        <v>564</v>
      </c>
      <c r="O44" s="57" t="s">
        <v>565</v>
      </c>
      <c r="P44" s="48"/>
      <c r="Q44" s="48"/>
      <c r="R44" s="48"/>
      <c r="S44" s="48"/>
      <c r="T44" s="48"/>
      <c r="U44" s="48"/>
    </row>
    <row r="45" spans="1:21" ht="30.75" customHeight="1" x14ac:dyDescent="0.2">
      <c r="A45" s="48"/>
      <c r="B45" s="1182" t="s">
        <v>11</v>
      </c>
      <c r="C45" s="1183"/>
      <c r="D45" s="58"/>
      <c r="E45" s="1188" t="s">
        <v>12</v>
      </c>
      <c r="F45" s="1188"/>
      <c r="G45" s="1188"/>
      <c r="H45" s="1188"/>
      <c r="I45" s="1188"/>
      <c r="J45" s="1189"/>
      <c r="K45" s="59">
        <v>1533</v>
      </c>
      <c r="L45" s="60">
        <v>1607</v>
      </c>
      <c r="M45" s="60">
        <v>1794</v>
      </c>
      <c r="N45" s="60">
        <v>1743</v>
      </c>
      <c r="O45" s="61">
        <v>1940</v>
      </c>
      <c r="P45" s="48"/>
      <c r="Q45" s="48"/>
      <c r="R45" s="48"/>
      <c r="S45" s="48"/>
      <c r="T45" s="48"/>
      <c r="U45" s="48"/>
    </row>
    <row r="46" spans="1:21" ht="30.75" customHeight="1" x14ac:dyDescent="0.2">
      <c r="A46" s="48"/>
      <c r="B46" s="1184"/>
      <c r="C46" s="1185"/>
      <c r="D46" s="62"/>
      <c r="E46" s="1190" t="s">
        <v>13</v>
      </c>
      <c r="F46" s="1190"/>
      <c r="G46" s="1190"/>
      <c r="H46" s="1190"/>
      <c r="I46" s="1190"/>
      <c r="J46" s="1191"/>
      <c r="K46" s="63" t="s">
        <v>520</v>
      </c>
      <c r="L46" s="64" t="s">
        <v>520</v>
      </c>
      <c r="M46" s="64" t="s">
        <v>520</v>
      </c>
      <c r="N46" s="64" t="s">
        <v>520</v>
      </c>
      <c r="O46" s="65" t="s">
        <v>520</v>
      </c>
      <c r="P46" s="48"/>
      <c r="Q46" s="48"/>
      <c r="R46" s="48"/>
      <c r="S46" s="48"/>
      <c r="T46" s="48"/>
      <c r="U46" s="48"/>
    </row>
    <row r="47" spans="1:21" ht="30.75" customHeight="1" x14ac:dyDescent="0.2">
      <c r="A47" s="48"/>
      <c r="B47" s="1184"/>
      <c r="C47" s="1185"/>
      <c r="D47" s="62"/>
      <c r="E47" s="1190" t="s">
        <v>14</v>
      </c>
      <c r="F47" s="1190"/>
      <c r="G47" s="1190"/>
      <c r="H47" s="1190"/>
      <c r="I47" s="1190"/>
      <c r="J47" s="1191"/>
      <c r="K47" s="63" t="s">
        <v>520</v>
      </c>
      <c r="L47" s="64" t="s">
        <v>520</v>
      </c>
      <c r="M47" s="64" t="s">
        <v>520</v>
      </c>
      <c r="N47" s="64" t="s">
        <v>520</v>
      </c>
      <c r="O47" s="65" t="s">
        <v>520</v>
      </c>
      <c r="P47" s="48"/>
      <c r="Q47" s="48"/>
      <c r="R47" s="48"/>
      <c r="S47" s="48"/>
      <c r="T47" s="48"/>
      <c r="U47" s="48"/>
    </row>
    <row r="48" spans="1:21" ht="30.75" customHeight="1" x14ac:dyDescent="0.2">
      <c r="A48" s="48"/>
      <c r="B48" s="1184"/>
      <c r="C48" s="1185"/>
      <c r="D48" s="62"/>
      <c r="E48" s="1190" t="s">
        <v>15</v>
      </c>
      <c r="F48" s="1190"/>
      <c r="G48" s="1190"/>
      <c r="H48" s="1190"/>
      <c r="I48" s="1190"/>
      <c r="J48" s="1191"/>
      <c r="K48" s="63">
        <v>283</v>
      </c>
      <c r="L48" s="64">
        <v>313</v>
      </c>
      <c r="M48" s="64">
        <v>325</v>
      </c>
      <c r="N48" s="64">
        <v>347</v>
      </c>
      <c r="O48" s="65">
        <v>358</v>
      </c>
      <c r="P48" s="48"/>
      <c r="Q48" s="48"/>
      <c r="R48" s="48"/>
      <c r="S48" s="48"/>
      <c r="T48" s="48"/>
      <c r="U48" s="48"/>
    </row>
    <row r="49" spans="1:21" ht="30.75" customHeight="1" x14ac:dyDescent="0.2">
      <c r="A49" s="48"/>
      <c r="B49" s="1184"/>
      <c r="C49" s="1185"/>
      <c r="D49" s="62"/>
      <c r="E49" s="1190" t="s">
        <v>16</v>
      </c>
      <c r="F49" s="1190"/>
      <c r="G49" s="1190"/>
      <c r="H49" s="1190"/>
      <c r="I49" s="1190"/>
      <c r="J49" s="1191"/>
      <c r="K49" s="63">
        <v>357</v>
      </c>
      <c r="L49" s="64">
        <v>198</v>
      </c>
      <c r="M49" s="64">
        <v>192</v>
      </c>
      <c r="N49" s="64">
        <v>225</v>
      </c>
      <c r="O49" s="65">
        <v>192</v>
      </c>
      <c r="P49" s="48"/>
      <c r="Q49" s="48"/>
      <c r="R49" s="48"/>
      <c r="S49" s="48"/>
      <c r="T49" s="48"/>
      <c r="U49" s="48"/>
    </row>
    <row r="50" spans="1:21" ht="30.75" customHeight="1" x14ac:dyDescent="0.2">
      <c r="A50" s="48"/>
      <c r="B50" s="1184"/>
      <c r="C50" s="1185"/>
      <c r="D50" s="62"/>
      <c r="E50" s="1190" t="s">
        <v>17</v>
      </c>
      <c r="F50" s="1190"/>
      <c r="G50" s="1190"/>
      <c r="H50" s="1190"/>
      <c r="I50" s="1190"/>
      <c r="J50" s="1191"/>
      <c r="K50" s="63">
        <v>24</v>
      </c>
      <c r="L50" s="64">
        <v>24</v>
      </c>
      <c r="M50" s="64">
        <v>24</v>
      </c>
      <c r="N50" s="64">
        <v>24</v>
      </c>
      <c r="O50" s="65">
        <v>23</v>
      </c>
      <c r="P50" s="48"/>
      <c r="Q50" s="48"/>
      <c r="R50" s="48"/>
      <c r="S50" s="48"/>
      <c r="T50" s="48"/>
      <c r="U50" s="48"/>
    </row>
    <row r="51" spans="1:21" ht="30.75" customHeight="1" x14ac:dyDescent="0.2">
      <c r="A51" s="48"/>
      <c r="B51" s="1186"/>
      <c r="C51" s="1187"/>
      <c r="D51" s="66"/>
      <c r="E51" s="1190" t="s">
        <v>18</v>
      </c>
      <c r="F51" s="1190"/>
      <c r="G51" s="1190"/>
      <c r="H51" s="1190"/>
      <c r="I51" s="1190"/>
      <c r="J51" s="1191"/>
      <c r="K51" s="63" t="s">
        <v>520</v>
      </c>
      <c r="L51" s="64" t="s">
        <v>520</v>
      </c>
      <c r="M51" s="64" t="s">
        <v>520</v>
      </c>
      <c r="N51" s="64" t="s">
        <v>520</v>
      </c>
      <c r="O51" s="65" t="s">
        <v>520</v>
      </c>
      <c r="P51" s="48"/>
      <c r="Q51" s="48"/>
      <c r="R51" s="48"/>
      <c r="S51" s="48"/>
      <c r="T51" s="48"/>
      <c r="U51" s="48"/>
    </row>
    <row r="52" spans="1:21" ht="30.75" customHeight="1" x14ac:dyDescent="0.2">
      <c r="A52" s="48"/>
      <c r="B52" s="1192" t="s">
        <v>19</v>
      </c>
      <c r="C52" s="1193"/>
      <c r="D52" s="66"/>
      <c r="E52" s="1190" t="s">
        <v>20</v>
      </c>
      <c r="F52" s="1190"/>
      <c r="G52" s="1190"/>
      <c r="H52" s="1190"/>
      <c r="I52" s="1190"/>
      <c r="J52" s="1191"/>
      <c r="K52" s="63">
        <v>1573</v>
      </c>
      <c r="L52" s="64">
        <v>1567</v>
      </c>
      <c r="M52" s="64">
        <v>1693</v>
      </c>
      <c r="N52" s="64">
        <v>1670</v>
      </c>
      <c r="O52" s="65">
        <v>1808</v>
      </c>
      <c r="P52" s="48"/>
      <c r="Q52" s="48"/>
      <c r="R52" s="48"/>
      <c r="S52" s="48"/>
      <c r="T52" s="48"/>
      <c r="U52" s="48"/>
    </row>
    <row r="53" spans="1:21" ht="30.75" customHeight="1" thickBot="1" x14ac:dyDescent="0.25">
      <c r="A53" s="48"/>
      <c r="B53" s="1194" t="s">
        <v>21</v>
      </c>
      <c r="C53" s="1195"/>
      <c r="D53" s="67"/>
      <c r="E53" s="1196" t="s">
        <v>22</v>
      </c>
      <c r="F53" s="1196"/>
      <c r="G53" s="1196"/>
      <c r="H53" s="1196"/>
      <c r="I53" s="1196"/>
      <c r="J53" s="1197"/>
      <c r="K53" s="68">
        <v>624</v>
      </c>
      <c r="L53" s="69">
        <v>575</v>
      </c>
      <c r="M53" s="69">
        <v>642</v>
      </c>
      <c r="N53" s="69">
        <v>669</v>
      </c>
      <c r="O53" s="70">
        <v>705</v>
      </c>
      <c r="P53" s="48"/>
      <c r="Q53" s="48"/>
      <c r="R53" s="48"/>
      <c r="S53" s="48"/>
      <c r="T53" s="48"/>
      <c r="U53" s="48"/>
    </row>
    <row r="54" spans="1:21" ht="24" customHeight="1" x14ac:dyDescent="0.25">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thickBot="1" x14ac:dyDescent="0.3">
      <c r="A55" s="48"/>
      <c r="B55" s="72" t="s">
        <v>24</v>
      </c>
      <c r="C55" s="73"/>
      <c r="D55" s="73"/>
      <c r="E55" s="73"/>
      <c r="F55" s="73"/>
      <c r="G55" s="73"/>
      <c r="H55" s="73"/>
      <c r="I55" s="73"/>
      <c r="J55" s="73"/>
      <c r="K55" s="74"/>
      <c r="L55" s="74"/>
      <c r="M55" s="74"/>
      <c r="N55" s="74"/>
      <c r="O55" s="75" t="s">
        <v>579</v>
      </c>
      <c r="P55" s="48"/>
      <c r="Q55" s="48"/>
      <c r="R55" s="48"/>
      <c r="S55" s="48"/>
      <c r="T55" s="48"/>
      <c r="U55" s="48"/>
    </row>
    <row r="56" spans="1:21" ht="31.5" customHeight="1" thickBot="1" x14ac:dyDescent="0.3">
      <c r="A56" s="48"/>
      <c r="B56" s="76"/>
      <c r="C56" s="77"/>
      <c r="D56" s="77"/>
      <c r="E56" s="78"/>
      <c r="F56" s="78"/>
      <c r="G56" s="78"/>
      <c r="H56" s="78"/>
      <c r="I56" s="78"/>
      <c r="J56" s="79" t="s">
        <v>2</v>
      </c>
      <c r="K56" s="80" t="s">
        <v>580</v>
      </c>
      <c r="L56" s="81" t="s">
        <v>581</v>
      </c>
      <c r="M56" s="81" t="s">
        <v>582</v>
      </c>
      <c r="N56" s="81" t="s">
        <v>583</v>
      </c>
      <c r="O56" s="82" t="s">
        <v>584</v>
      </c>
      <c r="P56" s="48"/>
      <c r="Q56" s="48"/>
      <c r="R56" s="48"/>
      <c r="S56" s="48"/>
      <c r="T56" s="48"/>
      <c r="U56" s="48"/>
    </row>
    <row r="57" spans="1:21" ht="31.5" customHeight="1" x14ac:dyDescent="0.2">
      <c r="B57" s="1198" t="s">
        <v>25</v>
      </c>
      <c r="C57" s="1199"/>
      <c r="D57" s="1202" t="s">
        <v>26</v>
      </c>
      <c r="E57" s="1203"/>
      <c r="F57" s="1203"/>
      <c r="G57" s="1203"/>
      <c r="H57" s="1203"/>
      <c r="I57" s="1203"/>
      <c r="J57" s="1204"/>
      <c r="K57" s="83"/>
      <c r="L57" s="84"/>
      <c r="M57" s="84"/>
      <c r="N57" s="84"/>
      <c r="O57" s="85"/>
    </row>
    <row r="58" spans="1:21" ht="31.5" customHeight="1" thickBot="1" x14ac:dyDescent="0.25">
      <c r="B58" s="1200"/>
      <c r="C58" s="1201"/>
      <c r="D58" s="1205" t="s">
        <v>27</v>
      </c>
      <c r="E58" s="1206"/>
      <c r="F58" s="1206"/>
      <c r="G58" s="1206"/>
      <c r="H58" s="1206"/>
      <c r="I58" s="1206"/>
      <c r="J58" s="1207"/>
      <c r="K58" s="86"/>
      <c r="L58" s="87"/>
      <c r="M58" s="87"/>
      <c r="N58" s="87"/>
      <c r="O58" s="88"/>
    </row>
    <row r="59" spans="1:21" ht="24" customHeight="1" x14ac:dyDescent="0.2">
      <c r="B59" s="89"/>
      <c r="C59" s="89"/>
      <c r="D59" s="90" t="s">
        <v>28</v>
      </c>
      <c r="E59" s="91"/>
      <c r="F59" s="91"/>
      <c r="G59" s="91"/>
      <c r="H59" s="91"/>
      <c r="I59" s="91"/>
      <c r="J59" s="91"/>
      <c r="K59" s="91"/>
      <c r="L59" s="91"/>
      <c r="M59" s="91"/>
      <c r="N59" s="91"/>
      <c r="O59" s="91"/>
    </row>
    <row r="60" spans="1:21" ht="24" customHeight="1" x14ac:dyDescent="0.2">
      <c r="B60" s="92"/>
      <c r="C60" s="92"/>
      <c r="D60" s="90" t="s">
        <v>29</v>
      </c>
      <c r="E60" s="91"/>
      <c r="F60" s="91"/>
      <c r="G60" s="91"/>
      <c r="H60" s="91"/>
      <c r="I60" s="91"/>
      <c r="J60" s="91"/>
      <c r="K60" s="91"/>
      <c r="L60" s="91"/>
      <c r="M60" s="91"/>
      <c r="N60" s="91"/>
      <c r="O60" s="91"/>
    </row>
    <row r="61" spans="1:21" ht="24" customHeight="1" x14ac:dyDescent="0.25">
      <c r="A61" s="48"/>
      <c r="B61" s="71"/>
      <c r="C61" s="48"/>
      <c r="D61" s="48"/>
      <c r="E61" s="48"/>
      <c r="F61" s="48"/>
      <c r="G61" s="48"/>
      <c r="H61" s="48"/>
      <c r="I61" s="48"/>
      <c r="J61" s="48"/>
      <c r="K61" s="48"/>
      <c r="L61" s="48"/>
      <c r="M61" s="48"/>
      <c r="N61" s="48"/>
      <c r="O61" s="48"/>
      <c r="P61" s="48"/>
      <c r="Q61" s="48"/>
      <c r="R61" s="48"/>
      <c r="S61" s="48"/>
      <c r="T61" s="48"/>
      <c r="U61" s="48"/>
    </row>
    <row r="62" spans="1:21" ht="24" customHeight="1" x14ac:dyDescent="0.25">
      <c r="A62" s="48"/>
      <c r="B62" s="71"/>
      <c r="C62" s="48"/>
      <c r="D62" s="48"/>
      <c r="E62" s="48"/>
      <c r="F62" s="48"/>
      <c r="G62" s="48"/>
      <c r="H62" s="48"/>
      <c r="I62" s="48"/>
      <c r="J62" s="48"/>
      <c r="K62" s="48"/>
      <c r="L62" s="48"/>
      <c r="M62" s="48"/>
      <c r="N62" s="48"/>
      <c r="O62" s="48"/>
      <c r="P62" s="48"/>
      <c r="Q62" s="48"/>
      <c r="R62" s="48"/>
      <c r="S62" s="48"/>
      <c r="T62" s="48"/>
      <c r="U62" s="48"/>
    </row>
  </sheetData>
  <sheetProtection algorithmName="SHA-512" hashValue="3nI7N2q2NY2q1HInIiEB8Xv8kpdtEJL6Ca0Za1E9DXjRAOvVzqb+M0+O2ZERCh8Mzhqfeb2jCgm/AQkpHaUm/Q==" saltValue="8hHkldgdrVOwjHYQXlk/zQ==" spinCount="100000" sheet="1" objects="1" scenarios="1"/>
  <mergeCells count="15">
    <mergeCell ref="B52:C52"/>
    <mergeCell ref="E52:J52"/>
    <mergeCell ref="B53:C53"/>
    <mergeCell ref="E53:J53"/>
    <mergeCell ref="B57:C58"/>
    <mergeCell ref="D57:J57"/>
    <mergeCell ref="D58:J58"/>
    <mergeCell ref="B45:C51"/>
    <mergeCell ref="E45:J45"/>
    <mergeCell ref="E46:J46"/>
    <mergeCell ref="E47:J47"/>
    <mergeCell ref="E48:J48"/>
    <mergeCell ref="E49:J49"/>
    <mergeCell ref="E50:J50"/>
    <mergeCell ref="E51:J51"/>
  </mergeCells>
  <phoneticPr fontId="2"/>
  <printOptions horizontalCentered="1"/>
  <pageMargins left="0" right="0" top="0.19685039370078741" bottom="0.23622047244094491" header="0" footer="0"/>
  <pageSetup paperSize="9" scale="56" orientation="landscape" horizontalDpi="300" verticalDpi="300" r:id="rId1"/>
  <headerFooter alignWithMargins="0">
    <oddFooter>&amp;C&amp;P/&amp;N</oddFooter>
  </headerFooter>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MasterSheet7">
    <pageSetUpPr fitToPage="1"/>
  </sheetPr>
  <dimension ref="B1:M55"/>
  <sheetViews>
    <sheetView showGridLines="0" zoomScaleSheetLayoutView="100" workbookViewId="0"/>
  </sheetViews>
  <sheetFormatPr defaultColWidth="0" defaultRowHeight="13.5" customHeight="1" zeroHeight="1" x14ac:dyDescent="0.2"/>
  <cols>
    <col min="1" max="1" width="6.6328125" style="93" customWidth="1"/>
    <col min="2" max="3" width="12.6328125" style="93" customWidth="1"/>
    <col min="4" max="4" width="11.6328125" style="93" customWidth="1"/>
    <col min="5" max="8" width="10.36328125" style="93" customWidth="1"/>
    <col min="9" max="13" width="16.36328125" style="93" customWidth="1"/>
    <col min="14" max="19" width="12.6328125" style="93" customWidth="1"/>
    <col min="20" max="16384" width="0" style="93" hidden="1"/>
  </cols>
  <sheetData>
    <row r="1" ht="15" customHeight="1" x14ac:dyDescent="0.2"/>
    <row r="2" ht="15" customHeight="1" x14ac:dyDescent="0.2"/>
    <row r="3" ht="15" customHeight="1" x14ac:dyDescent="0.2"/>
    <row r="4" ht="15" customHeight="1" x14ac:dyDescent="0.2"/>
    <row r="5" ht="15" customHeight="1" x14ac:dyDescent="0.2"/>
    <row r="6" ht="15" customHeight="1" x14ac:dyDescent="0.2"/>
    <row r="7" ht="15" customHeight="1" x14ac:dyDescent="0.2"/>
    <row r="8" ht="15" customHeight="1" x14ac:dyDescent="0.2"/>
    <row r="9" ht="15" customHeight="1" x14ac:dyDescent="0.2"/>
    <row r="10" ht="15" customHeight="1" x14ac:dyDescent="0.2"/>
    <row r="11" ht="15" customHeight="1" x14ac:dyDescent="0.2"/>
    <row r="12" ht="15" customHeight="1" x14ac:dyDescent="0.2"/>
    <row r="13" ht="15" customHeight="1" x14ac:dyDescent="0.2"/>
    <row r="14" ht="15" customHeight="1" x14ac:dyDescent="0.2"/>
    <row r="15" ht="15" customHeight="1" x14ac:dyDescent="0.2"/>
    <row r="16" ht="15" customHeight="1" x14ac:dyDescent="0.2"/>
    <row r="17" ht="15" customHeight="1" x14ac:dyDescent="0.2"/>
    <row r="18" ht="15" customHeight="1" x14ac:dyDescent="0.2"/>
    <row r="19" ht="15" customHeight="1" x14ac:dyDescent="0.2"/>
    <row r="20" ht="15" customHeight="1" x14ac:dyDescent="0.2"/>
    <row r="21" ht="15" customHeight="1" x14ac:dyDescent="0.2"/>
    <row r="22" ht="15" customHeight="1" x14ac:dyDescent="0.2"/>
    <row r="23" ht="15" customHeight="1" x14ac:dyDescent="0.2"/>
    <row r="24" ht="15" customHeight="1" x14ac:dyDescent="0.2"/>
    <row r="25" ht="15" customHeight="1" x14ac:dyDescent="0.2"/>
    <row r="26" ht="15" customHeight="1" x14ac:dyDescent="0.2"/>
    <row r="27" ht="15" customHeight="1" x14ac:dyDescent="0.2"/>
    <row r="28" ht="15" customHeight="1" x14ac:dyDescent="0.2"/>
    <row r="29" ht="15" customHeight="1" x14ac:dyDescent="0.2"/>
    <row r="30" ht="15" customHeight="1" x14ac:dyDescent="0.2"/>
    <row r="31" ht="15" customHeight="1" x14ac:dyDescent="0.2"/>
    <row r="32" ht="15" customHeight="1" x14ac:dyDescent="0.2"/>
    <row r="33" spans="2:13" ht="15" customHeight="1" x14ac:dyDescent="0.2"/>
    <row r="34" spans="2:13" ht="15" customHeight="1" x14ac:dyDescent="0.2"/>
    <row r="35" spans="2:13" ht="15" customHeight="1" x14ac:dyDescent="0.2"/>
    <row r="36" spans="2:13" ht="15" customHeight="1" x14ac:dyDescent="0.2"/>
    <row r="37" spans="2:13" ht="15" customHeight="1" x14ac:dyDescent="0.2"/>
    <row r="38" spans="2:13" ht="15" customHeight="1" x14ac:dyDescent="0.2"/>
    <row r="39" spans="2:13" ht="27.75" customHeight="1" thickBot="1" x14ac:dyDescent="0.25">
      <c r="M39" s="94" t="s">
        <v>9</v>
      </c>
    </row>
    <row r="40" spans="2:13" ht="27.75" customHeight="1" thickBot="1" x14ac:dyDescent="0.3">
      <c r="B40" s="95" t="s">
        <v>10</v>
      </c>
      <c r="C40" s="96"/>
      <c r="D40" s="96"/>
      <c r="E40" s="97"/>
      <c r="F40" s="97"/>
      <c r="G40" s="97"/>
      <c r="H40" s="98" t="s">
        <v>2</v>
      </c>
      <c r="I40" s="99" t="s">
        <v>561</v>
      </c>
      <c r="J40" s="100" t="s">
        <v>562</v>
      </c>
      <c r="K40" s="100" t="s">
        <v>563</v>
      </c>
      <c r="L40" s="100" t="s">
        <v>564</v>
      </c>
      <c r="M40" s="101" t="s">
        <v>565</v>
      </c>
    </row>
    <row r="41" spans="2:13" ht="27.75" customHeight="1" x14ac:dyDescent="0.2">
      <c r="B41" s="1208" t="s">
        <v>30</v>
      </c>
      <c r="C41" s="1209"/>
      <c r="D41" s="102"/>
      <c r="E41" s="1214" t="s">
        <v>31</v>
      </c>
      <c r="F41" s="1214"/>
      <c r="G41" s="1214"/>
      <c r="H41" s="1215"/>
      <c r="I41" s="358">
        <v>19448</v>
      </c>
      <c r="J41" s="359">
        <v>20735</v>
      </c>
      <c r="K41" s="359">
        <v>21521</v>
      </c>
      <c r="L41" s="359">
        <v>22163</v>
      </c>
      <c r="M41" s="360">
        <v>21381</v>
      </c>
    </row>
    <row r="42" spans="2:13" ht="27.75" customHeight="1" x14ac:dyDescent="0.2">
      <c r="B42" s="1210"/>
      <c r="C42" s="1211"/>
      <c r="D42" s="103"/>
      <c r="E42" s="1216" t="s">
        <v>32</v>
      </c>
      <c r="F42" s="1216"/>
      <c r="G42" s="1216"/>
      <c r="H42" s="1217"/>
      <c r="I42" s="361" t="s">
        <v>520</v>
      </c>
      <c r="J42" s="362" t="s">
        <v>520</v>
      </c>
      <c r="K42" s="362" t="s">
        <v>520</v>
      </c>
      <c r="L42" s="362" t="s">
        <v>520</v>
      </c>
      <c r="M42" s="363" t="s">
        <v>520</v>
      </c>
    </row>
    <row r="43" spans="2:13" ht="27.75" customHeight="1" x14ac:dyDescent="0.2">
      <c r="B43" s="1210"/>
      <c r="C43" s="1211"/>
      <c r="D43" s="103"/>
      <c r="E43" s="1216" t="s">
        <v>33</v>
      </c>
      <c r="F43" s="1216"/>
      <c r="G43" s="1216"/>
      <c r="H43" s="1217"/>
      <c r="I43" s="361">
        <v>4668</v>
      </c>
      <c r="J43" s="362">
        <v>4545</v>
      </c>
      <c r="K43" s="362">
        <v>4407</v>
      </c>
      <c r="L43" s="362">
        <v>4537</v>
      </c>
      <c r="M43" s="363">
        <v>4458</v>
      </c>
    </row>
    <row r="44" spans="2:13" ht="27.75" customHeight="1" x14ac:dyDescent="0.2">
      <c r="B44" s="1210"/>
      <c r="C44" s="1211"/>
      <c r="D44" s="103"/>
      <c r="E44" s="1216" t="s">
        <v>34</v>
      </c>
      <c r="F44" s="1216"/>
      <c r="G44" s="1216"/>
      <c r="H44" s="1217"/>
      <c r="I44" s="361">
        <v>1531</v>
      </c>
      <c r="J44" s="362">
        <v>1478</v>
      </c>
      <c r="K44" s="362">
        <v>1340</v>
      </c>
      <c r="L44" s="362">
        <v>1082</v>
      </c>
      <c r="M44" s="363">
        <v>1164</v>
      </c>
    </row>
    <row r="45" spans="2:13" ht="27.75" customHeight="1" x14ac:dyDescent="0.2">
      <c r="B45" s="1210"/>
      <c r="C45" s="1211"/>
      <c r="D45" s="103"/>
      <c r="E45" s="1216" t="s">
        <v>35</v>
      </c>
      <c r="F45" s="1216"/>
      <c r="G45" s="1216"/>
      <c r="H45" s="1217"/>
      <c r="I45" s="361">
        <v>2752</v>
      </c>
      <c r="J45" s="362">
        <v>2667</v>
      </c>
      <c r="K45" s="362">
        <v>2653</v>
      </c>
      <c r="L45" s="362">
        <v>2324</v>
      </c>
      <c r="M45" s="363">
        <v>1932</v>
      </c>
    </row>
    <row r="46" spans="2:13" ht="27.75" customHeight="1" x14ac:dyDescent="0.2">
      <c r="B46" s="1210"/>
      <c r="C46" s="1211"/>
      <c r="D46" s="104"/>
      <c r="E46" s="1216" t="s">
        <v>36</v>
      </c>
      <c r="F46" s="1216"/>
      <c r="G46" s="1216"/>
      <c r="H46" s="1217"/>
      <c r="I46" s="361">
        <v>160</v>
      </c>
      <c r="J46" s="362">
        <v>142</v>
      </c>
      <c r="K46" s="362">
        <v>124</v>
      </c>
      <c r="L46" s="362">
        <v>105</v>
      </c>
      <c r="M46" s="363">
        <v>85</v>
      </c>
    </row>
    <row r="47" spans="2:13" ht="27.75" customHeight="1" x14ac:dyDescent="0.2">
      <c r="B47" s="1210"/>
      <c r="C47" s="1211"/>
      <c r="D47" s="105"/>
      <c r="E47" s="1218" t="s">
        <v>37</v>
      </c>
      <c r="F47" s="1219"/>
      <c r="G47" s="1219"/>
      <c r="H47" s="1220"/>
      <c r="I47" s="361" t="s">
        <v>520</v>
      </c>
      <c r="J47" s="362" t="s">
        <v>520</v>
      </c>
      <c r="K47" s="362" t="s">
        <v>520</v>
      </c>
      <c r="L47" s="362" t="s">
        <v>520</v>
      </c>
      <c r="M47" s="363" t="s">
        <v>520</v>
      </c>
    </row>
    <row r="48" spans="2:13" ht="27.75" customHeight="1" x14ac:dyDescent="0.2">
      <c r="B48" s="1210"/>
      <c r="C48" s="1211"/>
      <c r="D48" s="103"/>
      <c r="E48" s="1216" t="s">
        <v>38</v>
      </c>
      <c r="F48" s="1216"/>
      <c r="G48" s="1216"/>
      <c r="H48" s="1217"/>
      <c r="I48" s="361" t="s">
        <v>520</v>
      </c>
      <c r="J48" s="362" t="s">
        <v>520</v>
      </c>
      <c r="K48" s="362" t="s">
        <v>520</v>
      </c>
      <c r="L48" s="362" t="s">
        <v>520</v>
      </c>
      <c r="M48" s="363" t="s">
        <v>520</v>
      </c>
    </row>
    <row r="49" spans="2:13" ht="27.75" customHeight="1" x14ac:dyDescent="0.2">
      <c r="B49" s="1212"/>
      <c r="C49" s="1213"/>
      <c r="D49" s="103"/>
      <c r="E49" s="1216" t="s">
        <v>39</v>
      </c>
      <c r="F49" s="1216"/>
      <c r="G49" s="1216"/>
      <c r="H49" s="1217"/>
      <c r="I49" s="361" t="s">
        <v>520</v>
      </c>
      <c r="J49" s="362" t="s">
        <v>520</v>
      </c>
      <c r="K49" s="362" t="s">
        <v>520</v>
      </c>
      <c r="L49" s="362" t="s">
        <v>520</v>
      </c>
      <c r="M49" s="363" t="s">
        <v>520</v>
      </c>
    </row>
    <row r="50" spans="2:13" ht="27.75" customHeight="1" x14ac:dyDescent="0.2">
      <c r="B50" s="1221" t="s">
        <v>40</v>
      </c>
      <c r="C50" s="1222"/>
      <c r="D50" s="106"/>
      <c r="E50" s="1216" t="s">
        <v>41</v>
      </c>
      <c r="F50" s="1216"/>
      <c r="G50" s="1216"/>
      <c r="H50" s="1217"/>
      <c r="I50" s="361">
        <v>3101</v>
      </c>
      <c r="J50" s="362">
        <v>2813</v>
      </c>
      <c r="K50" s="362">
        <v>3396</v>
      </c>
      <c r="L50" s="362">
        <v>3456</v>
      </c>
      <c r="M50" s="363">
        <v>3739</v>
      </c>
    </row>
    <row r="51" spans="2:13" ht="27.75" customHeight="1" x14ac:dyDescent="0.2">
      <c r="B51" s="1210"/>
      <c r="C51" s="1211"/>
      <c r="D51" s="103"/>
      <c r="E51" s="1216" t="s">
        <v>42</v>
      </c>
      <c r="F51" s="1216"/>
      <c r="G51" s="1216"/>
      <c r="H51" s="1217"/>
      <c r="I51" s="361">
        <v>1373</v>
      </c>
      <c r="J51" s="362">
        <v>1391</v>
      </c>
      <c r="K51" s="362">
        <v>1744</v>
      </c>
      <c r="L51" s="362">
        <v>1822</v>
      </c>
      <c r="M51" s="363">
        <v>2048</v>
      </c>
    </row>
    <row r="52" spans="2:13" ht="27.75" customHeight="1" x14ac:dyDescent="0.2">
      <c r="B52" s="1212"/>
      <c r="C52" s="1213"/>
      <c r="D52" s="103"/>
      <c r="E52" s="1216" t="s">
        <v>43</v>
      </c>
      <c r="F52" s="1216"/>
      <c r="G52" s="1216"/>
      <c r="H52" s="1217"/>
      <c r="I52" s="361">
        <v>17648</v>
      </c>
      <c r="J52" s="362">
        <v>18608</v>
      </c>
      <c r="K52" s="362">
        <v>18627</v>
      </c>
      <c r="L52" s="362">
        <v>19952</v>
      </c>
      <c r="M52" s="363">
        <v>19187</v>
      </c>
    </row>
    <row r="53" spans="2:13" ht="27.75" customHeight="1" thickBot="1" x14ac:dyDescent="0.25">
      <c r="B53" s="1223" t="s">
        <v>44</v>
      </c>
      <c r="C53" s="1224"/>
      <c r="D53" s="107"/>
      <c r="E53" s="1225" t="s">
        <v>45</v>
      </c>
      <c r="F53" s="1225"/>
      <c r="G53" s="1225"/>
      <c r="H53" s="1226"/>
      <c r="I53" s="364">
        <v>6437</v>
      </c>
      <c r="J53" s="365">
        <v>6755</v>
      </c>
      <c r="K53" s="365">
        <v>6277</v>
      </c>
      <c r="L53" s="365">
        <v>4981</v>
      </c>
      <c r="M53" s="366">
        <v>4047</v>
      </c>
    </row>
    <row r="54" spans="2:13" ht="27.75" customHeight="1" x14ac:dyDescent="0.25">
      <c r="B54" s="108" t="s">
        <v>46</v>
      </c>
      <c r="C54" s="109"/>
      <c r="D54" s="109"/>
      <c r="E54" s="110"/>
      <c r="F54" s="110"/>
      <c r="G54" s="110"/>
      <c r="H54" s="110"/>
      <c r="I54" s="111"/>
      <c r="J54" s="111"/>
      <c r="K54" s="111"/>
      <c r="L54" s="111"/>
      <c r="M54" s="111"/>
    </row>
    <row r="55" spans="2:13" ht="13" x14ac:dyDescent="0.2"/>
  </sheetData>
  <sheetProtection algorithmName="SHA-512" hashValue="yGECLz1kPg+qfSju6ZmZA0VM4B8kzh8+nngXjD7nmwAz5dIWEEB4Y1PqIx65JZfGcO5e2dMNtR5Zmuf1OSC3LQ==" saltValue="4piFd+qlXtFL/cqKtVMmtg==" spinCount="100000" sheet="1" objects="1" scenarios="1"/>
  <mergeCells count="16">
    <mergeCell ref="B50:C52"/>
    <mergeCell ref="E50:H50"/>
    <mergeCell ref="E51:H51"/>
    <mergeCell ref="E52:H52"/>
    <mergeCell ref="B53:C53"/>
    <mergeCell ref="E53:H53"/>
    <mergeCell ref="B41:C49"/>
    <mergeCell ref="E41:H41"/>
    <mergeCell ref="E42:H42"/>
    <mergeCell ref="E43:H43"/>
    <mergeCell ref="E44:H44"/>
    <mergeCell ref="E45:H45"/>
    <mergeCell ref="E46:H46"/>
    <mergeCell ref="E47:H47"/>
    <mergeCell ref="E48:H48"/>
    <mergeCell ref="E49:H49"/>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pageSetUpPr fitToPage="1"/>
  </sheetPr>
  <dimension ref="B1:W64"/>
  <sheetViews>
    <sheetView showGridLines="0" zoomScale="70" zoomScaleNormal="70" zoomScaleSheetLayoutView="100" workbookViewId="0"/>
  </sheetViews>
  <sheetFormatPr defaultColWidth="0" defaultRowHeight="13.5" customHeight="1" zeroHeight="1" x14ac:dyDescent="0.2"/>
  <cols>
    <col min="1" max="1" width="8.26953125" style="1" customWidth="1"/>
    <col min="2" max="2" width="16.36328125" style="1" customWidth="1"/>
    <col min="3" max="5" width="26.26953125" style="1" customWidth="1"/>
    <col min="6" max="8" width="24.26953125" style="1" customWidth="1"/>
    <col min="9" max="14" width="26" style="1" customWidth="1"/>
    <col min="15" max="15" width="6.0898437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x14ac:dyDescent="0.2"/>
    <row r="2" ht="16.5" customHeight="1" x14ac:dyDescent="0.2"/>
    <row r="3" ht="16.5" customHeight="1" x14ac:dyDescent="0.2"/>
    <row r="4" ht="16.5" customHeight="1" x14ac:dyDescent="0.2"/>
    <row r="5" ht="16.5" customHeight="1" x14ac:dyDescent="0.2"/>
    <row r="6" ht="16.5" customHeight="1" x14ac:dyDescent="0.2"/>
    <row r="7" ht="16.5" customHeight="1" x14ac:dyDescent="0.2"/>
    <row r="8" ht="16.5" customHeight="1" x14ac:dyDescent="0.2"/>
    <row r="9" ht="16.5" customHeight="1" x14ac:dyDescent="0.2"/>
    <row r="10" ht="16.5" customHeight="1" x14ac:dyDescent="0.2"/>
    <row r="11" ht="16.5" customHeight="1" x14ac:dyDescent="0.2"/>
    <row r="12" ht="16.5" customHeight="1" x14ac:dyDescent="0.2"/>
    <row r="13" ht="16.5" customHeight="1" x14ac:dyDescent="0.2"/>
    <row r="14" ht="16.5" customHeight="1" x14ac:dyDescent="0.2"/>
    <row r="15" ht="16.5" customHeight="1" x14ac:dyDescent="0.2"/>
    <row r="16" ht="16.5" customHeight="1" x14ac:dyDescent="0.2"/>
    <row r="17" ht="16.5" customHeight="1" x14ac:dyDescent="0.2"/>
    <row r="18" ht="16.5" customHeight="1" x14ac:dyDescent="0.2"/>
    <row r="19" ht="16.5" customHeight="1" x14ac:dyDescent="0.2"/>
    <row r="20" ht="16.5" customHeight="1" x14ac:dyDescent="0.2"/>
    <row r="21" ht="16.5" customHeight="1" x14ac:dyDescent="0.2"/>
    <row r="22" ht="16.5" customHeight="1" x14ac:dyDescent="0.2"/>
    <row r="23" ht="16.5" customHeight="1" x14ac:dyDescent="0.2"/>
    <row r="24" ht="16.5" customHeight="1" x14ac:dyDescent="0.2"/>
    <row r="25" ht="16.5" customHeight="1" x14ac:dyDescent="0.2"/>
    <row r="26" ht="16.5" customHeight="1" x14ac:dyDescent="0.2"/>
    <row r="27" ht="16.5" customHeight="1" x14ac:dyDescent="0.2"/>
    <row r="28" ht="16.5" customHeight="1" x14ac:dyDescent="0.2"/>
    <row r="29" ht="16.5" customHeight="1" x14ac:dyDescent="0.2"/>
    <row r="30" ht="16.5" customHeight="1" x14ac:dyDescent="0.2"/>
    <row r="31" ht="16.5" customHeight="1" x14ac:dyDescent="0.2"/>
    <row r="32" ht="16.5" customHeight="1" x14ac:dyDescent="0.2"/>
    <row r="33" ht="16.5" customHeight="1" x14ac:dyDescent="0.2"/>
    <row r="34" ht="16.5" customHeight="1" x14ac:dyDescent="0.2"/>
    <row r="35" ht="16.5" customHeight="1" x14ac:dyDescent="0.2"/>
    <row r="36" ht="16.5" customHeight="1" x14ac:dyDescent="0.2"/>
    <row r="37" ht="16.5" customHeight="1" x14ac:dyDescent="0.2"/>
    <row r="38" ht="16.5" customHeight="1" x14ac:dyDescent="0.2"/>
    <row r="39" ht="16.5" customHeight="1" x14ac:dyDescent="0.2"/>
    <row r="40" ht="16.5" customHeight="1" x14ac:dyDescent="0.2"/>
    <row r="41" ht="16.5" customHeight="1" x14ac:dyDescent="0.2"/>
    <row r="42" ht="16.5" customHeight="1" x14ac:dyDescent="0.2"/>
    <row r="43" ht="16.5" customHeight="1" x14ac:dyDescent="0.2"/>
    <row r="44" ht="16.5" customHeight="1" x14ac:dyDescent="0.2"/>
    <row r="45" ht="16.5" customHeight="1" x14ac:dyDescent="0.2"/>
    <row r="46" ht="16.5" customHeight="1" x14ac:dyDescent="0.2"/>
    <row r="47" ht="16.5" customHeight="1" x14ac:dyDescent="0.2"/>
    <row r="48" ht="16.5" customHeight="1" x14ac:dyDescent="0.2"/>
    <row r="49" spans="2:8" ht="20.25" customHeight="1" x14ac:dyDescent="0.2"/>
    <row r="50" spans="2:8" ht="16.5" customHeight="1" x14ac:dyDescent="0.2"/>
    <row r="51" spans="2:8" ht="29.25" customHeight="1" x14ac:dyDescent="0.2"/>
    <row r="52" spans="2:8" ht="29.25" customHeight="1" x14ac:dyDescent="0.2"/>
    <row r="53" spans="2:8" ht="52.5" customHeight="1" thickBot="1" x14ac:dyDescent="0.35">
      <c r="B53" s="2"/>
      <c r="C53" s="2"/>
      <c r="D53" s="2"/>
      <c r="E53" s="2"/>
      <c r="F53" s="2"/>
      <c r="G53" s="2"/>
      <c r="H53" s="112" t="s">
        <v>47</v>
      </c>
    </row>
    <row r="54" spans="2:8" ht="29.25" customHeight="1" thickBot="1" x14ac:dyDescent="0.35">
      <c r="B54" s="113" t="s">
        <v>1</v>
      </c>
      <c r="C54" s="114"/>
      <c r="D54" s="114"/>
      <c r="E54" s="115" t="s">
        <v>2</v>
      </c>
      <c r="F54" s="116" t="s">
        <v>563</v>
      </c>
      <c r="G54" s="116" t="s">
        <v>564</v>
      </c>
      <c r="H54" s="117" t="s">
        <v>565</v>
      </c>
    </row>
    <row r="55" spans="2:8" ht="52.5" customHeight="1" x14ac:dyDescent="0.2">
      <c r="B55" s="118"/>
      <c r="C55" s="1235" t="s">
        <v>48</v>
      </c>
      <c r="D55" s="1235"/>
      <c r="E55" s="1236"/>
      <c r="F55" s="119">
        <v>1547</v>
      </c>
      <c r="G55" s="119">
        <v>1548</v>
      </c>
      <c r="H55" s="120">
        <v>1748</v>
      </c>
    </row>
    <row r="56" spans="2:8" ht="52.5" customHeight="1" x14ac:dyDescent="0.2">
      <c r="B56" s="121"/>
      <c r="C56" s="1237" t="s">
        <v>49</v>
      </c>
      <c r="D56" s="1237"/>
      <c r="E56" s="1238"/>
      <c r="F56" s="122">
        <v>120</v>
      </c>
      <c r="G56" s="122">
        <v>120</v>
      </c>
      <c r="H56" s="123">
        <v>120</v>
      </c>
    </row>
    <row r="57" spans="2:8" ht="53.25" customHeight="1" x14ac:dyDescent="0.2">
      <c r="B57" s="121"/>
      <c r="C57" s="1239" t="s">
        <v>50</v>
      </c>
      <c r="D57" s="1239"/>
      <c r="E57" s="1240"/>
      <c r="F57" s="124">
        <v>3153</v>
      </c>
      <c r="G57" s="124">
        <v>3016</v>
      </c>
      <c r="H57" s="125">
        <v>2787</v>
      </c>
    </row>
    <row r="58" spans="2:8" ht="45.75" customHeight="1" x14ac:dyDescent="0.2">
      <c r="B58" s="126"/>
      <c r="C58" s="1227" t="s">
        <v>51</v>
      </c>
      <c r="D58" s="1228"/>
      <c r="E58" s="1229"/>
      <c r="F58" s="127"/>
      <c r="G58" s="127"/>
      <c r="H58" s="128"/>
    </row>
    <row r="59" spans="2:8" ht="45.75" customHeight="1" x14ac:dyDescent="0.2">
      <c r="B59" s="126"/>
      <c r="C59" s="1227" t="s">
        <v>52</v>
      </c>
      <c r="D59" s="1228"/>
      <c r="E59" s="1229"/>
      <c r="F59" s="127"/>
      <c r="G59" s="127"/>
      <c r="H59" s="128"/>
    </row>
    <row r="60" spans="2:8" ht="45.75" customHeight="1" x14ac:dyDescent="0.2">
      <c r="B60" s="126"/>
      <c r="C60" s="1227" t="s">
        <v>51</v>
      </c>
      <c r="D60" s="1228"/>
      <c r="E60" s="1229"/>
      <c r="F60" s="127"/>
      <c r="G60" s="127"/>
      <c r="H60" s="128"/>
    </row>
    <row r="61" spans="2:8" ht="45.75" customHeight="1" x14ac:dyDescent="0.2">
      <c r="B61" s="126"/>
      <c r="C61" s="1227" t="s">
        <v>53</v>
      </c>
      <c r="D61" s="1228"/>
      <c r="E61" s="1229"/>
      <c r="F61" s="127"/>
      <c r="G61" s="127"/>
      <c r="H61" s="128"/>
    </row>
    <row r="62" spans="2:8" ht="45.75" customHeight="1" thickBot="1" x14ac:dyDescent="0.25">
      <c r="B62" s="129"/>
      <c r="C62" s="1230" t="s">
        <v>53</v>
      </c>
      <c r="D62" s="1231"/>
      <c r="E62" s="1232"/>
      <c r="F62" s="130"/>
      <c r="G62" s="130"/>
      <c r="H62" s="131"/>
    </row>
    <row r="63" spans="2:8" ht="52.5" customHeight="1" thickBot="1" x14ac:dyDescent="0.25">
      <c r="B63" s="132"/>
      <c r="C63" s="1233" t="s">
        <v>54</v>
      </c>
      <c r="D63" s="1233"/>
      <c r="E63" s="1234"/>
      <c r="F63" s="133">
        <v>4820</v>
      </c>
      <c r="G63" s="133">
        <v>4684</v>
      </c>
      <c r="H63" s="134">
        <v>4655</v>
      </c>
    </row>
    <row r="64" spans="2:8" ht="13" x14ac:dyDescent="0.2"/>
  </sheetData>
  <sheetProtection algorithmName="SHA-512" hashValue="zbi9Dass4Uasxr6xrriOd+/moy4oG6DMVlxyCu9Uj4tHGMsOzpwwjlHLR30oxKCFH81IlkLOduL+FftE90OuFw==" saltValue="2cxaVXBbqiTpVp0KNoElyg=="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3" orientation="landscape" verticalDpi="300" r:id="rId1"/>
  <headerFooter alignWithMargins="0">
    <oddFooter>&amp;C&amp;P/&amp;N</oddFooter>
  </headerFooter>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E1056A8-7C5D-4A25-B082-E4B8C6A9155D}">
  <sheetPr>
    <pageSetUpPr fitToPage="1"/>
  </sheetPr>
  <dimension ref="A1:DE85"/>
  <sheetViews>
    <sheetView showGridLines="0" zoomScale="65" zoomScaleNormal="65" zoomScaleSheetLayoutView="55" workbookViewId="0"/>
  </sheetViews>
  <sheetFormatPr defaultColWidth="0" defaultRowHeight="13.5" customHeight="1" zeroHeight="1" x14ac:dyDescent="0.2"/>
  <cols>
    <col min="1" max="1" width="6.36328125" style="1243" customWidth="1"/>
    <col min="2" max="107" width="2.453125" style="1243" customWidth="1"/>
    <col min="108" max="108" width="6.08984375" style="1250" customWidth="1"/>
    <col min="109" max="109" width="5.90625" style="1249" customWidth="1"/>
    <col min="110" max="16384" width="8.6328125" style="1243" hidden="1"/>
  </cols>
  <sheetData>
    <row r="1" spans="1:109" ht="42.75" customHeight="1" x14ac:dyDescent="0.2">
      <c r="A1" s="1241"/>
      <c r="B1" s="1242"/>
      <c r="DD1" s="1243"/>
      <c r="DE1" s="1243"/>
    </row>
    <row r="2" spans="1:109" ht="25.5" customHeight="1" x14ac:dyDescent="0.2">
      <c r="A2" s="1244"/>
      <c r="C2" s="1244"/>
      <c r="O2" s="1244"/>
      <c r="P2" s="1244"/>
      <c r="Q2" s="1244"/>
      <c r="R2" s="1244"/>
      <c r="S2" s="1244"/>
      <c r="T2" s="1244"/>
      <c r="U2" s="1244"/>
      <c r="V2" s="1244"/>
      <c r="W2" s="1244"/>
      <c r="X2" s="1244"/>
      <c r="Y2" s="1244"/>
      <c r="Z2" s="1244"/>
      <c r="AA2" s="1244"/>
      <c r="AB2" s="1244"/>
      <c r="AC2" s="1244"/>
      <c r="AD2" s="1244"/>
      <c r="AE2" s="1244"/>
      <c r="AF2" s="1244"/>
      <c r="AG2" s="1244"/>
      <c r="AH2" s="1244"/>
      <c r="AI2" s="1244"/>
      <c r="AU2" s="1244"/>
      <c r="BG2" s="1244"/>
      <c r="BS2" s="1244"/>
      <c r="CE2" s="1244"/>
      <c r="CQ2" s="1244"/>
      <c r="DD2" s="1243"/>
      <c r="DE2" s="1243"/>
    </row>
    <row r="3" spans="1:109" ht="25.5" customHeight="1" x14ac:dyDescent="0.2">
      <c r="A3" s="1244"/>
      <c r="C3" s="1244"/>
      <c r="O3" s="1244"/>
      <c r="P3" s="1244"/>
      <c r="Q3" s="1244"/>
      <c r="R3" s="1244"/>
      <c r="S3" s="1244"/>
      <c r="T3" s="1244"/>
      <c r="U3" s="1244"/>
      <c r="V3" s="1244"/>
      <c r="W3" s="1244"/>
      <c r="X3" s="1244"/>
      <c r="Y3" s="1244"/>
      <c r="Z3" s="1244"/>
      <c r="AA3" s="1244"/>
      <c r="AB3" s="1244"/>
      <c r="AC3" s="1244"/>
      <c r="AD3" s="1244"/>
      <c r="AE3" s="1244"/>
      <c r="AF3" s="1244"/>
      <c r="AG3" s="1244"/>
      <c r="AH3" s="1244"/>
      <c r="AI3" s="1244"/>
      <c r="AU3" s="1244"/>
      <c r="BG3" s="1244"/>
      <c r="BS3" s="1244"/>
      <c r="CE3" s="1244"/>
      <c r="CQ3" s="1244"/>
      <c r="DD3" s="1243"/>
      <c r="DE3" s="1243"/>
    </row>
    <row r="4" spans="1:109" s="262" customFormat="1" ht="13" x14ac:dyDescent="0.2">
      <c r="A4" s="1244"/>
      <c r="B4" s="1244"/>
      <c r="C4" s="1244"/>
      <c r="D4" s="1244"/>
      <c r="E4" s="1244"/>
      <c r="F4" s="1244"/>
      <c r="G4" s="1244"/>
      <c r="H4" s="1244"/>
      <c r="I4" s="1244"/>
      <c r="J4" s="1244"/>
      <c r="K4" s="1244"/>
      <c r="L4" s="1244"/>
      <c r="M4" s="1244"/>
      <c r="N4" s="1244"/>
      <c r="O4" s="1244"/>
      <c r="P4" s="1244"/>
      <c r="Q4" s="1244"/>
      <c r="R4" s="1244"/>
      <c r="S4" s="1244"/>
      <c r="T4" s="1244"/>
      <c r="U4" s="1244"/>
      <c r="V4" s="1244"/>
      <c r="W4" s="1244"/>
      <c r="X4" s="1244"/>
      <c r="Y4" s="1244"/>
      <c r="Z4" s="1244"/>
      <c r="AA4" s="1244"/>
      <c r="AB4" s="1244"/>
      <c r="AC4" s="1244"/>
      <c r="AD4" s="1244"/>
      <c r="AE4" s="1244"/>
      <c r="AF4" s="1244"/>
      <c r="AG4" s="1244"/>
      <c r="AH4" s="1244"/>
      <c r="AI4" s="1244"/>
      <c r="AJ4" s="1244"/>
      <c r="AK4" s="1244"/>
      <c r="AL4" s="1244"/>
      <c r="AM4" s="1244"/>
      <c r="AN4" s="1244"/>
      <c r="AO4" s="1244"/>
      <c r="AP4" s="1244"/>
      <c r="AQ4" s="1244"/>
      <c r="AR4" s="1244"/>
      <c r="AS4" s="1244"/>
      <c r="AT4" s="1244"/>
      <c r="AU4" s="1244"/>
      <c r="AV4" s="1244"/>
      <c r="AW4" s="1244"/>
      <c r="AX4" s="1244"/>
      <c r="AY4" s="1244"/>
      <c r="AZ4" s="1244"/>
      <c r="BA4" s="1244"/>
      <c r="BB4" s="1244"/>
      <c r="BC4" s="1244"/>
      <c r="BD4" s="1244"/>
      <c r="BE4" s="1244"/>
      <c r="BF4" s="1244"/>
      <c r="BG4" s="1244"/>
      <c r="BH4" s="1244"/>
      <c r="BI4" s="1244"/>
      <c r="BJ4" s="1244"/>
      <c r="BK4" s="1244"/>
      <c r="BL4" s="1244"/>
      <c r="BM4" s="1244"/>
      <c r="BN4" s="1244"/>
      <c r="BO4" s="1244"/>
      <c r="BP4" s="1244"/>
      <c r="BQ4" s="1244"/>
      <c r="BR4" s="1244"/>
      <c r="BS4" s="1244"/>
      <c r="BT4" s="1244"/>
      <c r="BU4" s="1244"/>
      <c r="BV4" s="1244"/>
      <c r="BW4" s="1244"/>
      <c r="BX4" s="1244"/>
      <c r="BY4" s="1244"/>
      <c r="BZ4" s="1244"/>
      <c r="CA4" s="1244"/>
      <c r="CB4" s="1244"/>
      <c r="CC4" s="1244"/>
      <c r="CD4" s="1244"/>
      <c r="CE4" s="1244"/>
      <c r="CF4" s="1244"/>
      <c r="CG4" s="1244"/>
      <c r="CH4" s="1244"/>
      <c r="CI4" s="1244"/>
      <c r="CJ4" s="1244"/>
      <c r="CK4" s="1244"/>
      <c r="CL4" s="1244"/>
      <c r="CM4" s="1244"/>
      <c r="CN4" s="1244"/>
      <c r="CO4" s="1244"/>
      <c r="CP4" s="1244"/>
      <c r="CQ4" s="1244"/>
      <c r="CR4" s="1244"/>
      <c r="CS4" s="1244"/>
      <c r="CT4" s="1244"/>
      <c r="CU4" s="1244"/>
      <c r="CV4" s="1244"/>
      <c r="CW4" s="1244"/>
      <c r="CX4" s="1244"/>
      <c r="CY4" s="1244"/>
      <c r="CZ4" s="1244"/>
      <c r="DA4" s="1244"/>
      <c r="DB4" s="1244"/>
      <c r="DC4" s="1244"/>
      <c r="DD4" s="1244"/>
      <c r="DE4" s="1244"/>
    </row>
    <row r="5" spans="1:109" s="262" customFormat="1" ht="13" x14ac:dyDescent="0.2">
      <c r="A5" s="1244"/>
      <c r="B5" s="1244"/>
      <c r="C5" s="1244"/>
      <c r="D5" s="1244"/>
      <c r="E5" s="1244"/>
      <c r="F5" s="1244"/>
      <c r="G5" s="1244"/>
      <c r="H5" s="1244"/>
      <c r="I5" s="1244"/>
      <c r="J5" s="1244"/>
      <c r="K5" s="1244"/>
      <c r="L5" s="1244"/>
      <c r="M5" s="1244"/>
      <c r="N5" s="1244"/>
      <c r="O5" s="1244"/>
      <c r="P5" s="1244"/>
      <c r="Q5" s="1244"/>
      <c r="R5" s="1244"/>
      <c r="S5" s="1244"/>
      <c r="T5" s="1244"/>
      <c r="U5" s="1244"/>
      <c r="V5" s="1244"/>
      <c r="W5" s="1244"/>
      <c r="X5" s="1244"/>
      <c r="Y5" s="1244"/>
      <c r="Z5" s="1244"/>
      <c r="AA5" s="1244"/>
      <c r="AB5" s="1244"/>
      <c r="AC5" s="1244"/>
      <c r="AD5" s="1244"/>
      <c r="AE5" s="1244"/>
      <c r="AF5" s="1244"/>
      <c r="AG5" s="1244"/>
      <c r="AH5" s="1244"/>
      <c r="AI5" s="1244"/>
      <c r="AJ5" s="1244"/>
      <c r="AK5" s="1244"/>
      <c r="AL5" s="1244"/>
      <c r="AM5" s="1244"/>
      <c r="AN5" s="1244"/>
      <c r="AO5" s="1244"/>
      <c r="AP5" s="1244"/>
      <c r="AQ5" s="1244"/>
      <c r="AR5" s="1244"/>
      <c r="AS5" s="1244"/>
      <c r="AT5" s="1244"/>
      <c r="AU5" s="1244"/>
      <c r="AV5" s="1244"/>
      <c r="AW5" s="1244"/>
      <c r="AX5" s="1244"/>
      <c r="AY5" s="1244"/>
      <c r="AZ5" s="1244"/>
      <c r="BA5" s="1244"/>
      <c r="BB5" s="1244"/>
      <c r="BC5" s="1244"/>
      <c r="BD5" s="1244"/>
      <c r="BE5" s="1244"/>
      <c r="BF5" s="1244"/>
      <c r="BG5" s="1244"/>
      <c r="BH5" s="1244"/>
      <c r="BI5" s="1244"/>
      <c r="BJ5" s="1244"/>
      <c r="BK5" s="1244"/>
      <c r="BL5" s="1244"/>
      <c r="BM5" s="1244"/>
      <c r="BN5" s="1244"/>
      <c r="BO5" s="1244"/>
      <c r="BP5" s="1244"/>
      <c r="BQ5" s="1244"/>
      <c r="BR5" s="1244"/>
      <c r="BS5" s="1244"/>
      <c r="BT5" s="1244"/>
      <c r="BU5" s="1244"/>
      <c r="BV5" s="1244"/>
      <c r="BW5" s="1244"/>
      <c r="BX5" s="1244"/>
      <c r="BY5" s="1244"/>
      <c r="BZ5" s="1244"/>
      <c r="CA5" s="1244"/>
      <c r="CB5" s="1244"/>
      <c r="CC5" s="1244"/>
      <c r="CD5" s="1244"/>
      <c r="CE5" s="1244"/>
      <c r="CF5" s="1244"/>
      <c r="CG5" s="1244"/>
      <c r="CH5" s="1244"/>
      <c r="CI5" s="1244"/>
      <c r="CJ5" s="1244"/>
      <c r="CK5" s="1244"/>
      <c r="CL5" s="1244"/>
      <c r="CM5" s="1244"/>
      <c r="CN5" s="1244"/>
      <c r="CO5" s="1244"/>
      <c r="CP5" s="1244"/>
      <c r="CQ5" s="1244"/>
      <c r="CR5" s="1244"/>
      <c r="CS5" s="1244"/>
      <c r="CT5" s="1244"/>
      <c r="CU5" s="1244"/>
      <c r="CV5" s="1244"/>
      <c r="CW5" s="1244"/>
      <c r="CX5" s="1244"/>
      <c r="CY5" s="1244"/>
      <c r="CZ5" s="1244"/>
      <c r="DA5" s="1244"/>
      <c r="DB5" s="1244"/>
      <c r="DC5" s="1244"/>
      <c r="DD5" s="1244"/>
      <c r="DE5" s="1244"/>
    </row>
    <row r="6" spans="1:109" s="262" customFormat="1" ht="13" x14ac:dyDescent="0.2">
      <c r="A6" s="1244"/>
      <c r="B6" s="1244"/>
      <c r="C6" s="1244"/>
      <c r="D6" s="1244"/>
      <c r="E6" s="1244"/>
      <c r="F6" s="1244"/>
      <c r="G6" s="1244"/>
      <c r="H6" s="1244"/>
      <c r="I6" s="1244"/>
      <c r="J6" s="1244"/>
      <c r="K6" s="1244"/>
      <c r="L6" s="1244"/>
      <c r="M6" s="1244"/>
      <c r="N6" s="1244"/>
      <c r="O6" s="1244"/>
      <c r="P6" s="1244"/>
      <c r="Q6" s="1244"/>
      <c r="R6" s="1244"/>
      <c r="S6" s="1244"/>
      <c r="T6" s="1244"/>
      <c r="U6" s="1244"/>
      <c r="V6" s="1244"/>
      <c r="W6" s="1244"/>
      <c r="X6" s="1244"/>
      <c r="Y6" s="1244"/>
      <c r="Z6" s="1244"/>
      <c r="AA6" s="1244"/>
      <c r="AB6" s="1244"/>
      <c r="AC6" s="1244"/>
      <c r="AD6" s="1244"/>
      <c r="AE6" s="1244"/>
      <c r="AF6" s="1244"/>
      <c r="AG6" s="1244"/>
      <c r="AH6" s="1244"/>
      <c r="AI6" s="1244"/>
      <c r="AJ6" s="1244"/>
      <c r="AK6" s="1244"/>
      <c r="AL6" s="1244"/>
      <c r="AM6" s="1244"/>
      <c r="AN6" s="1244"/>
      <c r="AO6" s="1244"/>
      <c r="AP6" s="1244"/>
      <c r="AQ6" s="1244"/>
      <c r="AR6" s="1244"/>
      <c r="AS6" s="1244"/>
      <c r="AT6" s="1244"/>
      <c r="AU6" s="1244"/>
      <c r="AV6" s="1244"/>
      <c r="AW6" s="1244"/>
      <c r="AX6" s="1244"/>
      <c r="AY6" s="1244"/>
      <c r="AZ6" s="1244"/>
      <c r="BA6" s="1244"/>
      <c r="BB6" s="1244"/>
      <c r="BC6" s="1244"/>
      <c r="BD6" s="1244"/>
      <c r="BE6" s="1244"/>
      <c r="BF6" s="1244"/>
      <c r="BG6" s="1244"/>
      <c r="BH6" s="1244"/>
      <c r="BI6" s="1244"/>
      <c r="BJ6" s="1244"/>
      <c r="BK6" s="1244"/>
      <c r="BL6" s="1244"/>
      <c r="BM6" s="1244"/>
      <c r="BN6" s="1244"/>
      <c r="BO6" s="1244"/>
      <c r="BP6" s="1244"/>
      <c r="BQ6" s="1244"/>
      <c r="BR6" s="1244"/>
      <c r="BS6" s="1244"/>
      <c r="BT6" s="1244"/>
      <c r="BU6" s="1244"/>
      <c r="BV6" s="1244"/>
      <c r="BW6" s="1244"/>
      <c r="BX6" s="1244"/>
      <c r="BY6" s="1244"/>
      <c r="BZ6" s="1244"/>
      <c r="CA6" s="1244"/>
      <c r="CB6" s="1244"/>
      <c r="CC6" s="1244"/>
      <c r="CD6" s="1244"/>
      <c r="CE6" s="1244"/>
      <c r="CF6" s="1244"/>
      <c r="CG6" s="1244"/>
      <c r="CH6" s="1244"/>
      <c r="CI6" s="1244"/>
      <c r="CJ6" s="1244"/>
      <c r="CK6" s="1244"/>
      <c r="CL6" s="1244"/>
      <c r="CM6" s="1244"/>
      <c r="CN6" s="1244"/>
      <c r="CO6" s="1244"/>
      <c r="CP6" s="1244"/>
      <c r="CQ6" s="1244"/>
      <c r="CR6" s="1244"/>
      <c r="CS6" s="1244"/>
      <c r="CT6" s="1244"/>
      <c r="CU6" s="1244"/>
      <c r="CV6" s="1244"/>
      <c r="CW6" s="1244"/>
      <c r="CX6" s="1244"/>
      <c r="CY6" s="1244"/>
      <c r="CZ6" s="1244"/>
      <c r="DA6" s="1244"/>
      <c r="DB6" s="1244"/>
      <c r="DC6" s="1244"/>
      <c r="DD6" s="1244"/>
      <c r="DE6" s="1244"/>
    </row>
    <row r="7" spans="1:109" s="262" customFormat="1" ht="13" x14ac:dyDescent="0.2">
      <c r="A7" s="1244"/>
      <c r="B7" s="1244"/>
      <c r="C7" s="1244"/>
      <c r="D7" s="1244"/>
      <c r="E7" s="1244"/>
      <c r="F7" s="1244"/>
      <c r="G7" s="1244"/>
      <c r="H7" s="1244"/>
      <c r="I7" s="1244"/>
      <c r="J7" s="1244"/>
      <c r="K7" s="1244"/>
      <c r="L7" s="1244"/>
      <c r="M7" s="1244"/>
      <c r="N7" s="1244"/>
      <c r="O7" s="1244"/>
      <c r="P7" s="1244"/>
      <c r="Q7" s="1244"/>
      <c r="R7" s="1244"/>
      <c r="S7" s="1244"/>
      <c r="T7" s="1244"/>
      <c r="U7" s="1244"/>
      <c r="V7" s="1244"/>
      <c r="W7" s="1244"/>
      <c r="X7" s="1244"/>
      <c r="Y7" s="1244"/>
      <c r="Z7" s="1244"/>
      <c r="AA7" s="1244"/>
      <c r="AB7" s="1244"/>
      <c r="AC7" s="1244"/>
      <c r="AD7" s="1244"/>
      <c r="AE7" s="1244"/>
      <c r="AF7" s="1244"/>
      <c r="AG7" s="1244"/>
      <c r="AH7" s="1244"/>
      <c r="AI7" s="1244"/>
      <c r="AJ7" s="1244"/>
      <c r="AK7" s="1244"/>
      <c r="AL7" s="1244"/>
      <c r="AM7" s="1244"/>
      <c r="AN7" s="1244"/>
      <c r="AO7" s="1244"/>
      <c r="AP7" s="1244"/>
      <c r="AQ7" s="1244"/>
      <c r="AR7" s="1244"/>
      <c r="AS7" s="1244"/>
      <c r="AT7" s="1244"/>
      <c r="AU7" s="1244"/>
      <c r="AV7" s="1244"/>
      <c r="AW7" s="1244"/>
      <c r="AX7" s="1244"/>
      <c r="AY7" s="1244"/>
      <c r="AZ7" s="1244"/>
      <c r="BA7" s="1244"/>
      <c r="BB7" s="1244"/>
      <c r="BC7" s="1244"/>
      <c r="BD7" s="1244"/>
      <c r="BE7" s="1244"/>
      <c r="BF7" s="1244"/>
      <c r="BG7" s="1244"/>
      <c r="BH7" s="1244"/>
      <c r="BI7" s="1244"/>
      <c r="BJ7" s="1244"/>
      <c r="BK7" s="1244"/>
      <c r="BL7" s="1244"/>
      <c r="BM7" s="1244"/>
      <c r="BN7" s="1244"/>
      <c r="BO7" s="1244"/>
      <c r="BP7" s="1244"/>
      <c r="BQ7" s="1244"/>
      <c r="BR7" s="1244"/>
      <c r="BS7" s="1244"/>
      <c r="BT7" s="1244"/>
      <c r="BU7" s="1244"/>
      <c r="BV7" s="1244"/>
      <c r="BW7" s="1244"/>
      <c r="BX7" s="1244"/>
      <c r="BY7" s="1244"/>
      <c r="BZ7" s="1244"/>
      <c r="CA7" s="1244"/>
      <c r="CB7" s="1244"/>
      <c r="CC7" s="1244"/>
      <c r="CD7" s="1244"/>
      <c r="CE7" s="1244"/>
      <c r="CF7" s="1244"/>
      <c r="CG7" s="1244"/>
      <c r="CH7" s="1244"/>
      <c r="CI7" s="1244"/>
      <c r="CJ7" s="1244"/>
      <c r="CK7" s="1244"/>
      <c r="CL7" s="1244"/>
      <c r="CM7" s="1244"/>
      <c r="CN7" s="1244"/>
      <c r="CO7" s="1244"/>
      <c r="CP7" s="1244"/>
      <c r="CQ7" s="1244"/>
      <c r="CR7" s="1244"/>
      <c r="CS7" s="1244"/>
      <c r="CT7" s="1244"/>
      <c r="CU7" s="1244"/>
      <c r="CV7" s="1244"/>
      <c r="CW7" s="1244"/>
      <c r="CX7" s="1244"/>
      <c r="CY7" s="1244"/>
      <c r="CZ7" s="1244"/>
      <c r="DA7" s="1244"/>
      <c r="DB7" s="1244"/>
      <c r="DC7" s="1244"/>
      <c r="DD7" s="1244"/>
      <c r="DE7" s="1244"/>
    </row>
    <row r="8" spans="1:109" s="262" customFormat="1" ht="13" x14ac:dyDescent="0.2">
      <c r="A8" s="1244"/>
      <c r="B8" s="1244"/>
      <c r="C8" s="1244"/>
      <c r="D8" s="1244"/>
      <c r="E8" s="1244"/>
      <c r="F8" s="1244"/>
      <c r="G8" s="1244"/>
      <c r="H8" s="1244"/>
      <c r="I8" s="1244"/>
      <c r="J8" s="1244"/>
      <c r="K8" s="1244"/>
      <c r="L8" s="1244"/>
      <c r="M8" s="1244"/>
      <c r="N8" s="1244"/>
      <c r="O8" s="1244"/>
      <c r="P8" s="1244"/>
      <c r="Q8" s="1244"/>
      <c r="R8" s="1244"/>
      <c r="S8" s="1244"/>
      <c r="T8" s="1244"/>
      <c r="U8" s="1244"/>
      <c r="V8" s="1244"/>
      <c r="W8" s="1244"/>
      <c r="X8" s="1244"/>
      <c r="Y8" s="1244"/>
      <c r="Z8" s="1244"/>
      <c r="AA8" s="1244"/>
      <c r="AB8" s="1244"/>
      <c r="AC8" s="1244"/>
      <c r="AD8" s="1244"/>
      <c r="AE8" s="1244"/>
      <c r="AF8" s="1244"/>
      <c r="AG8" s="1244"/>
      <c r="AH8" s="1244"/>
      <c r="AI8" s="1244"/>
      <c r="AJ8" s="1244"/>
      <c r="AK8" s="1244"/>
      <c r="AL8" s="1244"/>
      <c r="AM8" s="1244"/>
      <c r="AN8" s="1244"/>
      <c r="AO8" s="1244"/>
      <c r="AP8" s="1244"/>
      <c r="AQ8" s="1244"/>
      <c r="AR8" s="1244"/>
      <c r="AS8" s="1244"/>
      <c r="AT8" s="1244"/>
      <c r="AU8" s="1244"/>
      <c r="AV8" s="1244"/>
      <c r="AW8" s="1244"/>
      <c r="AX8" s="1244"/>
      <c r="AY8" s="1244"/>
      <c r="AZ8" s="1244"/>
      <c r="BA8" s="1244"/>
      <c r="BB8" s="1244"/>
      <c r="BC8" s="1244"/>
      <c r="BD8" s="1244"/>
      <c r="BE8" s="1244"/>
      <c r="BF8" s="1244"/>
      <c r="BG8" s="1244"/>
      <c r="BH8" s="1244"/>
      <c r="BI8" s="1244"/>
      <c r="BJ8" s="1244"/>
      <c r="BK8" s="1244"/>
      <c r="BL8" s="1244"/>
      <c r="BM8" s="1244"/>
      <c r="BN8" s="1244"/>
      <c r="BO8" s="1244"/>
      <c r="BP8" s="1244"/>
      <c r="BQ8" s="1244"/>
      <c r="BR8" s="1244"/>
      <c r="BS8" s="1244"/>
      <c r="BT8" s="1244"/>
      <c r="BU8" s="1244"/>
      <c r="BV8" s="1244"/>
      <c r="BW8" s="1244"/>
      <c r="BX8" s="1244"/>
      <c r="BY8" s="1244"/>
      <c r="BZ8" s="1244"/>
      <c r="CA8" s="1244"/>
      <c r="CB8" s="1244"/>
      <c r="CC8" s="1244"/>
      <c r="CD8" s="1244"/>
      <c r="CE8" s="1244"/>
      <c r="CF8" s="1244"/>
      <c r="CG8" s="1244"/>
      <c r="CH8" s="1244"/>
      <c r="CI8" s="1244"/>
      <c r="CJ8" s="1244"/>
      <c r="CK8" s="1244"/>
      <c r="CL8" s="1244"/>
      <c r="CM8" s="1244"/>
      <c r="CN8" s="1244"/>
      <c r="CO8" s="1244"/>
      <c r="CP8" s="1244"/>
      <c r="CQ8" s="1244"/>
      <c r="CR8" s="1244"/>
      <c r="CS8" s="1244"/>
      <c r="CT8" s="1244"/>
      <c r="CU8" s="1244"/>
      <c r="CV8" s="1244"/>
      <c r="CW8" s="1244"/>
      <c r="CX8" s="1244"/>
      <c r="CY8" s="1244"/>
      <c r="CZ8" s="1244"/>
      <c r="DA8" s="1244"/>
      <c r="DB8" s="1244"/>
      <c r="DC8" s="1244"/>
      <c r="DD8" s="1244"/>
      <c r="DE8" s="1244"/>
    </row>
    <row r="9" spans="1:109" s="262" customFormat="1" ht="13" x14ac:dyDescent="0.2">
      <c r="A9" s="1244"/>
      <c r="B9" s="1244"/>
      <c r="C9" s="1244"/>
      <c r="D9" s="1244"/>
      <c r="E9" s="1244"/>
      <c r="F9" s="1244"/>
      <c r="G9" s="1244"/>
      <c r="H9" s="1244"/>
      <c r="I9" s="1244"/>
      <c r="J9" s="1244"/>
      <c r="K9" s="1244"/>
      <c r="L9" s="1244"/>
      <c r="M9" s="1244"/>
      <c r="N9" s="1244"/>
      <c r="O9" s="1244"/>
      <c r="P9" s="1244"/>
      <c r="Q9" s="1244"/>
      <c r="R9" s="1244"/>
      <c r="S9" s="1244"/>
      <c r="T9" s="1244"/>
      <c r="U9" s="1244"/>
      <c r="V9" s="1244"/>
      <c r="W9" s="1244"/>
      <c r="X9" s="1244"/>
      <c r="Y9" s="1244"/>
      <c r="Z9" s="1244"/>
      <c r="AA9" s="1244"/>
      <c r="AB9" s="1244"/>
      <c r="AC9" s="1244"/>
      <c r="AD9" s="1244"/>
      <c r="AE9" s="1244"/>
      <c r="AF9" s="1244"/>
      <c r="AG9" s="1244"/>
      <c r="AH9" s="1244"/>
      <c r="AI9" s="1244"/>
      <c r="AJ9" s="1244"/>
      <c r="AK9" s="1244"/>
      <c r="AL9" s="1244"/>
      <c r="AM9" s="1244"/>
      <c r="AN9" s="1244"/>
      <c r="AO9" s="1244"/>
      <c r="AP9" s="1244"/>
      <c r="AQ9" s="1244"/>
      <c r="AR9" s="1244"/>
      <c r="AS9" s="1244"/>
      <c r="AT9" s="1244"/>
      <c r="AU9" s="1244"/>
      <c r="AV9" s="1244"/>
      <c r="AW9" s="1244"/>
      <c r="AX9" s="1244"/>
      <c r="AY9" s="1244"/>
      <c r="AZ9" s="1244"/>
      <c r="BA9" s="1244"/>
      <c r="BB9" s="1244"/>
      <c r="BC9" s="1244"/>
      <c r="BD9" s="1244"/>
      <c r="BE9" s="1244"/>
      <c r="BF9" s="1244"/>
      <c r="BG9" s="1244"/>
      <c r="BH9" s="1244"/>
      <c r="BI9" s="1244"/>
      <c r="BJ9" s="1244"/>
      <c r="BK9" s="1244"/>
      <c r="BL9" s="1244"/>
      <c r="BM9" s="1244"/>
      <c r="BN9" s="1244"/>
      <c r="BO9" s="1244"/>
      <c r="BP9" s="1244"/>
      <c r="BQ9" s="1244"/>
      <c r="BR9" s="1244"/>
      <c r="BS9" s="1244"/>
      <c r="BT9" s="1244"/>
      <c r="BU9" s="1244"/>
      <c r="BV9" s="1244"/>
      <c r="BW9" s="1244"/>
      <c r="BX9" s="1244"/>
      <c r="BY9" s="1244"/>
      <c r="BZ9" s="1244"/>
      <c r="CA9" s="1244"/>
      <c r="CB9" s="1244"/>
      <c r="CC9" s="1244"/>
      <c r="CD9" s="1244"/>
      <c r="CE9" s="1244"/>
      <c r="CF9" s="1244"/>
      <c r="CG9" s="1244"/>
      <c r="CH9" s="1244"/>
      <c r="CI9" s="1244"/>
      <c r="CJ9" s="1244"/>
      <c r="CK9" s="1244"/>
      <c r="CL9" s="1244"/>
      <c r="CM9" s="1244"/>
      <c r="CN9" s="1244"/>
      <c r="CO9" s="1244"/>
      <c r="CP9" s="1244"/>
      <c r="CQ9" s="1244"/>
      <c r="CR9" s="1244"/>
      <c r="CS9" s="1244"/>
      <c r="CT9" s="1244"/>
      <c r="CU9" s="1244"/>
      <c r="CV9" s="1244"/>
      <c r="CW9" s="1244"/>
      <c r="CX9" s="1244"/>
      <c r="CY9" s="1244"/>
      <c r="CZ9" s="1244"/>
      <c r="DA9" s="1244"/>
      <c r="DB9" s="1244"/>
      <c r="DC9" s="1244"/>
      <c r="DD9" s="1244"/>
      <c r="DE9" s="1244"/>
    </row>
    <row r="10" spans="1:109" s="262" customFormat="1" ht="13" x14ac:dyDescent="0.2">
      <c r="A10" s="1244"/>
      <c r="B10" s="1244"/>
      <c r="C10" s="1244"/>
      <c r="D10" s="1244"/>
      <c r="E10" s="1244"/>
      <c r="F10" s="1244"/>
      <c r="G10" s="1244"/>
      <c r="H10" s="1244"/>
      <c r="I10" s="1244"/>
      <c r="J10" s="1244"/>
      <c r="K10" s="1244"/>
      <c r="L10" s="1244"/>
      <c r="M10" s="1244"/>
      <c r="N10" s="1244"/>
      <c r="O10" s="1244"/>
      <c r="P10" s="1244"/>
      <c r="Q10" s="1244"/>
      <c r="R10" s="1244"/>
      <c r="S10" s="1244"/>
      <c r="T10" s="1244"/>
      <c r="U10" s="1244"/>
      <c r="V10" s="1244"/>
      <c r="W10" s="1244"/>
      <c r="X10" s="1244"/>
      <c r="Y10" s="1244"/>
      <c r="Z10" s="1244"/>
      <c r="AA10" s="1244"/>
      <c r="AB10" s="1244"/>
      <c r="AC10" s="1244"/>
      <c r="AD10" s="1244"/>
      <c r="AE10" s="1244"/>
      <c r="AF10" s="1244"/>
      <c r="AG10" s="1244"/>
      <c r="AH10" s="1244"/>
      <c r="AI10" s="1244"/>
      <c r="AJ10" s="1244"/>
      <c r="AK10" s="1244"/>
      <c r="AL10" s="1244"/>
      <c r="AM10" s="1244"/>
      <c r="AN10" s="1244"/>
      <c r="AO10" s="1244"/>
      <c r="AP10" s="1244"/>
      <c r="AQ10" s="1244"/>
      <c r="AR10" s="1244"/>
      <c r="AS10" s="1244"/>
      <c r="AT10" s="1244"/>
      <c r="AU10" s="1244"/>
      <c r="AV10" s="1244"/>
      <c r="AW10" s="1244"/>
      <c r="AX10" s="1244"/>
      <c r="AY10" s="1244"/>
      <c r="AZ10" s="1244"/>
      <c r="BA10" s="1244"/>
      <c r="BB10" s="1244"/>
      <c r="BC10" s="1244"/>
      <c r="BD10" s="1244"/>
      <c r="BE10" s="1244"/>
      <c r="BF10" s="1244"/>
      <c r="BG10" s="1244"/>
      <c r="BH10" s="1244"/>
      <c r="BI10" s="1244"/>
      <c r="BJ10" s="1244"/>
      <c r="BK10" s="1244"/>
      <c r="BL10" s="1244"/>
      <c r="BM10" s="1244"/>
      <c r="BN10" s="1244"/>
      <c r="BO10" s="1244"/>
      <c r="BP10" s="1244"/>
      <c r="BQ10" s="1244"/>
      <c r="BR10" s="1244"/>
      <c r="BS10" s="1244"/>
      <c r="BT10" s="1244"/>
      <c r="BU10" s="1244"/>
      <c r="BV10" s="1244"/>
      <c r="BW10" s="1244"/>
      <c r="BX10" s="1244"/>
      <c r="BY10" s="1244"/>
      <c r="BZ10" s="1244"/>
      <c r="CA10" s="1244"/>
      <c r="CB10" s="1244"/>
      <c r="CC10" s="1244"/>
      <c r="CD10" s="1244"/>
      <c r="CE10" s="1244"/>
      <c r="CF10" s="1244"/>
      <c r="CG10" s="1244"/>
      <c r="CH10" s="1244"/>
      <c r="CI10" s="1244"/>
      <c r="CJ10" s="1244"/>
      <c r="CK10" s="1244"/>
      <c r="CL10" s="1244"/>
      <c r="CM10" s="1244"/>
      <c r="CN10" s="1244"/>
      <c r="CO10" s="1244"/>
      <c r="CP10" s="1244"/>
      <c r="CQ10" s="1244"/>
      <c r="CR10" s="1244"/>
      <c r="CS10" s="1244"/>
      <c r="CT10" s="1244"/>
      <c r="CU10" s="1244"/>
      <c r="CV10" s="1244"/>
      <c r="CW10" s="1244"/>
      <c r="CX10" s="1244"/>
      <c r="CY10" s="1244"/>
      <c r="CZ10" s="1244"/>
      <c r="DA10" s="1244"/>
      <c r="DB10" s="1244"/>
      <c r="DC10" s="1244"/>
      <c r="DD10" s="1244"/>
      <c r="DE10" s="1244"/>
    </row>
    <row r="11" spans="1:109" s="262" customFormat="1" ht="13" x14ac:dyDescent="0.2">
      <c r="A11" s="1244"/>
      <c r="B11" s="1244"/>
      <c r="C11" s="1244"/>
      <c r="D11" s="1244"/>
      <c r="E11" s="1244"/>
      <c r="F11" s="1244"/>
      <c r="G11" s="1244"/>
      <c r="H11" s="1244"/>
      <c r="I11" s="1244"/>
      <c r="J11" s="1244"/>
      <c r="K11" s="1244"/>
      <c r="L11" s="1244"/>
      <c r="M11" s="1244"/>
      <c r="N11" s="1244"/>
      <c r="O11" s="1244"/>
      <c r="P11" s="1244"/>
      <c r="Q11" s="1244"/>
      <c r="R11" s="1244"/>
      <c r="S11" s="1244"/>
      <c r="T11" s="1244"/>
      <c r="U11" s="1244"/>
      <c r="V11" s="1244"/>
      <c r="W11" s="1244"/>
      <c r="X11" s="1244"/>
      <c r="Y11" s="1244"/>
      <c r="Z11" s="1244"/>
      <c r="AA11" s="1244"/>
      <c r="AB11" s="1244"/>
      <c r="AC11" s="1244"/>
      <c r="AD11" s="1244"/>
      <c r="AE11" s="1244"/>
      <c r="AF11" s="1244"/>
      <c r="AG11" s="1244"/>
      <c r="AH11" s="1244"/>
      <c r="AI11" s="1244"/>
      <c r="AJ11" s="1244"/>
      <c r="AK11" s="1244"/>
      <c r="AL11" s="1244"/>
      <c r="AM11" s="1244"/>
      <c r="AN11" s="1244"/>
      <c r="AO11" s="1244"/>
      <c r="AP11" s="1244"/>
      <c r="AQ11" s="1244"/>
      <c r="AR11" s="1244"/>
      <c r="AS11" s="1244"/>
      <c r="AT11" s="1244"/>
      <c r="AU11" s="1244"/>
      <c r="AV11" s="1244"/>
      <c r="AW11" s="1244"/>
      <c r="AX11" s="1244"/>
      <c r="AY11" s="1244"/>
      <c r="AZ11" s="1244"/>
      <c r="BA11" s="1244"/>
      <c r="BB11" s="1244"/>
      <c r="BC11" s="1244"/>
      <c r="BD11" s="1244"/>
      <c r="BE11" s="1244"/>
      <c r="BF11" s="1244"/>
      <c r="BG11" s="1244"/>
      <c r="BH11" s="1244"/>
      <c r="BI11" s="1244"/>
      <c r="BJ11" s="1244"/>
      <c r="BK11" s="1244"/>
      <c r="BL11" s="1244"/>
      <c r="BM11" s="1244"/>
      <c r="BN11" s="1244"/>
      <c r="BO11" s="1244"/>
      <c r="BP11" s="1244"/>
      <c r="BQ11" s="1244"/>
      <c r="BR11" s="1244"/>
      <c r="BS11" s="1244"/>
      <c r="BT11" s="1244"/>
      <c r="BU11" s="1244"/>
      <c r="BV11" s="1244"/>
      <c r="BW11" s="1244"/>
      <c r="BX11" s="1244"/>
      <c r="BY11" s="1244"/>
      <c r="BZ11" s="1244"/>
      <c r="CA11" s="1244"/>
      <c r="CB11" s="1244"/>
      <c r="CC11" s="1244"/>
      <c r="CD11" s="1244"/>
      <c r="CE11" s="1244"/>
      <c r="CF11" s="1244"/>
      <c r="CG11" s="1244"/>
      <c r="CH11" s="1244"/>
      <c r="CI11" s="1244"/>
      <c r="CJ11" s="1244"/>
      <c r="CK11" s="1244"/>
      <c r="CL11" s="1244"/>
      <c r="CM11" s="1244"/>
      <c r="CN11" s="1244"/>
      <c r="CO11" s="1244"/>
      <c r="CP11" s="1244"/>
      <c r="CQ11" s="1244"/>
      <c r="CR11" s="1244"/>
      <c r="CS11" s="1244"/>
      <c r="CT11" s="1244"/>
      <c r="CU11" s="1244"/>
      <c r="CV11" s="1244"/>
      <c r="CW11" s="1244"/>
      <c r="CX11" s="1244"/>
      <c r="CY11" s="1244"/>
      <c r="CZ11" s="1244"/>
      <c r="DA11" s="1244"/>
      <c r="DB11" s="1244"/>
      <c r="DC11" s="1244"/>
      <c r="DD11" s="1244"/>
      <c r="DE11" s="1244"/>
    </row>
    <row r="12" spans="1:109" s="262" customFormat="1" ht="13" x14ac:dyDescent="0.2">
      <c r="A12" s="1244"/>
      <c r="B12" s="1244"/>
      <c r="C12" s="1244"/>
      <c r="D12" s="1244"/>
      <c r="E12" s="1244"/>
      <c r="F12" s="1244"/>
      <c r="G12" s="1244"/>
      <c r="H12" s="1244"/>
      <c r="I12" s="1244"/>
      <c r="J12" s="1244"/>
      <c r="K12" s="1244"/>
      <c r="L12" s="1244"/>
      <c r="M12" s="1244"/>
      <c r="N12" s="1244"/>
      <c r="O12" s="1244"/>
      <c r="P12" s="1244"/>
      <c r="Q12" s="1244"/>
      <c r="R12" s="1244"/>
      <c r="S12" s="1244"/>
      <c r="T12" s="1244"/>
      <c r="U12" s="1244"/>
      <c r="V12" s="1244"/>
      <c r="W12" s="1244"/>
      <c r="X12" s="1244"/>
      <c r="Y12" s="1244"/>
      <c r="Z12" s="1244"/>
      <c r="AA12" s="1244"/>
      <c r="AB12" s="1244"/>
      <c r="AC12" s="1244"/>
      <c r="AD12" s="1244"/>
      <c r="AE12" s="1244"/>
      <c r="AF12" s="1244"/>
      <c r="AG12" s="1244"/>
      <c r="AH12" s="1244"/>
      <c r="AI12" s="1244"/>
      <c r="AJ12" s="1244"/>
      <c r="AK12" s="1244"/>
      <c r="AL12" s="1244"/>
      <c r="AM12" s="1244"/>
      <c r="AN12" s="1244"/>
      <c r="AO12" s="1244"/>
      <c r="AP12" s="1244"/>
      <c r="AQ12" s="1244"/>
      <c r="AR12" s="1244"/>
      <c r="AS12" s="1244"/>
      <c r="AT12" s="1244"/>
      <c r="AU12" s="1244"/>
      <c r="AV12" s="1244"/>
      <c r="AW12" s="1244"/>
      <c r="AX12" s="1244"/>
      <c r="AY12" s="1244"/>
      <c r="AZ12" s="1244"/>
      <c r="BA12" s="1244"/>
      <c r="BB12" s="1244"/>
      <c r="BC12" s="1244"/>
      <c r="BD12" s="1244"/>
      <c r="BE12" s="1244"/>
      <c r="BF12" s="1244"/>
      <c r="BG12" s="1244"/>
      <c r="BH12" s="1244"/>
      <c r="BI12" s="1244"/>
      <c r="BJ12" s="1244"/>
      <c r="BK12" s="1244"/>
      <c r="BL12" s="1244"/>
      <c r="BM12" s="1244"/>
      <c r="BN12" s="1244"/>
      <c r="BO12" s="1244"/>
      <c r="BP12" s="1244"/>
      <c r="BQ12" s="1244"/>
      <c r="BR12" s="1244"/>
      <c r="BS12" s="1244"/>
      <c r="BT12" s="1244"/>
      <c r="BU12" s="1244"/>
      <c r="BV12" s="1244"/>
      <c r="BW12" s="1244"/>
      <c r="BX12" s="1244"/>
      <c r="BY12" s="1244"/>
      <c r="BZ12" s="1244"/>
      <c r="CA12" s="1244"/>
      <c r="CB12" s="1244"/>
      <c r="CC12" s="1244"/>
      <c r="CD12" s="1244"/>
      <c r="CE12" s="1244"/>
      <c r="CF12" s="1244"/>
      <c r="CG12" s="1244"/>
      <c r="CH12" s="1244"/>
      <c r="CI12" s="1244"/>
      <c r="CJ12" s="1244"/>
      <c r="CK12" s="1244"/>
      <c r="CL12" s="1244"/>
      <c r="CM12" s="1244"/>
      <c r="CN12" s="1244"/>
      <c r="CO12" s="1244"/>
      <c r="CP12" s="1244"/>
      <c r="CQ12" s="1244"/>
      <c r="CR12" s="1244"/>
      <c r="CS12" s="1244"/>
      <c r="CT12" s="1244"/>
      <c r="CU12" s="1244"/>
      <c r="CV12" s="1244"/>
      <c r="CW12" s="1244"/>
      <c r="CX12" s="1244"/>
      <c r="CY12" s="1244"/>
      <c r="CZ12" s="1244"/>
      <c r="DA12" s="1244"/>
      <c r="DB12" s="1244"/>
      <c r="DC12" s="1244"/>
      <c r="DD12" s="1244"/>
      <c r="DE12" s="1244"/>
    </row>
    <row r="13" spans="1:109" s="262" customFormat="1" ht="13" x14ac:dyDescent="0.2">
      <c r="A13" s="1244"/>
      <c r="B13" s="1244"/>
      <c r="C13" s="1244"/>
      <c r="D13" s="1244"/>
      <c r="E13" s="1244"/>
      <c r="F13" s="1244"/>
      <c r="G13" s="1244"/>
      <c r="H13" s="1244"/>
      <c r="I13" s="1244"/>
      <c r="J13" s="1244"/>
      <c r="K13" s="1244"/>
      <c r="L13" s="1244"/>
      <c r="M13" s="1244"/>
      <c r="N13" s="1244"/>
      <c r="O13" s="1244"/>
      <c r="P13" s="1244"/>
      <c r="Q13" s="1244"/>
      <c r="R13" s="1244"/>
      <c r="S13" s="1244"/>
      <c r="T13" s="1244"/>
      <c r="U13" s="1244"/>
      <c r="V13" s="1244"/>
      <c r="W13" s="1244"/>
      <c r="X13" s="1244"/>
      <c r="Y13" s="1244"/>
      <c r="Z13" s="1244"/>
      <c r="AA13" s="1244"/>
      <c r="AB13" s="1244"/>
      <c r="AC13" s="1244"/>
      <c r="AD13" s="1244"/>
      <c r="AE13" s="1244"/>
      <c r="AF13" s="1244"/>
      <c r="AG13" s="1244"/>
      <c r="AH13" s="1244"/>
      <c r="AI13" s="1244"/>
      <c r="AJ13" s="1244"/>
      <c r="AK13" s="1244"/>
      <c r="AL13" s="1244"/>
      <c r="AM13" s="1244"/>
      <c r="AN13" s="1244"/>
      <c r="AO13" s="1244"/>
      <c r="AP13" s="1244"/>
      <c r="AQ13" s="1244"/>
      <c r="AR13" s="1244"/>
      <c r="AS13" s="1244"/>
      <c r="AT13" s="1244"/>
      <c r="AU13" s="1244"/>
      <c r="AV13" s="1244"/>
      <c r="AW13" s="1244"/>
      <c r="AX13" s="1244"/>
      <c r="AY13" s="1244"/>
      <c r="AZ13" s="1244"/>
      <c r="BA13" s="1244"/>
      <c r="BB13" s="1244"/>
      <c r="BC13" s="1244"/>
      <c r="BD13" s="1244"/>
      <c r="BE13" s="1244"/>
      <c r="BF13" s="1244"/>
      <c r="BG13" s="1244"/>
      <c r="BH13" s="1244"/>
      <c r="BI13" s="1244"/>
      <c r="BJ13" s="1244"/>
      <c r="BK13" s="1244"/>
      <c r="BL13" s="1244"/>
      <c r="BM13" s="1244"/>
      <c r="BN13" s="1244"/>
      <c r="BO13" s="1244"/>
      <c r="BP13" s="1244"/>
      <c r="BQ13" s="1244"/>
      <c r="BR13" s="1244"/>
      <c r="BS13" s="1244"/>
      <c r="BT13" s="1244"/>
      <c r="BU13" s="1244"/>
      <c r="BV13" s="1244"/>
      <c r="BW13" s="1244"/>
      <c r="BX13" s="1244"/>
      <c r="BY13" s="1244"/>
      <c r="BZ13" s="1244"/>
      <c r="CA13" s="1244"/>
      <c r="CB13" s="1244"/>
      <c r="CC13" s="1244"/>
      <c r="CD13" s="1244"/>
      <c r="CE13" s="1244"/>
      <c r="CF13" s="1244"/>
      <c r="CG13" s="1244"/>
      <c r="CH13" s="1244"/>
      <c r="CI13" s="1244"/>
      <c r="CJ13" s="1244"/>
      <c r="CK13" s="1244"/>
      <c r="CL13" s="1244"/>
      <c r="CM13" s="1244"/>
      <c r="CN13" s="1244"/>
      <c r="CO13" s="1244"/>
      <c r="CP13" s="1244"/>
      <c r="CQ13" s="1244"/>
      <c r="CR13" s="1244"/>
      <c r="CS13" s="1244"/>
      <c r="CT13" s="1244"/>
      <c r="CU13" s="1244"/>
      <c r="CV13" s="1244"/>
      <c r="CW13" s="1244"/>
      <c r="CX13" s="1244"/>
      <c r="CY13" s="1244"/>
      <c r="CZ13" s="1244"/>
      <c r="DA13" s="1244"/>
      <c r="DB13" s="1244"/>
      <c r="DC13" s="1244"/>
      <c r="DD13" s="1244"/>
      <c r="DE13" s="1244"/>
    </row>
    <row r="14" spans="1:109" s="262" customFormat="1" ht="13" x14ac:dyDescent="0.2">
      <c r="A14" s="1244"/>
      <c r="B14" s="1244"/>
      <c r="C14" s="1244"/>
      <c r="D14" s="1244"/>
      <c r="E14" s="1244"/>
      <c r="F14" s="1244"/>
      <c r="G14" s="1244"/>
      <c r="H14" s="1244"/>
      <c r="I14" s="1244"/>
      <c r="J14" s="1244"/>
      <c r="K14" s="1244"/>
      <c r="L14" s="1244"/>
      <c r="M14" s="1244"/>
      <c r="N14" s="1244"/>
      <c r="O14" s="1244"/>
      <c r="P14" s="1244"/>
      <c r="Q14" s="1244"/>
      <c r="R14" s="1244"/>
      <c r="S14" s="1244"/>
      <c r="T14" s="1244"/>
      <c r="U14" s="1244"/>
      <c r="V14" s="1244"/>
      <c r="W14" s="1244"/>
      <c r="X14" s="1244"/>
      <c r="Y14" s="1244"/>
      <c r="Z14" s="1244"/>
      <c r="AA14" s="1244"/>
      <c r="AB14" s="1244"/>
      <c r="AC14" s="1244"/>
      <c r="AD14" s="1244"/>
      <c r="AE14" s="1244"/>
      <c r="AF14" s="1244"/>
      <c r="AG14" s="1244"/>
      <c r="AH14" s="1244"/>
      <c r="AI14" s="1244"/>
      <c r="AJ14" s="1244"/>
      <c r="AK14" s="1244"/>
      <c r="AL14" s="1244"/>
      <c r="AM14" s="1244"/>
      <c r="AN14" s="1244"/>
      <c r="AO14" s="1244"/>
      <c r="AP14" s="1244"/>
      <c r="AQ14" s="1244"/>
      <c r="AR14" s="1244"/>
      <c r="AS14" s="1244"/>
      <c r="AT14" s="1244"/>
      <c r="AU14" s="1244"/>
      <c r="AV14" s="1244"/>
      <c r="AW14" s="1244"/>
      <c r="AX14" s="1244"/>
      <c r="AY14" s="1244"/>
      <c r="AZ14" s="1244"/>
      <c r="BA14" s="1244"/>
      <c r="BB14" s="1244"/>
      <c r="BC14" s="1244"/>
      <c r="BD14" s="1244"/>
      <c r="BE14" s="1244"/>
      <c r="BF14" s="1244"/>
      <c r="BG14" s="1244"/>
      <c r="BH14" s="1244"/>
      <c r="BI14" s="1244"/>
      <c r="BJ14" s="1244"/>
      <c r="BK14" s="1244"/>
      <c r="BL14" s="1244"/>
      <c r="BM14" s="1244"/>
      <c r="BN14" s="1244"/>
      <c r="BO14" s="1244"/>
      <c r="BP14" s="1244"/>
      <c r="BQ14" s="1244"/>
      <c r="BR14" s="1244"/>
      <c r="BS14" s="1244"/>
      <c r="BT14" s="1244"/>
      <c r="BU14" s="1244"/>
      <c r="BV14" s="1244"/>
      <c r="BW14" s="1244"/>
      <c r="BX14" s="1244"/>
      <c r="BY14" s="1244"/>
      <c r="BZ14" s="1244"/>
      <c r="CA14" s="1244"/>
      <c r="CB14" s="1244"/>
      <c r="CC14" s="1244"/>
      <c r="CD14" s="1244"/>
      <c r="CE14" s="1244"/>
      <c r="CF14" s="1244"/>
      <c r="CG14" s="1244"/>
      <c r="CH14" s="1244"/>
      <c r="CI14" s="1244"/>
      <c r="CJ14" s="1244"/>
      <c r="CK14" s="1244"/>
      <c r="CL14" s="1244"/>
      <c r="CM14" s="1244"/>
      <c r="CN14" s="1244"/>
      <c r="CO14" s="1244"/>
      <c r="CP14" s="1244"/>
      <c r="CQ14" s="1244"/>
      <c r="CR14" s="1244"/>
      <c r="CS14" s="1244"/>
      <c r="CT14" s="1244"/>
      <c r="CU14" s="1244"/>
      <c r="CV14" s="1244"/>
      <c r="CW14" s="1244"/>
      <c r="CX14" s="1244"/>
      <c r="CY14" s="1244"/>
      <c r="CZ14" s="1244"/>
      <c r="DA14" s="1244"/>
      <c r="DB14" s="1244"/>
      <c r="DC14" s="1244"/>
      <c r="DD14" s="1244"/>
      <c r="DE14" s="1244"/>
    </row>
    <row r="15" spans="1:109" s="262" customFormat="1" ht="13" x14ac:dyDescent="0.2">
      <c r="A15" s="1243"/>
      <c r="B15" s="1244"/>
      <c r="C15" s="1244"/>
      <c r="D15" s="1244"/>
      <c r="E15" s="1244"/>
      <c r="F15" s="1244"/>
      <c r="G15" s="1244"/>
      <c r="H15" s="1244"/>
      <c r="I15" s="1244"/>
      <c r="J15" s="1244"/>
      <c r="K15" s="1244"/>
      <c r="L15" s="1244"/>
      <c r="M15" s="1244"/>
      <c r="N15" s="1244"/>
      <c r="O15" s="1244"/>
      <c r="P15" s="1244"/>
      <c r="Q15" s="1244"/>
      <c r="R15" s="1244"/>
      <c r="S15" s="1244"/>
      <c r="T15" s="1244"/>
      <c r="U15" s="1244"/>
      <c r="V15" s="1244"/>
      <c r="W15" s="1244"/>
      <c r="X15" s="1244"/>
      <c r="Y15" s="1244"/>
      <c r="Z15" s="1244"/>
      <c r="AA15" s="1244"/>
      <c r="AB15" s="1244"/>
      <c r="AC15" s="1244"/>
      <c r="AD15" s="1244"/>
      <c r="AE15" s="1244"/>
      <c r="AF15" s="1244"/>
      <c r="AG15" s="1244"/>
      <c r="AH15" s="1244"/>
      <c r="AI15" s="1244"/>
      <c r="AJ15" s="1244"/>
      <c r="AK15" s="1244"/>
      <c r="AL15" s="1244"/>
      <c r="AM15" s="1244"/>
      <c r="AN15" s="1244"/>
      <c r="AO15" s="1244"/>
      <c r="AP15" s="1244"/>
      <c r="AQ15" s="1244"/>
      <c r="AR15" s="1244"/>
      <c r="AS15" s="1244"/>
      <c r="AT15" s="1244"/>
      <c r="AU15" s="1244"/>
      <c r="AV15" s="1244"/>
      <c r="AW15" s="1244"/>
      <c r="AX15" s="1244"/>
      <c r="AY15" s="1244"/>
      <c r="AZ15" s="1244"/>
      <c r="BA15" s="1244"/>
      <c r="BB15" s="1244"/>
      <c r="BC15" s="1244"/>
      <c r="BD15" s="1244"/>
      <c r="BE15" s="1244"/>
      <c r="BF15" s="1244"/>
      <c r="BG15" s="1244"/>
      <c r="BH15" s="1244"/>
      <c r="BI15" s="1244"/>
      <c r="BJ15" s="1244"/>
      <c r="BK15" s="1244"/>
      <c r="BL15" s="1244"/>
      <c r="BM15" s="1244"/>
      <c r="BN15" s="1244"/>
      <c r="BO15" s="1244"/>
      <c r="BP15" s="1244"/>
      <c r="BQ15" s="1244"/>
      <c r="BR15" s="1244"/>
      <c r="BS15" s="1244"/>
      <c r="BT15" s="1244"/>
      <c r="BU15" s="1244"/>
      <c r="BV15" s="1244"/>
      <c r="BW15" s="1244"/>
      <c r="BX15" s="1244"/>
      <c r="BY15" s="1244"/>
      <c r="BZ15" s="1244"/>
      <c r="CA15" s="1244"/>
      <c r="CB15" s="1244"/>
      <c r="CC15" s="1244"/>
      <c r="CD15" s="1244"/>
      <c r="CE15" s="1244"/>
      <c r="CF15" s="1244"/>
      <c r="CG15" s="1244"/>
      <c r="CH15" s="1244"/>
      <c r="CI15" s="1244"/>
      <c r="CJ15" s="1244"/>
      <c r="CK15" s="1244"/>
      <c r="CL15" s="1244"/>
      <c r="CM15" s="1244"/>
      <c r="CN15" s="1244"/>
      <c r="CO15" s="1244"/>
      <c r="CP15" s="1244"/>
      <c r="CQ15" s="1244"/>
      <c r="CR15" s="1244"/>
      <c r="CS15" s="1244"/>
      <c r="CT15" s="1244"/>
      <c r="CU15" s="1244"/>
      <c r="CV15" s="1244"/>
      <c r="CW15" s="1244"/>
      <c r="CX15" s="1244"/>
      <c r="CY15" s="1244"/>
      <c r="CZ15" s="1244"/>
      <c r="DA15" s="1244"/>
      <c r="DB15" s="1244"/>
      <c r="DC15" s="1244"/>
      <c r="DD15" s="1244"/>
      <c r="DE15" s="1244"/>
    </row>
    <row r="16" spans="1:109" s="262" customFormat="1" ht="13" x14ac:dyDescent="0.2">
      <c r="A16" s="1243"/>
      <c r="B16" s="1244"/>
      <c r="C16" s="1244"/>
      <c r="D16" s="1244"/>
      <c r="E16" s="1244"/>
      <c r="F16" s="1244"/>
      <c r="G16" s="1244"/>
      <c r="H16" s="1244"/>
      <c r="I16" s="1244"/>
      <c r="J16" s="1244"/>
      <c r="K16" s="1244"/>
      <c r="L16" s="1244"/>
      <c r="M16" s="1244"/>
      <c r="N16" s="1244"/>
      <c r="O16" s="1244"/>
      <c r="P16" s="1244"/>
      <c r="Q16" s="1244"/>
      <c r="R16" s="1244"/>
      <c r="S16" s="1244"/>
      <c r="T16" s="1244"/>
      <c r="U16" s="1244"/>
      <c r="V16" s="1244"/>
      <c r="W16" s="1244"/>
      <c r="X16" s="1244"/>
      <c r="Y16" s="1244"/>
      <c r="Z16" s="1244"/>
      <c r="AA16" s="1244"/>
      <c r="AB16" s="1244"/>
      <c r="AC16" s="1244"/>
      <c r="AD16" s="1244"/>
      <c r="AE16" s="1244"/>
      <c r="AF16" s="1244"/>
      <c r="AG16" s="1244"/>
      <c r="AH16" s="1244"/>
      <c r="AI16" s="1244"/>
      <c r="AJ16" s="1244"/>
      <c r="AK16" s="1244"/>
      <c r="AL16" s="1244"/>
      <c r="AM16" s="1244"/>
      <c r="AN16" s="1244"/>
      <c r="AO16" s="1244"/>
      <c r="AP16" s="1244"/>
      <c r="AQ16" s="1244"/>
      <c r="AR16" s="1244"/>
      <c r="AS16" s="1244"/>
      <c r="AT16" s="1244"/>
      <c r="AU16" s="1244"/>
      <c r="AV16" s="1244"/>
      <c r="AW16" s="1244"/>
      <c r="AX16" s="1244"/>
      <c r="AY16" s="1244"/>
      <c r="AZ16" s="1244"/>
      <c r="BA16" s="1244"/>
      <c r="BB16" s="1244"/>
      <c r="BC16" s="1244"/>
      <c r="BD16" s="1244"/>
      <c r="BE16" s="1244"/>
      <c r="BF16" s="1244"/>
      <c r="BG16" s="1244"/>
      <c r="BH16" s="1244"/>
      <c r="BI16" s="1244"/>
      <c r="BJ16" s="1244"/>
      <c r="BK16" s="1244"/>
      <c r="BL16" s="1244"/>
      <c r="BM16" s="1244"/>
      <c r="BN16" s="1244"/>
      <c r="BO16" s="1244"/>
      <c r="BP16" s="1244"/>
      <c r="BQ16" s="1244"/>
      <c r="BR16" s="1244"/>
      <c r="BS16" s="1244"/>
      <c r="BT16" s="1244"/>
      <c r="BU16" s="1244"/>
      <c r="BV16" s="1244"/>
      <c r="BW16" s="1244"/>
      <c r="BX16" s="1244"/>
      <c r="BY16" s="1244"/>
      <c r="BZ16" s="1244"/>
      <c r="CA16" s="1244"/>
      <c r="CB16" s="1244"/>
      <c r="CC16" s="1244"/>
      <c r="CD16" s="1244"/>
      <c r="CE16" s="1244"/>
      <c r="CF16" s="1244"/>
      <c r="CG16" s="1244"/>
      <c r="CH16" s="1244"/>
      <c r="CI16" s="1244"/>
      <c r="CJ16" s="1244"/>
      <c r="CK16" s="1244"/>
      <c r="CL16" s="1244"/>
      <c r="CM16" s="1244"/>
      <c r="CN16" s="1244"/>
      <c r="CO16" s="1244"/>
      <c r="CP16" s="1244"/>
      <c r="CQ16" s="1244"/>
      <c r="CR16" s="1244"/>
      <c r="CS16" s="1244"/>
      <c r="CT16" s="1244"/>
      <c r="CU16" s="1244"/>
      <c r="CV16" s="1244"/>
      <c r="CW16" s="1244"/>
      <c r="CX16" s="1244"/>
      <c r="CY16" s="1244"/>
      <c r="CZ16" s="1244"/>
      <c r="DA16" s="1244"/>
      <c r="DB16" s="1244"/>
      <c r="DC16" s="1244"/>
      <c r="DD16" s="1244"/>
      <c r="DE16" s="1244"/>
    </row>
    <row r="17" spans="1:109" s="262" customFormat="1" ht="13" x14ac:dyDescent="0.2">
      <c r="A17" s="1243"/>
      <c r="B17" s="1244"/>
      <c r="C17" s="1244"/>
      <c r="D17" s="1244"/>
      <c r="E17" s="1244"/>
      <c r="F17" s="1244"/>
      <c r="G17" s="1244"/>
      <c r="H17" s="1244"/>
      <c r="I17" s="1244"/>
      <c r="J17" s="1244"/>
      <c r="K17" s="1244"/>
      <c r="L17" s="1244"/>
      <c r="M17" s="1244"/>
      <c r="N17" s="1244"/>
      <c r="O17" s="1244"/>
      <c r="P17" s="1244"/>
      <c r="Q17" s="1244"/>
      <c r="R17" s="1244"/>
      <c r="S17" s="1244"/>
      <c r="T17" s="1244"/>
      <c r="U17" s="1244"/>
      <c r="V17" s="1244"/>
      <c r="W17" s="1244"/>
      <c r="X17" s="1244"/>
      <c r="Y17" s="1244"/>
      <c r="Z17" s="1244"/>
      <c r="AA17" s="1244"/>
      <c r="AB17" s="1244"/>
      <c r="AC17" s="1244"/>
      <c r="AD17" s="1244"/>
      <c r="AE17" s="1244"/>
      <c r="AF17" s="1244"/>
      <c r="AG17" s="1244"/>
      <c r="AH17" s="1244"/>
      <c r="AI17" s="1244"/>
      <c r="AJ17" s="1244"/>
      <c r="AK17" s="1244"/>
      <c r="AL17" s="1244"/>
      <c r="AM17" s="1244"/>
      <c r="AN17" s="1244"/>
      <c r="AO17" s="1244"/>
      <c r="AP17" s="1244"/>
      <c r="AQ17" s="1244"/>
      <c r="AR17" s="1244"/>
      <c r="AS17" s="1244"/>
      <c r="AT17" s="1244"/>
      <c r="AU17" s="1244"/>
      <c r="AV17" s="1244"/>
      <c r="AW17" s="1244"/>
      <c r="AX17" s="1244"/>
      <c r="AY17" s="1244"/>
      <c r="AZ17" s="1244"/>
      <c r="BA17" s="1244"/>
      <c r="BB17" s="1244"/>
      <c r="BC17" s="1244"/>
      <c r="BD17" s="1244"/>
      <c r="BE17" s="1244"/>
      <c r="BF17" s="1244"/>
      <c r="BG17" s="1244"/>
      <c r="BH17" s="1244"/>
      <c r="BI17" s="1244"/>
      <c r="BJ17" s="1244"/>
      <c r="BK17" s="1244"/>
      <c r="BL17" s="1244"/>
      <c r="BM17" s="1244"/>
      <c r="BN17" s="1244"/>
      <c r="BO17" s="1244"/>
      <c r="BP17" s="1244"/>
      <c r="BQ17" s="1244"/>
      <c r="BR17" s="1244"/>
      <c r="BS17" s="1244"/>
      <c r="BT17" s="1244"/>
      <c r="BU17" s="1244"/>
      <c r="BV17" s="1244"/>
      <c r="BW17" s="1244"/>
      <c r="BX17" s="1244"/>
      <c r="BY17" s="1244"/>
      <c r="BZ17" s="1244"/>
      <c r="CA17" s="1244"/>
      <c r="CB17" s="1244"/>
      <c r="CC17" s="1244"/>
      <c r="CD17" s="1244"/>
      <c r="CE17" s="1244"/>
      <c r="CF17" s="1244"/>
      <c r="CG17" s="1244"/>
      <c r="CH17" s="1244"/>
      <c r="CI17" s="1244"/>
      <c r="CJ17" s="1244"/>
      <c r="CK17" s="1244"/>
      <c r="CL17" s="1244"/>
      <c r="CM17" s="1244"/>
      <c r="CN17" s="1244"/>
      <c r="CO17" s="1244"/>
      <c r="CP17" s="1244"/>
      <c r="CQ17" s="1244"/>
      <c r="CR17" s="1244"/>
      <c r="CS17" s="1244"/>
      <c r="CT17" s="1244"/>
      <c r="CU17" s="1244"/>
      <c r="CV17" s="1244"/>
      <c r="CW17" s="1244"/>
      <c r="CX17" s="1244"/>
      <c r="CY17" s="1244"/>
      <c r="CZ17" s="1244"/>
      <c r="DA17" s="1244"/>
      <c r="DB17" s="1244"/>
      <c r="DC17" s="1244"/>
      <c r="DD17" s="1244"/>
      <c r="DE17" s="1244"/>
    </row>
    <row r="18" spans="1:109" s="262" customFormat="1" ht="13" x14ac:dyDescent="0.2">
      <c r="A18" s="1243"/>
      <c r="B18" s="1244"/>
      <c r="C18" s="1244"/>
      <c r="D18" s="1244"/>
      <c r="E18" s="1244"/>
      <c r="F18" s="1244"/>
      <c r="G18" s="1244"/>
      <c r="H18" s="1244"/>
      <c r="I18" s="1244"/>
      <c r="J18" s="1244"/>
      <c r="K18" s="1244"/>
      <c r="L18" s="1244"/>
      <c r="M18" s="1244"/>
      <c r="N18" s="1244"/>
      <c r="O18" s="1244"/>
      <c r="P18" s="1244"/>
      <c r="Q18" s="1244"/>
      <c r="R18" s="1244"/>
      <c r="S18" s="1244"/>
      <c r="T18" s="1244"/>
      <c r="U18" s="1244"/>
      <c r="V18" s="1244"/>
      <c r="W18" s="1244"/>
      <c r="X18" s="1244"/>
      <c r="Y18" s="1244"/>
      <c r="Z18" s="1244"/>
      <c r="AA18" s="1244"/>
      <c r="AB18" s="1244"/>
      <c r="AC18" s="1244"/>
      <c r="AD18" s="1244"/>
      <c r="AE18" s="1244"/>
      <c r="AF18" s="1244"/>
      <c r="AG18" s="1244"/>
      <c r="AH18" s="1244"/>
      <c r="AI18" s="1244"/>
      <c r="AJ18" s="1244"/>
      <c r="AK18" s="1244"/>
      <c r="AL18" s="1244"/>
      <c r="AM18" s="1244"/>
      <c r="AN18" s="1244"/>
      <c r="AO18" s="1244"/>
      <c r="AP18" s="1244"/>
      <c r="AQ18" s="1244"/>
      <c r="AR18" s="1244"/>
      <c r="AS18" s="1244"/>
      <c r="AT18" s="1244"/>
      <c r="AU18" s="1244"/>
      <c r="AV18" s="1244"/>
      <c r="AW18" s="1244"/>
      <c r="AX18" s="1244"/>
      <c r="AY18" s="1244"/>
      <c r="AZ18" s="1244"/>
      <c r="BA18" s="1244"/>
      <c r="BB18" s="1244"/>
      <c r="BC18" s="1244"/>
      <c r="BD18" s="1244"/>
      <c r="BE18" s="1244"/>
      <c r="BF18" s="1244"/>
      <c r="BG18" s="1244"/>
      <c r="BH18" s="1244"/>
      <c r="BI18" s="1244"/>
      <c r="BJ18" s="1244"/>
      <c r="BK18" s="1244"/>
      <c r="BL18" s="1244"/>
      <c r="BM18" s="1244"/>
      <c r="BN18" s="1244"/>
      <c r="BO18" s="1244"/>
      <c r="BP18" s="1244"/>
      <c r="BQ18" s="1244"/>
      <c r="BR18" s="1244"/>
      <c r="BS18" s="1244"/>
      <c r="BT18" s="1244"/>
      <c r="BU18" s="1244"/>
      <c r="BV18" s="1244"/>
      <c r="BW18" s="1244"/>
      <c r="BX18" s="1244"/>
      <c r="BY18" s="1244"/>
      <c r="BZ18" s="1244"/>
      <c r="CA18" s="1244"/>
      <c r="CB18" s="1244"/>
      <c r="CC18" s="1244"/>
      <c r="CD18" s="1244"/>
      <c r="CE18" s="1244"/>
      <c r="CF18" s="1244"/>
      <c r="CG18" s="1244"/>
      <c r="CH18" s="1244"/>
      <c r="CI18" s="1244"/>
      <c r="CJ18" s="1244"/>
      <c r="CK18" s="1244"/>
      <c r="CL18" s="1244"/>
      <c r="CM18" s="1244"/>
      <c r="CN18" s="1244"/>
      <c r="CO18" s="1244"/>
      <c r="CP18" s="1244"/>
      <c r="CQ18" s="1244"/>
      <c r="CR18" s="1244"/>
      <c r="CS18" s="1244"/>
      <c r="CT18" s="1244"/>
      <c r="CU18" s="1244"/>
      <c r="CV18" s="1244"/>
      <c r="CW18" s="1244"/>
      <c r="CX18" s="1244"/>
      <c r="CY18" s="1244"/>
      <c r="CZ18" s="1244"/>
      <c r="DA18" s="1244"/>
      <c r="DB18" s="1244"/>
      <c r="DC18" s="1244"/>
      <c r="DD18" s="1244"/>
      <c r="DE18" s="1244"/>
    </row>
    <row r="19" spans="1:109" ht="13" x14ac:dyDescent="0.2">
      <c r="DD19" s="1243"/>
      <c r="DE19" s="1243"/>
    </row>
    <row r="20" spans="1:109" ht="13" x14ac:dyDescent="0.2">
      <c r="DD20" s="1243"/>
      <c r="DE20" s="1243"/>
    </row>
    <row r="21" spans="1:109" ht="17.25" customHeight="1" x14ac:dyDescent="0.2">
      <c r="B21" s="1245"/>
      <c r="C21" s="1246"/>
      <c r="D21" s="1246"/>
      <c r="E21" s="1246"/>
      <c r="F21" s="1246"/>
      <c r="G21" s="1246"/>
      <c r="H21" s="1246"/>
      <c r="I21" s="1246"/>
      <c r="J21" s="1246"/>
      <c r="K21" s="1246"/>
      <c r="L21" s="1246"/>
      <c r="M21" s="1246"/>
      <c r="N21" s="1247"/>
      <c r="O21" s="1246"/>
      <c r="P21" s="1246"/>
      <c r="Q21" s="1246"/>
      <c r="R21" s="1246"/>
      <c r="S21" s="1246"/>
      <c r="T21" s="1246"/>
      <c r="U21" s="1246"/>
      <c r="V21" s="1246"/>
      <c r="W21" s="1246"/>
      <c r="X21" s="1246"/>
      <c r="Y21" s="1246"/>
      <c r="Z21" s="1246"/>
      <c r="AA21" s="1246"/>
      <c r="AB21" s="1246"/>
      <c r="AC21" s="1246"/>
      <c r="AD21" s="1246"/>
      <c r="AE21" s="1246"/>
      <c r="AF21" s="1246"/>
      <c r="AG21" s="1246"/>
      <c r="AH21" s="1246"/>
      <c r="AI21" s="1246"/>
      <c r="AJ21" s="1246"/>
      <c r="AK21" s="1246"/>
      <c r="AL21" s="1246"/>
      <c r="AM21" s="1246"/>
      <c r="AN21" s="1246"/>
      <c r="AO21" s="1246"/>
      <c r="AP21" s="1246"/>
      <c r="AQ21" s="1246"/>
      <c r="AR21" s="1246"/>
      <c r="AS21" s="1246"/>
      <c r="AT21" s="1247"/>
      <c r="AU21" s="1246"/>
      <c r="AV21" s="1246"/>
      <c r="AW21" s="1246"/>
      <c r="AX21" s="1246"/>
      <c r="AY21" s="1246"/>
      <c r="AZ21" s="1246"/>
      <c r="BA21" s="1246"/>
      <c r="BB21" s="1246"/>
      <c r="BC21" s="1246"/>
      <c r="BD21" s="1246"/>
      <c r="BE21" s="1246"/>
      <c r="BF21" s="1247"/>
      <c r="BG21" s="1246"/>
      <c r="BH21" s="1246"/>
      <c r="BI21" s="1246"/>
      <c r="BJ21" s="1246"/>
      <c r="BK21" s="1246"/>
      <c r="BL21" s="1246"/>
      <c r="BM21" s="1246"/>
      <c r="BN21" s="1246"/>
      <c r="BO21" s="1246"/>
      <c r="BP21" s="1246"/>
      <c r="BQ21" s="1246"/>
      <c r="BR21" s="1247"/>
      <c r="BS21" s="1246"/>
      <c r="BT21" s="1246"/>
      <c r="BU21" s="1246"/>
      <c r="BV21" s="1246"/>
      <c r="BW21" s="1246"/>
      <c r="BX21" s="1246"/>
      <c r="BY21" s="1246"/>
      <c r="BZ21" s="1246"/>
      <c r="CA21" s="1246"/>
      <c r="CB21" s="1246"/>
      <c r="CC21" s="1246"/>
      <c r="CD21" s="1247"/>
      <c r="CE21" s="1246"/>
      <c r="CF21" s="1246"/>
      <c r="CG21" s="1246"/>
      <c r="CH21" s="1246"/>
      <c r="CI21" s="1246"/>
      <c r="CJ21" s="1246"/>
      <c r="CK21" s="1246"/>
      <c r="CL21" s="1246"/>
      <c r="CM21" s="1246"/>
      <c r="CN21" s="1246"/>
      <c r="CO21" s="1246"/>
      <c r="CP21" s="1247"/>
      <c r="CQ21" s="1246"/>
      <c r="CR21" s="1246"/>
      <c r="CS21" s="1246"/>
      <c r="CT21" s="1246"/>
      <c r="CU21" s="1246"/>
      <c r="CV21" s="1246"/>
      <c r="CW21" s="1246"/>
      <c r="CX21" s="1246"/>
      <c r="CY21" s="1246"/>
      <c r="CZ21" s="1246"/>
      <c r="DA21" s="1246"/>
      <c r="DB21" s="1247"/>
      <c r="DC21" s="1246"/>
      <c r="DD21" s="1248"/>
      <c r="DE21" s="1243"/>
    </row>
    <row r="22" spans="1:109" ht="17.25" customHeight="1" x14ac:dyDescent="0.2">
      <c r="B22" s="1249"/>
    </row>
    <row r="23" spans="1:109" ht="13" x14ac:dyDescent="0.2">
      <c r="B23" s="1249"/>
    </row>
    <row r="24" spans="1:109" ht="13" x14ac:dyDescent="0.2">
      <c r="B24" s="1249"/>
    </row>
    <row r="25" spans="1:109" ht="13" x14ac:dyDescent="0.2">
      <c r="B25" s="1249"/>
    </row>
    <row r="26" spans="1:109" ht="13" x14ac:dyDescent="0.2">
      <c r="B26" s="1249"/>
    </row>
    <row r="27" spans="1:109" ht="13" x14ac:dyDescent="0.2">
      <c r="B27" s="1249"/>
    </row>
    <row r="28" spans="1:109" ht="13" x14ac:dyDescent="0.2">
      <c r="B28" s="1249"/>
    </row>
    <row r="29" spans="1:109" ht="13" x14ac:dyDescent="0.2">
      <c r="B29" s="1249"/>
    </row>
    <row r="30" spans="1:109" ht="13" x14ac:dyDescent="0.2">
      <c r="B30" s="1249"/>
    </row>
    <row r="31" spans="1:109" ht="13" x14ac:dyDescent="0.2">
      <c r="B31" s="1249"/>
    </row>
    <row r="32" spans="1:109" ht="13" x14ac:dyDescent="0.2">
      <c r="B32" s="1249"/>
    </row>
    <row r="33" spans="2:109" ht="13" x14ac:dyDescent="0.2">
      <c r="B33" s="1249"/>
    </row>
    <row r="34" spans="2:109" ht="13" x14ac:dyDescent="0.2">
      <c r="B34" s="1249"/>
    </row>
    <row r="35" spans="2:109" ht="13" x14ac:dyDescent="0.2">
      <c r="B35" s="1249"/>
    </row>
    <row r="36" spans="2:109" ht="13" x14ac:dyDescent="0.2">
      <c r="B36" s="1249"/>
    </row>
    <row r="37" spans="2:109" ht="13" x14ac:dyDescent="0.2">
      <c r="B37" s="1249"/>
    </row>
    <row r="38" spans="2:109" ht="13" x14ac:dyDescent="0.2">
      <c r="B38" s="1249"/>
    </row>
    <row r="39" spans="2:109" ht="13" x14ac:dyDescent="0.2">
      <c r="B39" s="1251"/>
      <c r="C39" s="1252"/>
      <c r="D39" s="1252"/>
      <c r="E39" s="1252"/>
      <c r="F39" s="1252"/>
      <c r="G39" s="1252"/>
      <c r="H39" s="1252"/>
      <c r="I39" s="1252"/>
      <c r="J39" s="1252"/>
      <c r="K39" s="1252"/>
      <c r="L39" s="1252"/>
      <c r="M39" s="1252"/>
      <c r="N39" s="1252"/>
      <c r="O39" s="1252"/>
      <c r="P39" s="1252"/>
      <c r="Q39" s="1252"/>
      <c r="R39" s="1252"/>
      <c r="S39" s="1252"/>
      <c r="T39" s="1252"/>
      <c r="U39" s="1252"/>
      <c r="V39" s="1252"/>
      <c r="W39" s="1252"/>
      <c r="X39" s="1252"/>
      <c r="Y39" s="1252"/>
      <c r="Z39" s="1252"/>
      <c r="AA39" s="1252"/>
      <c r="AB39" s="1252"/>
      <c r="AC39" s="1252"/>
      <c r="AD39" s="1252"/>
      <c r="AE39" s="1252"/>
      <c r="AF39" s="1252"/>
      <c r="AG39" s="1252"/>
      <c r="AH39" s="1252"/>
      <c r="AI39" s="1252"/>
      <c r="AJ39" s="1252"/>
      <c r="AK39" s="1252"/>
      <c r="AL39" s="1252"/>
      <c r="AM39" s="1252"/>
      <c r="AN39" s="1252"/>
      <c r="AO39" s="1252"/>
      <c r="AP39" s="1252"/>
      <c r="AQ39" s="1252"/>
      <c r="AR39" s="1252"/>
      <c r="AS39" s="1252"/>
      <c r="AT39" s="1252"/>
      <c r="AU39" s="1252"/>
      <c r="AV39" s="1252"/>
      <c r="AW39" s="1252"/>
      <c r="AX39" s="1252"/>
      <c r="AY39" s="1252"/>
      <c r="AZ39" s="1252"/>
      <c r="BA39" s="1252"/>
      <c r="BB39" s="1252"/>
      <c r="BC39" s="1252"/>
      <c r="BD39" s="1252"/>
      <c r="BE39" s="1252"/>
      <c r="BF39" s="1252"/>
      <c r="BG39" s="1252"/>
      <c r="BH39" s="1252"/>
      <c r="BI39" s="1252"/>
      <c r="BJ39" s="1252"/>
      <c r="BK39" s="1252"/>
      <c r="BL39" s="1252"/>
      <c r="BM39" s="1252"/>
      <c r="BN39" s="1252"/>
      <c r="BO39" s="1252"/>
      <c r="BP39" s="1252"/>
      <c r="BQ39" s="1252"/>
      <c r="BR39" s="1252"/>
      <c r="BS39" s="1252"/>
      <c r="BT39" s="1252"/>
      <c r="BU39" s="1252"/>
      <c r="BV39" s="1252"/>
      <c r="BW39" s="1252"/>
      <c r="BX39" s="1252"/>
      <c r="BY39" s="1252"/>
      <c r="BZ39" s="1252"/>
      <c r="CA39" s="1252"/>
      <c r="CB39" s="1252"/>
      <c r="CC39" s="1252"/>
      <c r="CD39" s="1252"/>
      <c r="CE39" s="1252"/>
      <c r="CF39" s="1252"/>
      <c r="CG39" s="1252"/>
      <c r="CH39" s="1252"/>
      <c r="CI39" s="1252"/>
      <c r="CJ39" s="1252"/>
      <c r="CK39" s="1252"/>
      <c r="CL39" s="1252"/>
      <c r="CM39" s="1252"/>
      <c r="CN39" s="1252"/>
      <c r="CO39" s="1252"/>
      <c r="CP39" s="1252"/>
      <c r="CQ39" s="1252"/>
      <c r="CR39" s="1252"/>
      <c r="CS39" s="1252"/>
      <c r="CT39" s="1252"/>
      <c r="CU39" s="1252"/>
      <c r="CV39" s="1252"/>
      <c r="CW39" s="1252"/>
      <c r="CX39" s="1252"/>
      <c r="CY39" s="1252"/>
      <c r="CZ39" s="1252"/>
      <c r="DA39" s="1252"/>
      <c r="DB39" s="1252"/>
      <c r="DC39" s="1252"/>
      <c r="DD39" s="1253"/>
    </row>
    <row r="40" spans="2:109" ht="13" x14ac:dyDescent="0.2">
      <c r="B40" s="1254"/>
      <c r="DD40" s="1254"/>
      <c r="DE40" s="1243"/>
    </row>
    <row r="41" spans="2:109" ht="16.5" x14ac:dyDescent="0.2">
      <c r="B41" s="1255" t="s">
        <v>601</v>
      </c>
      <c r="C41" s="1246"/>
      <c r="D41" s="1246"/>
      <c r="E41" s="1246"/>
      <c r="F41" s="1246"/>
      <c r="G41" s="1246"/>
      <c r="H41" s="1246"/>
      <c r="I41" s="1246"/>
      <c r="J41" s="1246"/>
      <c r="K41" s="1246"/>
      <c r="L41" s="1246"/>
      <c r="M41" s="1246"/>
      <c r="N41" s="1246"/>
      <c r="O41" s="1246"/>
      <c r="P41" s="1246"/>
      <c r="Q41" s="1246"/>
      <c r="R41" s="1246"/>
      <c r="S41" s="1246"/>
      <c r="T41" s="1246"/>
      <c r="U41" s="1246"/>
      <c r="V41" s="1246"/>
      <c r="W41" s="1246"/>
      <c r="X41" s="1246"/>
      <c r="Y41" s="1246"/>
      <c r="Z41" s="1246"/>
      <c r="AA41" s="1246"/>
      <c r="AB41" s="1246"/>
      <c r="AC41" s="1246"/>
      <c r="AD41" s="1246"/>
      <c r="AE41" s="1246"/>
      <c r="AF41" s="1246"/>
      <c r="AG41" s="1246"/>
      <c r="AH41" s="1246"/>
      <c r="AI41" s="1246"/>
      <c r="AJ41" s="1246"/>
      <c r="AK41" s="1246"/>
      <c r="AL41" s="1246"/>
      <c r="AM41" s="1246"/>
      <c r="AN41" s="1246"/>
      <c r="AO41" s="1246"/>
      <c r="AP41" s="1246"/>
      <c r="AQ41" s="1246"/>
      <c r="AR41" s="1246"/>
      <c r="AS41" s="1246"/>
      <c r="AT41" s="1246"/>
      <c r="AU41" s="1246"/>
      <c r="AV41" s="1246"/>
      <c r="AW41" s="1246"/>
      <c r="AX41" s="1246"/>
      <c r="AY41" s="1246"/>
      <c r="AZ41" s="1246"/>
      <c r="BA41" s="1246"/>
      <c r="BB41" s="1246"/>
      <c r="BC41" s="1246"/>
      <c r="BD41" s="1246"/>
      <c r="BE41" s="1246"/>
      <c r="BF41" s="1246"/>
      <c r="BG41" s="1246"/>
      <c r="BH41" s="1246"/>
      <c r="BI41" s="1246"/>
      <c r="BJ41" s="1246"/>
      <c r="BK41" s="1246"/>
      <c r="BL41" s="1246"/>
      <c r="BM41" s="1246"/>
      <c r="BN41" s="1246"/>
      <c r="BO41" s="1246"/>
      <c r="BP41" s="1246"/>
      <c r="BQ41" s="1246"/>
      <c r="BR41" s="1246"/>
      <c r="BS41" s="1246"/>
      <c r="BT41" s="1246"/>
      <c r="BU41" s="1246"/>
      <c r="BV41" s="1246"/>
      <c r="BW41" s="1246"/>
      <c r="BX41" s="1246"/>
      <c r="BY41" s="1246"/>
      <c r="BZ41" s="1246"/>
      <c r="CA41" s="1246"/>
      <c r="CB41" s="1246"/>
      <c r="CC41" s="1246"/>
      <c r="CD41" s="1246"/>
      <c r="CE41" s="1246"/>
      <c r="CF41" s="1246"/>
      <c r="CG41" s="1246"/>
      <c r="CH41" s="1246"/>
      <c r="CI41" s="1246"/>
      <c r="CJ41" s="1246"/>
      <c r="CK41" s="1246"/>
      <c r="CL41" s="1246"/>
      <c r="CM41" s="1246"/>
      <c r="CN41" s="1246"/>
      <c r="CO41" s="1246"/>
      <c r="CP41" s="1246"/>
      <c r="CQ41" s="1246"/>
      <c r="CR41" s="1246"/>
      <c r="CS41" s="1246"/>
      <c r="CT41" s="1246"/>
      <c r="CU41" s="1246"/>
      <c r="CV41" s="1246"/>
      <c r="CW41" s="1246"/>
      <c r="CX41" s="1246"/>
      <c r="CY41" s="1246"/>
      <c r="CZ41" s="1246"/>
      <c r="DA41" s="1246"/>
      <c r="DB41" s="1246"/>
      <c r="DC41" s="1246"/>
      <c r="DD41" s="1248"/>
    </row>
    <row r="42" spans="2:109" ht="13" x14ac:dyDescent="0.2">
      <c r="B42" s="1249"/>
      <c r="G42" s="1256"/>
      <c r="I42" s="1257"/>
      <c r="J42" s="1257"/>
      <c r="K42" s="1257"/>
      <c r="AM42" s="1256"/>
      <c r="AN42" s="1256" t="s">
        <v>602</v>
      </c>
      <c r="AP42" s="1257"/>
      <c r="AQ42" s="1257"/>
      <c r="AR42" s="1257"/>
      <c r="AY42" s="1256"/>
      <c r="BA42" s="1257"/>
      <c r="BB42" s="1257"/>
      <c r="BC42" s="1257"/>
      <c r="BK42" s="1256"/>
      <c r="BM42" s="1257"/>
      <c r="BN42" s="1257"/>
      <c r="BO42" s="1257"/>
      <c r="BW42" s="1256"/>
      <c r="BY42" s="1257"/>
      <c r="BZ42" s="1257"/>
      <c r="CA42" s="1257"/>
      <c r="CI42" s="1256"/>
      <c r="CK42" s="1257"/>
      <c r="CL42" s="1257"/>
      <c r="CM42" s="1257"/>
      <c r="CU42" s="1256"/>
      <c r="CW42" s="1257"/>
      <c r="CX42" s="1257"/>
      <c r="CY42" s="1257"/>
    </row>
    <row r="43" spans="2:109" ht="13.5" customHeight="1" x14ac:dyDescent="0.2">
      <c r="B43" s="1249"/>
      <c r="AN43" s="1258" t="s">
        <v>603</v>
      </c>
      <c r="AO43" s="1259"/>
      <c r="AP43" s="1259"/>
      <c r="AQ43" s="1259"/>
      <c r="AR43" s="1259"/>
      <c r="AS43" s="1259"/>
      <c r="AT43" s="1259"/>
      <c r="AU43" s="1259"/>
      <c r="AV43" s="1259"/>
      <c r="AW43" s="1259"/>
      <c r="AX43" s="1259"/>
      <c r="AY43" s="1259"/>
      <c r="AZ43" s="1259"/>
      <c r="BA43" s="1259"/>
      <c r="BB43" s="1259"/>
      <c r="BC43" s="1259"/>
      <c r="BD43" s="1259"/>
      <c r="BE43" s="1259"/>
      <c r="BF43" s="1259"/>
      <c r="BG43" s="1259"/>
      <c r="BH43" s="1259"/>
      <c r="BI43" s="1259"/>
      <c r="BJ43" s="1259"/>
      <c r="BK43" s="1259"/>
      <c r="BL43" s="1259"/>
      <c r="BM43" s="1259"/>
      <c r="BN43" s="1259"/>
      <c r="BO43" s="1259"/>
      <c r="BP43" s="1259"/>
      <c r="BQ43" s="1259"/>
      <c r="BR43" s="1259"/>
      <c r="BS43" s="1259"/>
      <c r="BT43" s="1259"/>
      <c r="BU43" s="1259"/>
      <c r="BV43" s="1259"/>
      <c r="BW43" s="1259"/>
      <c r="BX43" s="1259"/>
      <c r="BY43" s="1259"/>
      <c r="BZ43" s="1259"/>
      <c r="CA43" s="1259"/>
      <c r="CB43" s="1259"/>
      <c r="CC43" s="1259"/>
      <c r="CD43" s="1259"/>
      <c r="CE43" s="1259"/>
      <c r="CF43" s="1259"/>
      <c r="CG43" s="1259"/>
      <c r="CH43" s="1259"/>
      <c r="CI43" s="1259"/>
      <c r="CJ43" s="1259"/>
      <c r="CK43" s="1259"/>
      <c r="CL43" s="1259"/>
      <c r="CM43" s="1259"/>
      <c r="CN43" s="1259"/>
      <c r="CO43" s="1259"/>
      <c r="CP43" s="1259"/>
      <c r="CQ43" s="1259"/>
      <c r="CR43" s="1259"/>
      <c r="CS43" s="1259"/>
      <c r="CT43" s="1259"/>
      <c r="CU43" s="1259"/>
      <c r="CV43" s="1259"/>
      <c r="CW43" s="1259"/>
      <c r="CX43" s="1259"/>
      <c r="CY43" s="1259"/>
      <c r="CZ43" s="1259"/>
      <c r="DA43" s="1259"/>
      <c r="DB43" s="1259"/>
      <c r="DC43" s="1260"/>
    </row>
    <row r="44" spans="2:109" ht="13" x14ac:dyDescent="0.2">
      <c r="B44" s="1249"/>
      <c r="AN44" s="1261"/>
      <c r="AO44" s="1262"/>
      <c r="AP44" s="1262"/>
      <c r="AQ44" s="1262"/>
      <c r="AR44" s="1262"/>
      <c r="AS44" s="1262"/>
      <c r="AT44" s="1262"/>
      <c r="AU44" s="1262"/>
      <c r="AV44" s="1262"/>
      <c r="AW44" s="1262"/>
      <c r="AX44" s="1262"/>
      <c r="AY44" s="1262"/>
      <c r="AZ44" s="1262"/>
      <c r="BA44" s="1262"/>
      <c r="BB44" s="1262"/>
      <c r="BC44" s="1262"/>
      <c r="BD44" s="1262"/>
      <c r="BE44" s="1262"/>
      <c r="BF44" s="1262"/>
      <c r="BG44" s="1262"/>
      <c r="BH44" s="1262"/>
      <c r="BI44" s="1262"/>
      <c r="BJ44" s="1262"/>
      <c r="BK44" s="1262"/>
      <c r="BL44" s="1262"/>
      <c r="BM44" s="1262"/>
      <c r="BN44" s="1262"/>
      <c r="BO44" s="1262"/>
      <c r="BP44" s="1262"/>
      <c r="BQ44" s="1262"/>
      <c r="BR44" s="1262"/>
      <c r="BS44" s="1262"/>
      <c r="BT44" s="1262"/>
      <c r="BU44" s="1262"/>
      <c r="BV44" s="1262"/>
      <c r="BW44" s="1262"/>
      <c r="BX44" s="1262"/>
      <c r="BY44" s="1262"/>
      <c r="BZ44" s="1262"/>
      <c r="CA44" s="1262"/>
      <c r="CB44" s="1262"/>
      <c r="CC44" s="1262"/>
      <c r="CD44" s="1262"/>
      <c r="CE44" s="1262"/>
      <c r="CF44" s="1262"/>
      <c r="CG44" s="1262"/>
      <c r="CH44" s="1262"/>
      <c r="CI44" s="1262"/>
      <c r="CJ44" s="1262"/>
      <c r="CK44" s="1262"/>
      <c r="CL44" s="1262"/>
      <c r="CM44" s="1262"/>
      <c r="CN44" s="1262"/>
      <c r="CO44" s="1262"/>
      <c r="CP44" s="1262"/>
      <c r="CQ44" s="1262"/>
      <c r="CR44" s="1262"/>
      <c r="CS44" s="1262"/>
      <c r="CT44" s="1262"/>
      <c r="CU44" s="1262"/>
      <c r="CV44" s="1262"/>
      <c r="CW44" s="1262"/>
      <c r="CX44" s="1262"/>
      <c r="CY44" s="1262"/>
      <c r="CZ44" s="1262"/>
      <c r="DA44" s="1262"/>
      <c r="DB44" s="1262"/>
      <c r="DC44" s="1263"/>
    </row>
    <row r="45" spans="2:109" ht="13" x14ac:dyDescent="0.2">
      <c r="B45" s="1249"/>
      <c r="AN45" s="1261"/>
      <c r="AO45" s="1262"/>
      <c r="AP45" s="1262"/>
      <c r="AQ45" s="1262"/>
      <c r="AR45" s="1262"/>
      <c r="AS45" s="1262"/>
      <c r="AT45" s="1262"/>
      <c r="AU45" s="1262"/>
      <c r="AV45" s="1262"/>
      <c r="AW45" s="1262"/>
      <c r="AX45" s="1262"/>
      <c r="AY45" s="1262"/>
      <c r="AZ45" s="1262"/>
      <c r="BA45" s="1262"/>
      <c r="BB45" s="1262"/>
      <c r="BC45" s="1262"/>
      <c r="BD45" s="1262"/>
      <c r="BE45" s="1262"/>
      <c r="BF45" s="1262"/>
      <c r="BG45" s="1262"/>
      <c r="BH45" s="1262"/>
      <c r="BI45" s="1262"/>
      <c r="BJ45" s="1262"/>
      <c r="BK45" s="1262"/>
      <c r="BL45" s="1262"/>
      <c r="BM45" s="1262"/>
      <c r="BN45" s="1262"/>
      <c r="BO45" s="1262"/>
      <c r="BP45" s="1262"/>
      <c r="BQ45" s="1262"/>
      <c r="BR45" s="1262"/>
      <c r="BS45" s="1262"/>
      <c r="BT45" s="1262"/>
      <c r="BU45" s="1262"/>
      <c r="BV45" s="1262"/>
      <c r="BW45" s="1262"/>
      <c r="BX45" s="1262"/>
      <c r="BY45" s="1262"/>
      <c r="BZ45" s="1262"/>
      <c r="CA45" s="1262"/>
      <c r="CB45" s="1262"/>
      <c r="CC45" s="1262"/>
      <c r="CD45" s="1262"/>
      <c r="CE45" s="1262"/>
      <c r="CF45" s="1262"/>
      <c r="CG45" s="1262"/>
      <c r="CH45" s="1262"/>
      <c r="CI45" s="1262"/>
      <c r="CJ45" s="1262"/>
      <c r="CK45" s="1262"/>
      <c r="CL45" s="1262"/>
      <c r="CM45" s="1262"/>
      <c r="CN45" s="1262"/>
      <c r="CO45" s="1262"/>
      <c r="CP45" s="1262"/>
      <c r="CQ45" s="1262"/>
      <c r="CR45" s="1262"/>
      <c r="CS45" s="1262"/>
      <c r="CT45" s="1262"/>
      <c r="CU45" s="1262"/>
      <c r="CV45" s="1262"/>
      <c r="CW45" s="1262"/>
      <c r="CX45" s="1262"/>
      <c r="CY45" s="1262"/>
      <c r="CZ45" s="1262"/>
      <c r="DA45" s="1262"/>
      <c r="DB45" s="1262"/>
      <c r="DC45" s="1263"/>
    </row>
    <row r="46" spans="2:109" ht="13" x14ac:dyDescent="0.2">
      <c r="B46" s="1249"/>
      <c r="AN46" s="1261"/>
      <c r="AO46" s="1262"/>
      <c r="AP46" s="1262"/>
      <c r="AQ46" s="1262"/>
      <c r="AR46" s="1262"/>
      <c r="AS46" s="1262"/>
      <c r="AT46" s="1262"/>
      <c r="AU46" s="1262"/>
      <c r="AV46" s="1262"/>
      <c r="AW46" s="1262"/>
      <c r="AX46" s="1262"/>
      <c r="AY46" s="1262"/>
      <c r="AZ46" s="1262"/>
      <c r="BA46" s="1262"/>
      <c r="BB46" s="1262"/>
      <c r="BC46" s="1262"/>
      <c r="BD46" s="1262"/>
      <c r="BE46" s="1262"/>
      <c r="BF46" s="1262"/>
      <c r="BG46" s="1262"/>
      <c r="BH46" s="1262"/>
      <c r="BI46" s="1262"/>
      <c r="BJ46" s="1262"/>
      <c r="BK46" s="1262"/>
      <c r="BL46" s="1262"/>
      <c r="BM46" s="1262"/>
      <c r="BN46" s="1262"/>
      <c r="BO46" s="1262"/>
      <c r="BP46" s="1262"/>
      <c r="BQ46" s="1262"/>
      <c r="BR46" s="1262"/>
      <c r="BS46" s="1262"/>
      <c r="BT46" s="1262"/>
      <c r="BU46" s="1262"/>
      <c r="BV46" s="1262"/>
      <c r="BW46" s="1262"/>
      <c r="BX46" s="1262"/>
      <c r="BY46" s="1262"/>
      <c r="BZ46" s="1262"/>
      <c r="CA46" s="1262"/>
      <c r="CB46" s="1262"/>
      <c r="CC46" s="1262"/>
      <c r="CD46" s="1262"/>
      <c r="CE46" s="1262"/>
      <c r="CF46" s="1262"/>
      <c r="CG46" s="1262"/>
      <c r="CH46" s="1262"/>
      <c r="CI46" s="1262"/>
      <c r="CJ46" s="1262"/>
      <c r="CK46" s="1262"/>
      <c r="CL46" s="1262"/>
      <c r="CM46" s="1262"/>
      <c r="CN46" s="1262"/>
      <c r="CO46" s="1262"/>
      <c r="CP46" s="1262"/>
      <c r="CQ46" s="1262"/>
      <c r="CR46" s="1262"/>
      <c r="CS46" s="1262"/>
      <c r="CT46" s="1262"/>
      <c r="CU46" s="1262"/>
      <c r="CV46" s="1262"/>
      <c r="CW46" s="1262"/>
      <c r="CX46" s="1262"/>
      <c r="CY46" s="1262"/>
      <c r="CZ46" s="1262"/>
      <c r="DA46" s="1262"/>
      <c r="DB46" s="1262"/>
      <c r="DC46" s="1263"/>
    </row>
    <row r="47" spans="2:109" ht="13" x14ac:dyDescent="0.2">
      <c r="B47" s="1249"/>
      <c r="AN47" s="1264"/>
      <c r="AO47" s="1265"/>
      <c r="AP47" s="1265"/>
      <c r="AQ47" s="1265"/>
      <c r="AR47" s="1265"/>
      <c r="AS47" s="1265"/>
      <c r="AT47" s="1265"/>
      <c r="AU47" s="1265"/>
      <c r="AV47" s="1265"/>
      <c r="AW47" s="1265"/>
      <c r="AX47" s="1265"/>
      <c r="AY47" s="1265"/>
      <c r="AZ47" s="1265"/>
      <c r="BA47" s="1265"/>
      <c r="BB47" s="1265"/>
      <c r="BC47" s="1265"/>
      <c r="BD47" s="1265"/>
      <c r="BE47" s="1265"/>
      <c r="BF47" s="1265"/>
      <c r="BG47" s="1265"/>
      <c r="BH47" s="1265"/>
      <c r="BI47" s="1265"/>
      <c r="BJ47" s="1265"/>
      <c r="BK47" s="1265"/>
      <c r="BL47" s="1265"/>
      <c r="BM47" s="1265"/>
      <c r="BN47" s="1265"/>
      <c r="BO47" s="1265"/>
      <c r="BP47" s="1265"/>
      <c r="BQ47" s="1265"/>
      <c r="BR47" s="1265"/>
      <c r="BS47" s="1265"/>
      <c r="BT47" s="1265"/>
      <c r="BU47" s="1265"/>
      <c r="BV47" s="1265"/>
      <c r="BW47" s="1265"/>
      <c r="BX47" s="1265"/>
      <c r="BY47" s="1265"/>
      <c r="BZ47" s="1265"/>
      <c r="CA47" s="1265"/>
      <c r="CB47" s="1265"/>
      <c r="CC47" s="1265"/>
      <c r="CD47" s="1265"/>
      <c r="CE47" s="1265"/>
      <c r="CF47" s="1265"/>
      <c r="CG47" s="1265"/>
      <c r="CH47" s="1265"/>
      <c r="CI47" s="1265"/>
      <c r="CJ47" s="1265"/>
      <c r="CK47" s="1265"/>
      <c r="CL47" s="1265"/>
      <c r="CM47" s="1265"/>
      <c r="CN47" s="1265"/>
      <c r="CO47" s="1265"/>
      <c r="CP47" s="1265"/>
      <c r="CQ47" s="1265"/>
      <c r="CR47" s="1265"/>
      <c r="CS47" s="1265"/>
      <c r="CT47" s="1265"/>
      <c r="CU47" s="1265"/>
      <c r="CV47" s="1265"/>
      <c r="CW47" s="1265"/>
      <c r="CX47" s="1265"/>
      <c r="CY47" s="1265"/>
      <c r="CZ47" s="1265"/>
      <c r="DA47" s="1265"/>
      <c r="DB47" s="1265"/>
      <c r="DC47" s="1266"/>
    </row>
    <row r="48" spans="2:109" ht="13" x14ac:dyDescent="0.2">
      <c r="B48" s="1249"/>
      <c r="H48" s="1267"/>
      <c r="I48" s="1267"/>
      <c r="J48" s="1267"/>
      <c r="AN48" s="1267"/>
      <c r="AO48" s="1267"/>
      <c r="AP48" s="1267"/>
      <c r="AZ48" s="1267"/>
      <c r="BA48" s="1267"/>
      <c r="BB48" s="1267"/>
      <c r="BL48" s="1267"/>
      <c r="BM48" s="1267"/>
      <c r="BN48" s="1267"/>
      <c r="BX48" s="1267"/>
      <c r="BY48" s="1267"/>
      <c r="BZ48" s="1267"/>
      <c r="CJ48" s="1267"/>
      <c r="CK48" s="1267"/>
      <c r="CL48" s="1267"/>
      <c r="CV48" s="1267"/>
      <c r="CW48" s="1267"/>
      <c r="CX48" s="1267"/>
    </row>
    <row r="49" spans="1:109" ht="13" x14ac:dyDescent="0.2">
      <c r="B49" s="1249"/>
      <c r="AN49" s="1243" t="s">
        <v>604</v>
      </c>
    </row>
    <row r="50" spans="1:109" ht="13" x14ac:dyDescent="0.2">
      <c r="B50" s="1249"/>
      <c r="G50" s="1268"/>
      <c r="H50" s="1268"/>
      <c r="I50" s="1268"/>
      <c r="J50" s="1268"/>
      <c r="K50" s="1269"/>
      <c r="L50" s="1269"/>
      <c r="M50" s="1270"/>
      <c r="N50" s="1270"/>
      <c r="AN50" s="1271"/>
      <c r="AO50" s="1272"/>
      <c r="AP50" s="1272"/>
      <c r="AQ50" s="1272"/>
      <c r="AR50" s="1272"/>
      <c r="AS50" s="1272"/>
      <c r="AT50" s="1272"/>
      <c r="AU50" s="1272"/>
      <c r="AV50" s="1272"/>
      <c r="AW50" s="1272"/>
      <c r="AX50" s="1272"/>
      <c r="AY50" s="1272"/>
      <c r="AZ50" s="1272"/>
      <c r="BA50" s="1272"/>
      <c r="BB50" s="1272"/>
      <c r="BC50" s="1272"/>
      <c r="BD50" s="1272"/>
      <c r="BE50" s="1272"/>
      <c r="BF50" s="1272"/>
      <c r="BG50" s="1272"/>
      <c r="BH50" s="1272"/>
      <c r="BI50" s="1272"/>
      <c r="BJ50" s="1272"/>
      <c r="BK50" s="1272"/>
      <c r="BL50" s="1272"/>
      <c r="BM50" s="1272"/>
      <c r="BN50" s="1272"/>
      <c r="BO50" s="1273"/>
      <c r="BP50" s="1274" t="s">
        <v>561</v>
      </c>
      <c r="BQ50" s="1274"/>
      <c r="BR50" s="1274"/>
      <c r="BS50" s="1274"/>
      <c r="BT50" s="1274"/>
      <c r="BU50" s="1274"/>
      <c r="BV50" s="1274"/>
      <c r="BW50" s="1274"/>
      <c r="BX50" s="1274" t="s">
        <v>562</v>
      </c>
      <c r="BY50" s="1274"/>
      <c r="BZ50" s="1274"/>
      <c r="CA50" s="1274"/>
      <c r="CB50" s="1274"/>
      <c r="CC50" s="1274"/>
      <c r="CD50" s="1274"/>
      <c r="CE50" s="1274"/>
      <c r="CF50" s="1274" t="s">
        <v>563</v>
      </c>
      <c r="CG50" s="1274"/>
      <c r="CH50" s="1274"/>
      <c r="CI50" s="1274"/>
      <c r="CJ50" s="1274"/>
      <c r="CK50" s="1274"/>
      <c r="CL50" s="1274"/>
      <c r="CM50" s="1274"/>
      <c r="CN50" s="1274" t="s">
        <v>564</v>
      </c>
      <c r="CO50" s="1274"/>
      <c r="CP50" s="1274"/>
      <c r="CQ50" s="1274"/>
      <c r="CR50" s="1274"/>
      <c r="CS50" s="1274"/>
      <c r="CT50" s="1274"/>
      <c r="CU50" s="1274"/>
      <c r="CV50" s="1274" t="s">
        <v>565</v>
      </c>
      <c r="CW50" s="1274"/>
      <c r="CX50" s="1274"/>
      <c r="CY50" s="1274"/>
      <c r="CZ50" s="1274"/>
      <c r="DA50" s="1274"/>
      <c r="DB50" s="1274"/>
      <c r="DC50" s="1274"/>
    </row>
    <row r="51" spans="1:109" ht="13.5" customHeight="1" x14ac:dyDescent="0.2">
      <c r="B51" s="1249"/>
      <c r="G51" s="1275"/>
      <c r="H51" s="1275"/>
      <c r="I51" s="1276"/>
      <c r="J51" s="1276"/>
      <c r="K51" s="1277"/>
      <c r="L51" s="1277"/>
      <c r="M51" s="1277"/>
      <c r="N51" s="1277"/>
      <c r="AM51" s="1267"/>
      <c r="AN51" s="1278" t="s">
        <v>605</v>
      </c>
      <c r="AO51" s="1278"/>
      <c r="AP51" s="1278"/>
      <c r="AQ51" s="1278"/>
      <c r="AR51" s="1278"/>
      <c r="AS51" s="1278"/>
      <c r="AT51" s="1278"/>
      <c r="AU51" s="1278"/>
      <c r="AV51" s="1278"/>
      <c r="AW51" s="1278"/>
      <c r="AX51" s="1278"/>
      <c r="AY51" s="1278"/>
      <c r="AZ51" s="1278"/>
      <c r="BA51" s="1278"/>
      <c r="BB51" s="1278" t="s">
        <v>606</v>
      </c>
      <c r="BC51" s="1278"/>
      <c r="BD51" s="1278"/>
      <c r="BE51" s="1278"/>
      <c r="BF51" s="1278"/>
      <c r="BG51" s="1278"/>
      <c r="BH51" s="1278"/>
      <c r="BI51" s="1278"/>
      <c r="BJ51" s="1278"/>
      <c r="BK51" s="1278"/>
      <c r="BL51" s="1278"/>
      <c r="BM51" s="1278"/>
      <c r="BN51" s="1278"/>
      <c r="BO51" s="1278"/>
      <c r="BP51" s="1279">
        <v>82.4</v>
      </c>
      <c r="BQ51" s="1279"/>
      <c r="BR51" s="1279"/>
      <c r="BS51" s="1279"/>
      <c r="BT51" s="1279"/>
      <c r="BU51" s="1279"/>
      <c r="BV51" s="1279"/>
      <c r="BW51" s="1279"/>
      <c r="BX51" s="1279">
        <v>85.7</v>
      </c>
      <c r="BY51" s="1279"/>
      <c r="BZ51" s="1279"/>
      <c r="CA51" s="1279"/>
      <c r="CB51" s="1279"/>
      <c r="CC51" s="1279"/>
      <c r="CD51" s="1279"/>
      <c r="CE51" s="1279"/>
      <c r="CF51" s="1279">
        <v>79.3</v>
      </c>
      <c r="CG51" s="1279"/>
      <c r="CH51" s="1279"/>
      <c r="CI51" s="1279"/>
      <c r="CJ51" s="1279"/>
      <c r="CK51" s="1279"/>
      <c r="CL51" s="1279"/>
      <c r="CM51" s="1279"/>
      <c r="CN51" s="1279">
        <v>61.1</v>
      </c>
      <c r="CO51" s="1279"/>
      <c r="CP51" s="1279"/>
      <c r="CQ51" s="1279"/>
      <c r="CR51" s="1279"/>
      <c r="CS51" s="1279"/>
      <c r="CT51" s="1279"/>
      <c r="CU51" s="1279"/>
      <c r="CV51" s="1279">
        <v>47.4</v>
      </c>
      <c r="CW51" s="1279"/>
      <c r="CX51" s="1279"/>
      <c r="CY51" s="1279"/>
      <c r="CZ51" s="1279"/>
      <c r="DA51" s="1279"/>
      <c r="DB51" s="1279"/>
      <c r="DC51" s="1279"/>
    </row>
    <row r="52" spans="1:109" ht="13" x14ac:dyDescent="0.2">
      <c r="B52" s="1249"/>
      <c r="G52" s="1275"/>
      <c r="H52" s="1275"/>
      <c r="I52" s="1276"/>
      <c r="J52" s="1276"/>
      <c r="K52" s="1277"/>
      <c r="L52" s="1277"/>
      <c r="M52" s="1277"/>
      <c r="N52" s="1277"/>
      <c r="AM52" s="1267"/>
      <c r="AN52" s="1278"/>
      <c r="AO52" s="1278"/>
      <c r="AP52" s="1278"/>
      <c r="AQ52" s="1278"/>
      <c r="AR52" s="1278"/>
      <c r="AS52" s="1278"/>
      <c r="AT52" s="1278"/>
      <c r="AU52" s="1278"/>
      <c r="AV52" s="1278"/>
      <c r="AW52" s="1278"/>
      <c r="AX52" s="1278"/>
      <c r="AY52" s="1278"/>
      <c r="AZ52" s="1278"/>
      <c r="BA52" s="1278"/>
      <c r="BB52" s="1278"/>
      <c r="BC52" s="1278"/>
      <c r="BD52" s="1278"/>
      <c r="BE52" s="1278"/>
      <c r="BF52" s="1278"/>
      <c r="BG52" s="1278"/>
      <c r="BH52" s="1278"/>
      <c r="BI52" s="1278"/>
      <c r="BJ52" s="1278"/>
      <c r="BK52" s="1278"/>
      <c r="BL52" s="1278"/>
      <c r="BM52" s="1278"/>
      <c r="BN52" s="1278"/>
      <c r="BO52" s="1278"/>
      <c r="BP52" s="1279"/>
      <c r="BQ52" s="1279"/>
      <c r="BR52" s="1279"/>
      <c r="BS52" s="1279"/>
      <c r="BT52" s="1279"/>
      <c r="BU52" s="1279"/>
      <c r="BV52" s="1279"/>
      <c r="BW52" s="1279"/>
      <c r="BX52" s="1279"/>
      <c r="BY52" s="1279"/>
      <c r="BZ52" s="1279"/>
      <c r="CA52" s="1279"/>
      <c r="CB52" s="1279"/>
      <c r="CC52" s="1279"/>
      <c r="CD52" s="1279"/>
      <c r="CE52" s="1279"/>
      <c r="CF52" s="1279"/>
      <c r="CG52" s="1279"/>
      <c r="CH52" s="1279"/>
      <c r="CI52" s="1279"/>
      <c r="CJ52" s="1279"/>
      <c r="CK52" s="1279"/>
      <c r="CL52" s="1279"/>
      <c r="CM52" s="1279"/>
      <c r="CN52" s="1279"/>
      <c r="CO52" s="1279"/>
      <c r="CP52" s="1279"/>
      <c r="CQ52" s="1279"/>
      <c r="CR52" s="1279"/>
      <c r="CS52" s="1279"/>
      <c r="CT52" s="1279"/>
      <c r="CU52" s="1279"/>
      <c r="CV52" s="1279"/>
      <c r="CW52" s="1279"/>
      <c r="CX52" s="1279"/>
      <c r="CY52" s="1279"/>
      <c r="CZ52" s="1279"/>
      <c r="DA52" s="1279"/>
      <c r="DB52" s="1279"/>
      <c r="DC52" s="1279"/>
    </row>
    <row r="53" spans="1:109" ht="13" x14ac:dyDescent="0.2">
      <c r="A53" s="1257"/>
      <c r="B53" s="1249"/>
      <c r="G53" s="1275"/>
      <c r="H53" s="1275"/>
      <c r="I53" s="1268"/>
      <c r="J53" s="1268"/>
      <c r="K53" s="1277"/>
      <c r="L53" s="1277"/>
      <c r="M53" s="1277"/>
      <c r="N53" s="1277"/>
      <c r="AM53" s="1267"/>
      <c r="AN53" s="1278"/>
      <c r="AO53" s="1278"/>
      <c r="AP53" s="1278"/>
      <c r="AQ53" s="1278"/>
      <c r="AR53" s="1278"/>
      <c r="AS53" s="1278"/>
      <c r="AT53" s="1278"/>
      <c r="AU53" s="1278"/>
      <c r="AV53" s="1278"/>
      <c r="AW53" s="1278"/>
      <c r="AX53" s="1278"/>
      <c r="AY53" s="1278"/>
      <c r="AZ53" s="1278"/>
      <c r="BA53" s="1278"/>
      <c r="BB53" s="1278" t="s">
        <v>607</v>
      </c>
      <c r="BC53" s="1278"/>
      <c r="BD53" s="1278"/>
      <c r="BE53" s="1278"/>
      <c r="BF53" s="1278"/>
      <c r="BG53" s="1278"/>
      <c r="BH53" s="1278"/>
      <c r="BI53" s="1278"/>
      <c r="BJ53" s="1278"/>
      <c r="BK53" s="1278"/>
      <c r="BL53" s="1278"/>
      <c r="BM53" s="1278"/>
      <c r="BN53" s="1278"/>
      <c r="BO53" s="1278"/>
      <c r="BP53" s="1279">
        <v>59.7</v>
      </c>
      <c r="BQ53" s="1279"/>
      <c r="BR53" s="1279"/>
      <c r="BS53" s="1279"/>
      <c r="BT53" s="1279"/>
      <c r="BU53" s="1279"/>
      <c r="BV53" s="1279"/>
      <c r="BW53" s="1279"/>
      <c r="BX53" s="1279">
        <v>61.6</v>
      </c>
      <c r="BY53" s="1279"/>
      <c r="BZ53" s="1279"/>
      <c r="CA53" s="1279"/>
      <c r="CB53" s="1279"/>
      <c r="CC53" s="1279"/>
      <c r="CD53" s="1279"/>
      <c r="CE53" s="1279"/>
      <c r="CF53" s="1279">
        <v>60.3</v>
      </c>
      <c r="CG53" s="1279"/>
      <c r="CH53" s="1279"/>
      <c r="CI53" s="1279"/>
      <c r="CJ53" s="1279"/>
      <c r="CK53" s="1279"/>
      <c r="CL53" s="1279"/>
      <c r="CM53" s="1279"/>
      <c r="CN53" s="1279">
        <v>61.7</v>
      </c>
      <c r="CO53" s="1279"/>
      <c r="CP53" s="1279"/>
      <c r="CQ53" s="1279"/>
      <c r="CR53" s="1279"/>
      <c r="CS53" s="1279"/>
      <c r="CT53" s="1279"/>
      <c r="CU53" s="1279"/>
      <c r="CV53" s="1279">
        <v>62.4</v>
      </c>
      <c r="CW53" s="1279"/>
      <c r="CX53" s="1279"/>
      <c r="CY53" s="1279"/>
      <c r="CZ53" s="1279"/>
      <c r="DA53" s="1279"/>
      <c r="DB53" s="1279"/>
      <c r="DC53" s="1279"/>
    </row>
    <row r="54" spans="1:109" ht="13" x14ac:dyDescent="0.2">
      <c r="A54" s="1257"/>
      <c r="B54" s="1249"/>
      <c r="G54" s="1275"/>
      <c r="H54" s="1275"/>
      <c r="I54" s="1268"/>
      <c r="J54" s="1268"/>
      <c r="K54" s="1277"/>
      <c r="L54" s="1277"/>
      <c r="M54" s="1277"/>
      <c r="N54" s="1277"/>
      <c r="AM54" s="1267"/>
      <c r="AN54" s="1278"/>
      <c r="AO54" s="1278"/>
      <c r="AP54" s="1278"/>
      <c r="AQ54" s="1278"/>
      <c r="AR54" s="1278"/>
      <c r="AS54" s="1278"/>
      <c r="AT54" s="1278"/>
      <c r="AU54" s="1278"/>
      <c r="AV54" s="1278"/>
      <c r="AW54" s="1278"/>
      <c r="AX54" s="1278"/>
      <c r="AY54" s="1278"/>
      <c r="AZ54" s="1278"/>
      <c r="BA54" s="1278"/>
      <c r="BB54" s="1278"/>
      <c r="BC54" s="1278"/>
      <c r="BD54" s="1278"/>
      <c r="BE54" s="1278"/>
      <c r="BF54" s="1278"/>
      <c r="BG54" s="1278"/>
      <c r="BH54" s="1278"/>
      <c r="BI54" s="1278"/>
      <c r="BJ54" s="1278"/>
      <c r="BK54" s="1278"/>
      <c r="BL54" s="1278"/>
      <c r="BM54" s="1278"/>
      <c r="BN54" s="1278"/>
      <c r="BO54" s="1278"/>
      <c r="BP54" s="1279"/>
      <c r="BQ54" s="1279"/>
      <c r="BR54" s="1279"/>
      <c r="BS54" s="1279"/>
      <c r="BT54" s="1279"/>
      <c r="BU54" s="1279"/>
      <c r="BV54" s="1279"/>
      <c r="BW54" s="1279"/>
      <c r="BX54" s="1279"/>
      <c r="BY54" s="1279"/>
      <c r="BZ54" s="1279"/>
      <c r="CA54" s="1279"/>
      <c r="CB54" s="1279"/>
      <c r="CC54" s="1279"/>
      <c r="CD54" s="1279"/>
      <c r="CE54" s="1279"/>
      <c r="CF54" s="1279"/>
      <c r="CG54" s="1279"/>
      <c r="CH54" s="1279"/>
      <c r="CI54" s="1279"/>
      <c r="CJ54" s="1279"/>
      <c r="CK54" s="1279"/>
      <c r="CL54" s="1279"/>
      <c r="CM54" s="1279"/>
      <c r="CN54" s="1279"/>
      <c r="CO54" s="1279"/>
      <c r="CP54" s="1279"/>
      <c r="CQ54" s="1279"/>
      <c r="CR54" s="1279"/>
      <c r="CS54" s="1279"/>
      <c r="CT54" s="1279"/>
      <c r="CU54" s="1279"/>
      <c r="CV54" s="1279"/>
      <c r="CW54" s="1279"/>
      <c r="CX54" s="1279"/>
      <c r="CY54" s="1279"/>
      <c r="CZ54" s="1279"/>
      <c r="DA54" s="1279"/>
      <c r="DB54" s="1279"/>
      <c r="DC54" s="1279"/>
    </row>
    <row r="55" spans="1:109" ht="13" x14ac:dyDescent="0.2">
      <c r="A55" s="1257"/>
      <c r="B55" s="1249"/>
      <c r="G55" s="1268"/>
      <c r="H55" s="1268"/>
      <c r="I55" s="1268"/>
      <c r="J55" s="1268"/>
      <c r="K55" s="1277"/>
      <c r="L55" s="1277"/>
      <c r="M55" s="1277"/>
      <c r="N55" s="1277"/>
      <c r="AN55" s="1274" t="s">
        <v>608</v>
      </c>
      <c r="AO55" s="1274"/>
      <c r="AP55" s="1274"/>
      <c r="AQ55" s="1274"/>
      <c r="AR55" s="1274"/>
      <c r="AS55" s="1274"/>
      <c r="AT55" s="1274"/>
      <c r="AU55" s="1274"/>
      <c r="AV55" s="1274"/>
      <c r="AW55" s="1274"/>
      <c r="AX55" s="1274"/>
      <c r="AY55" s="1274"/>
      <c r="AZ55" s="1274"/>
      <c r="BA55" s="1274"/>
      <c r="BB55" s="1278" t="s">
        <v>606</v>
      </c>
      <c r="BC55" s="1278"/>
      <c r="BD55" s="1278"/>
      <c r="BE55" s="1278"/>
      <c r="BF55" s="1278"/>
      <c r="BG55" s="1278"/>
      <c r="BH55" s="1278"/>
      <c r="BI55" s="1278"/>
      <c r="BJ55" s="1278"/>
      <c r="BK55" s="1278"/>
      <c r="BL55" s="1278"/>
      <c r="BM55" s="1278"/>
      <c r="BN55" s="1278"/>
      <c r="BO55" s="1278"/>
      <c r="BP55" s="1279">
        <v>53.4</v>
      </c>
      <c r="BQ55" s="1279"/>
      <c r="BR55" s="1279"/>
      <c r="BS55" s="1279"/>
      <c r="BT55" s="1279"/>
      <c r="BU55" s="1279"/>
      <c r="BV55" s="1279"/>
      <c r="BW55" s="1279"/>
      <c r="BX55" s="1279">
        <v>48</v>
      </c>
      <c r="BY55" s="1279"/>
      <c r="BZ55" s="1279"/>
      <c r="CA55" s="1279"/>
      <c r="CB55" s="1279"/>
      <c r="CC55" s="1279"/>
      <c r="CD55" s="1279"/>
      <c r="CE55" s="1279"/>
      <c r="CF55" s="1279">
        <v>49.1</v>
      </c>
      <c r="CG55" s="1279"/>
      <c r="CH55" s="1279"/>
      <c r="CI55" s="1279"/>
      <c r="CJ55" s="1279"/>
      <c r="CK55" s="1279"/>
      <c r="CL55" s="1279"/>
      <c r="CM55" s="1279"/>
      <c r="CN55" s="1279">
        <v>41.5</v>
      </c>
      <c r="CO55" s="1279"/>
      <c r="CP55" s="1279"/>
      <c r="CQ55" s="1279"/>
      <c r="CR55" s="1279"/>
      <c r="CS55" s="1279"/>
      <c r="CT55" s="1279"/>
      <c r="CU55" s="1279"/>
      <c r="CV55" s="1279">
        <v>25.2</v>
      </c>
      <c r="CW55" s="1279"/>
      <c r="CX55" s="1279"/>
      <c r="CY55" s="1279"/>
      <c r="CZ55" s="1279"/>
      <c r="DA55" s="1279"/>
      <c r="DB55" s="1279"/>
      <c r="DC55" s="1279"/>
    </row>
    <row r="56" spans="1:109" ht="13" x14ac:dyDescent="0.2">
      <c r="A56" s="1257"/>
      <c r="B56" s="1249"/>
      <c r="G56" s="1268"/>
      <c r="H56" s="1268"/>
      <c r="I56" s="1268"/>
      <c r="J56" s="1268"/>
      <c r="K56" s="1277"/>
      <c r="L56" s="1277"/>
      <c r="M56" s="1277"/>
      <c r="N56" s="1277"/>
      <c r="AN56" s="1274"/>
      <c r="AO56" s="1274"/>
      <c r="AP56" s="1274"/>
      <c r="AQ56" s="1274"/>
      <c r="AR56" s="1274"/>
      <c r="AS56" s="1274"/>
      <c r="AT56" s="1274"/>
      <c r="AU56" s="1274"/>
      <c r="AV56" s="1274"/>
      <c r="AW56" s="1274"/>
      <c r="AX56" s="1274"/>
      <c r="AY56" s="1274"/>
      <c r="AZ56" s="1274"/>
      <c r="BA56" s="1274"/>
      <c r="BB56" s="1278"/>
      <c r="BC56" s="1278"/>
      <c r="BD56" s="1278"/>
      <c r="BE56" s="1278"/>
      <c r="BF56" s="1278"/>
      <c r="BG56" s="1278"/>
      <c r="BH56" s="1278"/>
      <c r="BI56" s="1278"/>
      <c r="BJ56" s="1278"/>
      <c r="BK56" s="1278"/>
      <c r="BL56" s="1278"/>
      <c r="BM56" s="1278"/>
      <c r="BN56" s="1278"/>
      <c r="BO56" s="1278"/>
      <c r="BP56" s="1279"/>
      <c r="BQ56" s="1279"/>
      <c r="BR56" s="1279"/>
      <c r="BS56" s="1279"/>
      <c r="BT56" s="1279"/>
      <c r="BU56" s="1279"/>
      <c r="BV56" s="1279"/>
      <c r="BW56" s="1279"/>
      <c r="BX56" s="1279"/>
      <c r="BY56" s="1279"/>
      <c r="BZ56" s="1279"/>
      <c r="CA56" s="1279"/>
      <c r="CB56" s="1279"/>
      <c r="CC56" s="1279"/>
      <c r="CD56" s="1279"/>
      <c r="CE56" s="1279"/>
      <c r="CF56" s="1279"/>
      <c r="CG56" s="1279"/>
      <c r="CH56" s="1279"/>
      <c r="CI56" s="1279"/>
      <c r="CJ56" s="1279"/>
      <c r="CK56" s="1279"/>
      <c r="CL56" s="1279"/>
      <c r="CM56" s="1279"/>
      <c r="CN56" s="1279"/>
      <c r="CO56" s="1279"/>
      <c r="CP56" s="1279"/>
      <c r="CQ56" s="1279"/>
      <c r="CR56" s="1279"/>
      <c r="CS56" s="1279"/>
      <c r="CT56" s="1279"/>
      <c r="CU56" s="1279"/>
      <c r="CV56" s="1279"/>
      <c r="CW56" s="1279"/>
      <c r="CX56" s="1279"/>
      <c r="CY56" s="1279"/>
      <c r="CZ56" s="1279"/>
      <c r="DA56" s="1279"/>
      <c r="DB56" s="1279"/>
      <c r="DC56" s="1279"/>
    </row>
    <row r="57" spans="1:109" s="1257" customFormat="1" ht="13" x14ac:dyDescent="0.2">
      <c r="B57" s="1280"/>
      <c r="G57" s="1268"/>
      <c r="H57" s="1268"/>
      <c r="I57" s="1281"/>
      <c r="J57" s="1281"/>
      <c r="K57" s="1277"/>
      <c r="L57" s="1277"/>
      <c r="M57" s="1277"/>
      <c r="N57" s="1277"/>
      <c r="AM57" s="1243"/>
      <c r="AN57" s="1274"/>
      <c r="AO57" s="1274"/>
      <c r="AP57" s="1274"/>
      <c r="AQ57" s="1274"/>
      <c r="AR57" s="1274"/>
      <c r="AS57" s="1274"/>
      <c r="AT57" s="1274"/>
      <c r="AU57" s="1274"/>
      <c r="AV57" s="1274"/>
      <c r="AW57" s="1274"/>
      <c r="AX57" s="1274"/>
      <c r="AY57" s="1274"/>
      <c r="AZ57" s="1274"/>
      <c r="BA57" s="1274"/>
      <c r="BB57" s="1278" t="s">
        <v>607</v>
      </c>
      <c r="BC57" s="1278"/>
      <c r="BD57" s="1278"/>
      <c r="BE57" s="1278"/>
      <c r="BF57" s="1278"/>
      <c r="BG57" s="1278"/>
      <c r="BH57" s="1278"/>
      <c r="BI57" s="1278"/>
      <c r="BJ57" s="1278"/>
      <c r="BK57" s="1278"/>
      <c r="BL57" s="1278"/>
      <c r="BM57" s="1278"/>
      <c r="BN57" s="1278"/>
      <c r="BO57" s="1278"/>
      <c r="BP57" s="1279">
        <v>59.6</v>
      </c>
      <c r="BQ57" s="1279"/>
      <c r="BR57" s="1279"/>
      <c r="BS57" s="1279"/>
      <c r="BT57" s="1279"/>
      <c r="BU57" s="1279"/>
      <c r="BV57" s="1279"/>
      <c r="BW57" s="1279"/>
      <c r="BX57" s="1279">
        <v>60.8</v>
      </c>
      <c r="BY57" s="1279"/>
      <c r="BZ57" s="1279"/>
      <c r="CA57" s="1279"/>
      <c r="CB57" s="1279"/>
      <c r="CC57" s="1279"/>
      <c r="CD57" s="1279"/>
      <c r="CE57" s="1279"/>
      <c r="CF57" s="1279">
        <v>61</v>
      </c>
      <c r="CG57" s="1279"/>
      <c r="CH57" s="1279"/>
      <c r="CI57" s="1279"/>
      <c r="CJ57" s="1279"/>
      <c r="CK57" s="1279"/>
      <c r="CL57" s="1279"/>
      <c r="CM57" s="1279"/>
      <c r="CN57" s="1279">
        <v>61.7</v>
      </c>
      <c r="CO57" s="1279"/>
      <c r="CP57" s="1279"/>
      <c r="CQ57" s="1279"/>
      <c r="CR57" s="1279"/>
      <c r="CS57" s="1279"/>
      <c r="CT57" s="1279"/>
      <c r="CU57" s="1279"/>
      <c r="CV57" s="1279">
        <v>62.4</v>
      </c>
      <c r="CW57" s="1279"/>
      <c r="CX57" s="1279"/>
      <c r="CY57" s="1279"/>
      <c r="CZ57" s="1279"/>
      <c r="DA57" s="1279"/>
      <c r="DB57" s="1279"/>
      <c r="DC57" s="1279"/>
      <c r="DD57" s="1282"/>
      <c r="DE57" s="1280"/>
    </row>
    <row r="58" spans="1:109" s="1257" customFormat="1" ht="13" x14ac:dyDescent="0.2">
      <c r="A58" s="1243"/>
      <c r="B58" s="1280"/>
      <c r="G58" s="1268"/>
      <c r="H58" s="1268"/>
      <c r="I58" s="1281"/>
      <c r="J58" s="1281"/>
      <c r="K58" s="1277"/>
      <c r="L58" s="1277"/>
      <c r="M58" s="1277"/>
      <c r="N58" s="1277"/>
      <c r="AM58" s="1243"/>
      <c r="AN58" s="1274"/>
      <c r="AO58" s="1274"/>
      <c r="AP58" s="1274"/>
      <c r="AQ58" s="1274"/>
      <c r="AR58" s="1274"/>
      <c r="AS58" s="1274"/>
      <c r="AT58" s="1274"/>
      <c r="AU58" s="1274"/>
      <c r="AV58" s="1274"/>
      <c r="AW58" s="1274"/>
      <c r="AX58" s="1274"/>
      <c r="AY58" s="1274"/>
      <c r="AZ58" s="1274"/>
      <c r="BA58" s="1274"/>
      <c r="BB58" s="1278"/>
      <c r="BC58" s="1278"/>
      <c r="BD58" s="1278"/>
      <c r="BE58" s="1278"/>
      <c r="BF58" s="1278"/>
      <c r="BG58" s="1278"/>
      <c r="BH58" s="1278"/>
      <c r="BI58" s="1278"/>
      <c r="BJ58" s="1278"/>
      <c r="BK58" s="1278"/>
      <c r="BL58" s="1278"/>
      <c r="BM58" s="1278"/>
      <c r="BN58" s="1278"/>
      <c r="BO58" s="1278"/>
      <c r="BP58" s="1279"/>
      <c r="BQ58" s="1279"/>
      <c r="BR58" s="1279"/>
      <c r="BS58" s="1279"/>
      <c r="BT58" s="1279"/>
      <c r="BU58" s="1279"/>
      <c r="BV58" s="1279"/>
      <c r="BW58" s="1279"/>
      <c r="BX58" s="1279"/>
      <c r="BY58" s="1279"/>
      <c r="BZ58" s="1279"/>
      <c r="CA58" s="1279"/>
      <c r="CB58" s="1279"/>
      <c r="CC58" s="1279"/>
      <c r="CD58" s="1279"/>
      <c r="CE58" s="1279"/>
      <c r="CF58" s="1279"/>
      <c r="CG58" s="1279"/>
      <c r="CH58" s="1279"/>
      <c r="CI58" s="1279"/>
      <c r="CJ58" s="1279"/>
      <c r="CK58" s="1279"/>
      <c r="CL58" s="1279"/>
      <c r="CM58" s="1279"/>
      <c r="CN58" s="1279"/>
      <c r="CO58" s="1279"/>
      <c r="CP58" s="1279"/>
      <c r="CQ58" s="1279"/>
      <c r="CR58" s="1279"/>
      <c r="CS58" s="1279"/>
      <c r="CT58" s="1279"/>
      <c r="CU58" s="1279"/>
      <c r="CV58" s="1279"/>
      <c r="CW58" s="1279"/>
      <c r="CX58" s="1279"/>
      <c r="CY58" s="1279"/>
      <c r="CZ58" s="1279"/>
      <c r="DA58" s="1279"/>
      <c r="DB58" s="1279"/>
      <c r="DC58" s="1279"/>
      <c r="DD58" s="1282"/>
      <c r="DE58" s="1280"/>
    </row>
    <row r="59" spans="1:109" s="1257" customFormat="1" ht="13" x14ac:dyDescent="0.2">
      <c r="A59" s="1243"/>
      <c r="B59" s="1280"/>
      <c r="K59" s="1283"/>
      <c r="L59" s="1283"/>
      <c r="M59" s="1283"/>
      <c r="N59" s="1283"/>
      <c r="AQ59" s="1283"/>
      <c r="AR59" s="1283"/>
      <c r="AS59" s="1283"/>
      <c r="AT59" s="1283"/>
      <c r="BC59" s="1283"/>
      <c r="BD59" s="1283"/>
      <c r="BE59" s="1283"/>
      <c r="BF59" s="1283"/>
      <c r="BO59" s="1283"/>
      <c r="BP59" s="1283"/>
      <c r="BQ59" s="1283"/>
      <c r="BR59" s="1283"/>
      <c r="CA59" s="1283"/>
      <c r="CB59" s="1283"/>
      <c r="CC59" s="1283"/>
      <c r="CD59" s="1283"/>
      <c r="CM59" s="1283"/>
      <c r="CN59" s="1283"/>
      <c r="CO59" s="1283"/>
      <c r="CP59" s="1283"/>
      <c r="CY59" s="1283"/>
      <c r="CZ59" s="1283"/>
      <c r="DA59" s="1283"/>
      <c r="DB59" s="1283"/>
      <c r="DC59" s="1283"/>
      <c r="DD59" s="1282"/>
      <c r="DE59" s="1280"/>
    </row>
    <row r="60" spans="1:109" s="1257" customFormat="1" ht="13" x14ac:dyDescent="0.2">
      <c r="A60" s="1243"/>
      <c r="B60" s="1280"/>
      <c r="K60" s="1283"/>
      <c r="L60" s="1283"/>
      <c r="M60" s="1283"/>
      <c r="N60" s="1283"/>
      <c r="AQ60" s="1283"/>
      <c r="AR60" s="1283"/>
      <c r="AS60" s="1283"/>
      <c r="AT60" s="1283"/>
      <c r="BC60" s="1283"/>
      <c r="BD60" s="1283"/>
      <c r="BE60" s="1283"/>
      <c r="BF60" s="1283"/>
      <c r="BO60" s="1283"/>
      <c r="BP60" s="1283"/>
      <c r="BQ60" s="1283"/>
      <c r="BR60" s="1283"/>
      <c r="CA60" s="1283"/>
      <c r="CB60" s="1283"/>
      <c r="CC60" s="1283"/>
      <c r="CD60" s="1283"/>
      <c r="CM60" s="1283"/>
      <c r="CN60" s="1283"/>
      <c r="CO60" s="1283"/>
      <c r="CP60" s="1283"/>
      <c r="CY60" s="1283"/>
      <c r="CZ60" s="1283"/>
      <c r="DA60" s="1283"/>
      <c r="DB60" s="1283"/>
      <c r="DC60" s="1283"/>
      <c r="DD60" s="1282"/>
      <c r="DE60" s="1280"/>
    </row>
    <row r="61" spans="1:109" s="1257" customFormat="1" ht="13" x14ac:dyDescent="0.2">
      <c r="A61" s="1243"/>
      <c r="B61" s="1284"/>
      <c r="C61" s="1285"/>
      <c r="D61" s="1285"/>
      <c r="E61" s="1285"/>
      <c r="F61" s="1285"/>
      <c r="G61" s="1285"/>
      <c r="H61" s="1285"/>
      <c r="I61" s="1285"/>
      <c r="J61" s="1285"/>
      <c r="K61" s="1285"/>
      <c r="L61" s="1285"/>
      <c r="M61" s="1286"/>
      <c r="N61" s="1286"/>
      <c r="O61" s="1285"/>
      <c r="P61" s="1285"/>
      <c r="Q61" s="1285"/>
      <c r="R61" s="1285"/>
      <c r="S61" s="1285"/>
      <c r="T61" s="1285"/>
      <c r="U61" s="1285"/>
      <c r="V61" s="1285"/>
      <c r="W61" s="1285"/>
      <c r="X61" s="1285"/>
      <c r="Y61" s="1285"/>
      <c r="Z61" s="1285"/>
      <c r="AA61" s="1285"/>
      <c r="AB61" s="1285"/>
      <c r="AC61" s="1285"/>
      <c r="AD61" s="1285"/>
      <c r="AE61" s="1285"/>
      <c r="AF61" s="1285"/>
      <c r="AG61" s="1285"/>
      <c r="AH61" s="1285"/>
      <c r="AI61" s="1285"/>
      <c r="AJ61" s="1285"/>
      <c r="AK61" s="1285"/>
      <c r="AL61" s="1285"/>
      <c r="AM61" s="1285"/>
      <c r="AN61" s="1285"/>
      <c r="AO61" s="1285"/>
      <c r="AP61" s="1285"/>
      <c r="AQ61" s="1285"/>
      <c r="AR61" s="1285"/>
      <c r="AS61" s="1286"/>
      <c r="AT61" s="1286"/>
      <c r="AU61" s="1285"/>
      <c r="AV61" s="1285"/>
      <c r="AW61" s="1285"/>
      <c r="AX61" s="1285"/>
      <c r="AY61" s="1285"/>
      <c r="AZ61" s="1285"/>
      <c r="BA61" s="1285"/>
      <c r="BB61" s="1285"/>
      <c r="BC61" s="1285"/>
      <c r="BD61" s="1285"/>
      <c r="BE61" s="1286"/>
      <c r="BF61" s="1286"/>
      <c r="BG61" s="1285"/>
      <c r="BH61" s="1285"/>
      <c r="BI61" s="1285"/>
      <c r="BJ61" s="1285"/>
      <c r="BK61" s="1285"/>
      <c r="BL61" s="1285"/>
      <c r="BM61" s="1285"/>
      <c r="BN61" s="1285"/>
      <c r="BO61" s="1285"/>
      <c r="BP61" s="1285"/>
      <c r="BQ61" s="1286"/>
      <c r="BR61" s="1286"/>
      <c r="BS61" s="1285"/>
      <c r="BT61" s="1285"/>
      <c r="BU61" s="1285"/>
      <c r="BV61" s="1285"/>
      <c r="BW61" s="1285"/>
      <c r="BX61" s="1285"/>
      <c r="BY61" s="1285"/>
      <c r="BZ61" s="1285"/>
      <c r="CA61" s="1285"/>
      <c r="CB61" s="1285"/>
      <c r="CC61" s="1286"/>
      <c r="CD61" s="1286"/>
      <c r="CE61" s="1285"/>
      <c r="CF61" s="1285"/>
      <c r="CG61" s="1285"/>
      <c r="CH61" s="1285"/>
      <c r="CI61" s="1285"/>
      <c r="CJ61" s="1285"/>
      <c r="CK61" s="1285"/>
      <c r="CL61" s="1285"/>
      <c r="CM61" s="1285"/>
      <c r="CN61" s="1285"/>
      <c r="CO61" s="1286"/>
      <c r="CP61" s="1286"/>
      <c r="CQ61" s="1285"/>
      <c r="CR61" s="1285"/>
      <c r="CS61" s="1285"/>
      <c r="CT61" s="1285"/>
      <c r="CU61" s="1285"/>
      <c r="CV61" s="1285"/>
      <c r="CW61" s="1285"/>
      <c r="CX61" s="1285"/>
      <c r="CY61" s="1285"/>
      <c r="CZ61" s="1285"/>
      <c r="DA61" s="1286"/>
      <c r="DB61" s="1286"/>
      <c r="DC61" s="1286"/>
      <c r="DD61" s="1287"/>
      <c r="DE61" s="1280"/>
    </row>
    <row r="62" spans="1:109" ht="13" x14ac:dyDescent="0.2">
      <c r="B62" s="1254"/>
      <c r="C62" s="1254"/>
      <c r="D62" s="1254"/>
      <c r="E62" s="1254"/>
      <c r="F62" s="1254"/>
      <c r="G62" s="1254"/>
      <c r="H62" s="1254"/>
      <c r="I62" s="1254"/>
      <c r="J62" s="1254"/>
      <c r="K62" s="1254"/>
      <c r="L62" s="1254"/>
      <c r="M62" s="1254"/>
      <c r="N62" s="1254"/>
      <c r="O62" s="1254"/>
      <c r="P62" s="1254"/>
      <c r="Q62" s="1254"/>
      <c r="R62" s="1254"/>
      <c r="S62" s="1254"/>
      <c r="T62" s="1254"/>
      <c r="U62" s="1254"/>
      <c r="V62" s="1254"/>
      <c r="W62" s="1254"/>
      <c r="X62" s="1254"/>
      <c r="Y62" s="1254"/>
      <c r="Z62" s="1254"/>
      <c r="AA62" s="1254"/>
      <c r="AB62" s="1254"/>
      <c r="AC62" s="1254"/>
      <c r="AD62" s="1254"/>
      <c r="AE62" s="1254"/>
      <c r="AF62" s="1254"/>
      <c r="AG62" s="1254"/>
      <c r="AH62" s="1254"/>
      <c r="AI62" s="1254"/>
      <c r="AJ62" s="1254"/>
      <c r="AK62" s="1254"/>
      <c r="AL62" s="1254"/>
      <c r="AM62" s="1254"/>
      <c r="AN62" s="1254"/>
      <c r="AO62" s="1254"/>
      <c r="AP62" s="1254"/>
      <c r="AQ62" s="1254"/>
      <c r="AR62" s="1254"/>
      <c r="AS62" s="1254"/>
      <c r="AT62" s="1254"/>
      <c r="AU62" s="1254"/>
      <c r="AV62" s="1254"/>
      <c r="AW62" s="1254"/>
      <c r="AX62" s="1254"/>
      <c r="AY62" s="1254"/>
      <c r="AZ62" s="1254"/>
      <c r="BA62" s="1254"/>
      <c r="BB62" s="1254"/>
      <c r="BC62" s="1254"/>
      <c r="BD62" s="1254"/>
      <c r="BE62" s="1254"/>
      <c r="BF62" s="1254"/>
      <c r="BG62" s="1254"/>
      <c r="BH62" s="1254"/>
      <c r="BI62" s="1254"/>
      <c r="BJ62" s="1254"/>
      <c r="BK62" s="1254"/>
      <c r="BL62" s="1254"/>
      <c r="BM62" s="1254"/>
      <c r="BN62" s="1254"/>
      <c r="BO62" s="1254"/>
      <c r="BP62" s="1254"/>
      <c r="BQ62" s="1254"/>
      <c r="BR62" s="1254"/>
      <c r="BS62" s="1254"/>
      <c r="BT62" s="1254"/>
      <c r="BU62" s="1254"/>
      <c r="BV62" s="1254"/>
      <c r="BW62" s="1254"/>
      <c r="BX62" s="1254"/>
      <c r="BY62" s="1254"/>
      <c r="BZ62" s="1254"/>
      <c r="CA62" s="1254"/>
      <c r="CB62" s="1254"/>
      <c r="CC62" s="1254"/>
      <c r="CD62" s="1254"/>
      <c r="CE62" s="1254"/>
      <c r="CF62" s="1254"/>
      <c r="CG62" s="1254"/>
      <c r="CH62" s="1254"/>
      <c r="CI62" s="1254"/>
      <c r="CJ62" s="1254"/>
      <c r="CK62" s="1254"/>
      <c r="CL62" s="1254"/>
      <c r="CM62" s="1254"/>
      <c r="CN62" s="1254"/>
      <c r="CO62" s="1254"/>
      <c r="CP62" s="1254"/>
      <c r="CQ62" s="1254"/>
      <c r="CR62" s="1254"/>
      <c r="CS62" s="1254"/>
      <c r="CT62" s="1254"/>
      <c r="CU62" s="1254"/>
      <c r="CV62" s="1254"/>
      <c r="CW62" s="1254"/>
      <c r="CX62" s="1254"/>
      <c r="CY62" s="1254"/>
      <c r="CZ62" s="1254"/>
      <c r="DA62" s="1254"/>
      <c r="DB62" s="1254"/>
      <c r="DC62" s="1254"/>
      <c r="DD62" s="1254"/>
      <c r="DE62" s="1243"/>
    </row>
    <row r="63" spans="1:109" ht="16.5" x14ac:dyDescent="0.2">
      <c r="B63" s="1288" t="s">
        <v>609</v>
      </c>
    </row>
    <row r="64" spans="1:109" ht="13" x14ac:dyDescent="0.2">
      <c r="B64" s="1249"/>
      <c r="G64" s="1256"/>
      <c r="I64" s="1289"/>
      <c r="J64" s="1289"/>
      <c r="K64" s="1289"/>
      <c r="L64" s="1289"/>
      <c r="M64" s="1289"/>
      <c r="N64" s="1290"/>
      <c r="AM64" s="1256"/>
      <c r="AN64" s="1256" t="s">
        <v>602</v>
      </c>
      <c r="AP64" s="1257"/>
      <c r="AQ64" s="1257"/>
      <c r="AR64" s="1257"/>
      <c r="AY64" s="1256"/>
      <c r="BA64" s="1257"/>
      <c r="BB64" s="1257"/>
      <c r="BC64" s="1257"/>
      <c r="BK64" s="1256"/>
      <c r="BM64" s="1257"/>
      <c r="BN64" s="1257"/>
      <c r="BO64" s="1257"/>
      <c r="BW64" s="1256"/>
      <c r="BY64" s="1257"/>
      <c r="BZ64" s="1257"/>
      <c r="CA64" s="1257"/>
      <c r="CI64" s="1256"/>
      <c r="CK64" s="1257"/>
      <c r="CL64" s="1257"/>
      <c r="CM64" s="1257"/>
      <c r="CU64" s="1256"/>
      <c r="CW64" s="1257"/>
      <c r="CX64" s="1257"/>
      <c r="CY64" s="1257"/>
    </row>
    <row r="65" spans="2:107" ht="13" x14ac:dyDescent="0.2">
      <c r="B65" s="1249"/>
      <c r="AN65" s="1258" t="s">
        <v>610</v>
      </c>
      <c r="AO65" s="1259"/>
      <c r="AP65" s="1259"/>
      <c r="AQ65" s="1259"/>
      <c r="AR65" s="1259"/>
      <c r="AS65" s="1259"/>
      <c r="AT65" s="1259"/>
      <c r="AU65" s="1259"/>
      <c r="AV65" s="1259"/>
      <c r="AW65" s="1259"/>
      <c r="AX65" s="1259"/>
      <c r="AY65" s="1259"/>
      <c r="AZ65" s="1259"/>
      <c r="BA65" s="1259"/>
      <c r="BB65" s="1259"/>
      <c r="BC65" s="1259"/>
      <c r="BD65" s="1259"/>
      <c r="BE65" s="1259"/>
      <c r="BF65" s="1259"/>
      <c r="BG65" s="1259"/>
      <c r="BH65" s="1259"/>
      <c r="BI65" s="1259"/>
      <c r="BJ65" s="1259"/>
      <c r="BK65" s="1259"/>
      <c r="BL65" s="1259"/>
      <c r="BM65" s="1259"/>
      <c r="BN65" s="1259"/>
      <c r="BO65" s="1259"/>
      <c r="BP65" s="1259"/>
      <c r="BQ65" s="1259"/>
      <c r="BR65" s="1259"/>
      <c r="BS65" s="1259"/>
      <c r="BT65" s="1259"/>
      <c r="BU65" s="1259"/>
      <c r="BV65" s="1259"/>
      <c r="BW65" s="1259"/>
      <c r="BX65" s="1259"/>
      <c r="BY65" s="1259"/>
      <c r="BZ65" s="1259"/>
      <c r="CA65" s="1259"/>
      <c r="CB65" s="1259"/>
      <c r="CC65" s="1259"/>
      <c r="CD65" s="1259"/>
      <c r="CE65" s="1259"/>
      <c r="CF65" s="1259"/>
      <c r="CG65" s="1259"/>
      <c r="CH65" s="1259"/>
      <c r="CI65" s="1259"/>
      <c r="CJ65" s="1259"/>
      <c r="CK65" s="1259"/>
      <c r="CL65" s="1259"/>
      <c r="CM65" s="1259"/>
      <c r="CN65" s="1259"/>
      <c r="CO65" s="1259"/>
      <c r="CP65" s="1259"/>
      <c r="CQ65" s="1259"/>
      <c r="CR65" s="1259"/>
      <c r="CS65" s="1259"/>
      <c r="CT65" s="1259"/>
      <c r="CU65" s="1259"/>
      <c r="CV65" s="1259"/>
      <c r="CW65" s="1259"/>
      <c r="CX65" s="1259"/>
      <c r="CY65" s="1259"/>
      <c r="CZ65" s="1259"/>
      <c r="DA65" s="1259"/>
      <c r="DB65" s="1259"/>
      <c r="DC65" s="1260"/>
    </row>
    <row r="66" spans="2:107" ht="13" x14ac:dyDescent="0.2">
      <c r="B66" s="1249"/>
      <c r="AN66" s="1261"/>
      <c r="AO66" s="1262"/>
      <c r="AP66" s="1262"/>
      <c r="AQ66" s="1262"/>
      <c r="AR66" s="1262"/>
      <c r="AS66" s="1262"/>
      <c r="AT66" s="1262"/>
      <c r="AU66" s="1262"/>
      <c r="AV66" s="1262"/>
      <c r="AW66" s="1262"/>
      <c r="AX66" s="1262"/>
      <c r="AY66" s="1262"/>
      <c r="AZ66" s="1262"/>
      <c r="BA66" s="1262"/>
      <c r="BB66" s="1262"/>
      <c r="BC66" s="1262"/>
      <c r="BD66" s="1262"/>
      <c r="BE66" s="1262"/>
      <c r="BF66" s="1262"/>
      <c r="BG66" s="1262"/>
      <c r="BH66" s="1262"/>
      <c r="BI66" s="1262"/>
      <c r="BJ66" s="1262"/>
      <c r="BK66" s="1262"/>
      <c r="BL66" s="1262"/>
      <c r="BM66" s="1262"/>
      <c r="BN66" s="1262"/>
      <c r="BO66" s="1262"/>
      <c r="BP66" s="1262"/>
      <c r="BQ66" s="1262"/>
      <c r="BR66" s="1262"/>
      <c r="BS66" s="1262"/>
      <c r="BT66" s="1262"/>
      <c r="BU66" s="1262"/>
      <c r="BV66" s="1262"/>
      <c r="BW66" s="1262"/>
      <c r="BX66" s="1262"/>
      <c r="BY66" s="1262"/>
      <c r="BZ66" s="1262"/>
      <c r="CA66" s="1262"/>
      <c r="CB66" s="1262"/>
      <c r="CC66" s="1262"/>
      <c r="CD66" s="1262"/>
      <c r="CE66" s="1262"/>
      <c r="CF66" s="1262"/>
      <c r="CG66" s="1262"/>
      <c r="CH66" s="1262"/>
      <c r="CI66" s="1262"/>
      <c r="CJ66" s="1262"/>
      <c r="CK66" s="1262"/>
      <c r="CL66" s="1262"/>
      <c r="CM66" s="1262"/>
      <c r="CN66" s="1262"/>
      <c r="CO66" s="1262"/>
      <c r="CP66" s="1262"/>
      <c r="CQ66" s="1262"/>
      <c r="CR66" s="1262"/>
      <c r="CS66" s="1262"/>
      <c r="CT66" s="1262"/>
      <c r="CU66" s="1262"/>
      <c r="CV66" s="1262"/>
      <c r="CW66" s="1262"/>
      <c r="CX66" s="1262"/>
      <c r="CY66" s="1262"/>
      <c r="CZ66" s="1262"/>
      <c r="DA66" s="1262"/>
      <c r="DB66" s="1262"/>
      <c r="DC66" s="1263"/>
    </row>
    <row r="67" spans="2:107" ht="13" x14ac:dyDescent="0.2">
      <c r="B67" s="1249"/>
      <c r="AN67" s="1261"/>
      <c r="AO67" s="1262"/>
      <c r="AP67" s="1262"/>
      <c r="AQ67" s="1262"/>
      <c r="AR67" s="1262"/>
      <c r="AS67" s="1262"/>
      <c r="AT67" s="1262"/>
      <c r="AU67" s="1262"/>
      <c r="AV67" s="1262"/>
      <c r="AW67" s="1262"/>
      <c r="AX67" s="1262"/>
      <c r="AY67" s="1262"/>
      <c r="AZ67" s="1262"/>
      <c r="BA67" s="1262"/>
      <c r="BB67" s="1262"/>
      <c r="BC67" s="1262"/>
      <c r="BD67" s="1262"/>
      <c r="BE67" s="1262"/>
      <c r="BF67" s="1262"/>
      <c r="BG67" s="1262"/>
      <c r="BH67" s="1262"/>
      <c r="BI67" s="1262"/>
      <c r="BJ67" s="1262"/>
      <c r="BK67" s="1262"/>
      <c r="BL67" s="1262"/>
      <c r="BM67" s="1262"/>
      <c r="BN67" s="1262"/>
      <c r="BO67" s="1262"/>
      <c r="BP67" s="1262"/>
      <c r="BQ67" s="1262"/>
      <c r="BR67" s="1262"/>
      <c r="BS67" s="1262"/>
      <c r="BT67" s="1262"/>
      <c r="BU67" s="1262"/>
      <c r="BV67" s="1262"/>
      <c r="BW67" s="1262"/>
      <c r="BX67" s="1262"/>
      <c r="BY67" s="1262"/>
      <c r="BZ67" s="1262"/>
      <c r="CA67" s="1262"/>
      <c r="CB67" s="1262"/>
      <c r="CC67" s="1262"/>
      <c r="CD67" s="1262"/>
      <c r="CE67" s="1262"/>
      <c r="CF67" s="1262"/>
      <c r="CG67" s="1262"/>
      <c r="CH67" s="1262"/>
      <c r="CI67" s="1262"/>
      <c r="CJ67" s="1262"/>
      <c r="CK67" s="1262"/>
      <c r="CL67" s="1262"/>
      <c r="CM67" s="1262"/>
      <c r="CN67" s="1262"/>
      <c r="CO67" s="1262"/>
      <c r="CP67" s="1262"/>
      <c r="CQ67" s="1262"/>
      <c r="CR67" s="1262"/>
      <c r="CS67" s="1262"/>
      <c r="CT67" s="1262"/>
      <c r="CU67" s="1262"/>
      <c r="CV67" s="1262"/>
      <c r="CW67" s="1262"/>
      <c r="CX67" s="1262"/>
      <c r="CY67" s="1262"/>
      <c r="CZ67" s="1262"/>
      <c r="DA67" s="1262"/>
      <c r="DB67" s="1262"/>
      <c r="DC67" s="1263"/>
    </row>
    <row r="68" spans="2:107" ht="13" x14ac:dyDescent="0.2">
      <c r="B68" s="1249"/>
      <c r="AN68" s="1261"/>
      <c r="AO68" s="1262"/>
      <c r="AP68" s="1262"/>
      <c r="AQ68" s="1262"/>
      <c r="AR68" s="1262"/>
      <c r="AS68" s="1262"/>
      <c r="AT68" s="1262"/>
      <c r="AU68" s="1262"/>
      <c r="AV68" s="1262"/>
      <c r="AW68" s="1262"/>
      <c r="AX68" s="1262"/>
      <c r="AY68" s="1262"/>
      <c r="AZ68" s="1262"/>
      <c r="BA68" s="1262"/>
      <c r="BB68" s="1262"/>
      <c r="BC68" s="1262"/>
      <c r="BD68" s="1262"/>
      <c r="BE68" s="1262"/>
      <c r="BF68" s="1262"/>
      <c r="BG68" s="1262"/>
      <c r="BH68" s="1262"/>
      <c r="BI68" s="1262"/>
      <c r="BJ68" s="1262"/>
      <c r="BK68" s="1262"/>
      <c r="BL68" s="1262"/>
      <c r="BM68" s="1262"/>
      <c r="BN68" s="1262"/>
      <c r="BO68" s="1262"/>
      <c r="BP68" s="1262"/>
      <c r="BQ68" s="1262"/>
      <c r="BR68" s="1262"/>
      <c r="BS68" s="1262"/>
      <c r="BT68" s="1262"/>
      <c r="BU68" s="1262"/>
      <c r="BV68" s="1262"/>
      <c r="BW68" s="1262"/>
      <c r="BX68" s="1262"/>
      <c r="BY68" s="1262"/>
      <c r="BZ68" s="1262"/>
      <c r="CA68" s="1262"/>
      <c r="CB68" s="1262"/>
      <c r="CC68" s="1262"/>
      <c r="CD68" s="1262"/>
      <c r="CE68" s="1262"/>
      <c r="CF68" s="1262"/>
      <c r="CG68" s="1262"/>
      <c r="CH68" s="1262"/>
      <c r="CI68" s="1262"/>
      <c r="CJ68" s="1262"/>
      <c r="CK68" s="1262"/>
      <c r="CL68" s="1262"/>
      <c r="CM68" s="1262"/>
      <c r="CN68" s="1262"/>
      <c r="CO68" s="1262"/>
      <c r="CP68" s="1262"/>
      <c r="CQ68" s="1262"/>
      <c r="CR68" s="1262"/>
      <c r="CS68" s="1262"/>
      <c r="CT68" s="1262"/>
      <c r="CU68" s="1262"/>
      <c r="CV68" s="1262"/>
      <c r="CW68" s="1262"/>
      <c r="CX68" s="1262"/>
      <c r="CY68" s="1262"/>
      <c r="CZ68" s="1262"/>
      <c r="DA68" s="1262"/>
      <c r="DB68" s="1262"/>
      <c r="DC68" s="1263"/>
    </row>
    <row r="69" spans="2:107" ht="13" x14ac:dyDescent="0.2">
      <c r="B69" s="1249"/>
      <c r="AN69" s="1264"/>
      <c r="AO69" s="1265"/>
      <c r="AP69" s="1265"/>
      <c r="AQ69" s="1265"/>
      <c r="AR69" s="1265"/>
      <c r="AS69" s="1265"/>
      <c r="AT69" s="1265"/>
      <c r="AU69" s="1265"/>
      <c r="AV69" s="1265"/>
      <c r="AW69" s="1265"/>
      <c r="AX69" s="1265"/>
      <c r="AY69" s="1265"/>
      <c r="AZ69" s="1265"/>
      <c r="BA69" s="1265"/>
      <c r="BB69" s="1265"/>
      <c r="BC69" s="1265"/>
      <c r="BD69" s="1265"/>
      <c r="BE69" s="1265"/>
      <c r="BF69" s="1265"/>
      <c r="BG69" s="1265"/>
      <c r="BH69" s="1265"/>
      <c r="BI69" s="1265"/>
      <c r="BJ69" s="1265"/>
      <c r="BK69" s="1265"/>
      <c r="BL69" s="1265"/>
      <c r="BM69" s="1265"/>
      <c r="BN69" s="1265"/>
      <c r="BO69" s="1265"/>
      <c r="BP69" s="1265"/>
      <c r="BQ69" s="1265"/>
      <c r="BR69" s="1265"/>
      <c r="BS69" s="1265"/>
      <c r="BT69" s="1265"/>
      <c r="BU69" s="1265"/>
      <c r="BV69" s="1265"/>
      <c r="BW69" s="1265"/>
      <c r="BX69" s="1265"/>
      <c r="BY69" s="1265"/>
      <c r="BZ69" s="1265"/>
      <c r="CA69" s="1265"/>
      <c r="CB69" s="1265"/>
      <c r="CC69" s="1265"/>
      <c r="CD69" s="1265"/>
      <c r="CE69" s="1265"/>
      <c r="CF69" s="1265"/>
      <c r="CG69" s="1265"/>
      <c r="CH69" s="1265"/>
      <c r="CI69" s="1265"/>
      <c r="CJ69" s="1265"/>
      <c r="CK69" s="1265"/>
      <c r="CL69" s="1265"/>
      <c r="CM69" s="1265"/>
      <c r="CN69" s="1265"/>
      <c r="CO69" s="1265"/>
      <c r="CP69" s="1265"/>
      <c r="CQ69" s="1265"/>
      <c r="CR69" s="1265"/>
      <c r="CS69" s="1265"/>
      <c r="CT69" s="1265"/>
      <c r="CU69" s="1265"/>
      <c r="CV69" s="1265"/>
      <c r="CW69" s="1265"/>
      <c r="CX69" s="1265"/>
      <c r="CY69" s="1265"/>
      <c r="CZ69" s="1265"/>
      <c r="DA69" s="1265"/>
      <c r="DB69" s="1265"/>
      <c r="DC69" s="1266"/>
    </row>
    <row r="70" spans="2:107" ht="13" x14ac:dyDescent="0.2">
      <c r="B70" s="1249"/>
      <c r="H70" s="1291"/>
      <c r="I70" s="1291"/>
      <c r="J70" s="1292"/>
      <c r="K70" s="1292"/>
      <c r="L70" s="1293"/>
      <c r="M70" s="1292"/>
      <c r="N70" s="1293"/>
      <c r="AN70" s="1267"/>
      <c r="AO70" s="1267"/>
      <c r="AP70" s="1267"/>
      <c r="AZ70" s="1267"/>
      <c r="BA70" s="1267"/>
      <c r="BB70" s="1267"/>
      <c r="BL70" s="1267"/>
      <c r="BM70" s="1267"/>
      <c r="BN70" s="1267"/>
      <c r="BX70" s="1267"/>
      <c r="BY70" s="1267"/>
      <c r="BZ70" s="1267"/>
      <c r="CJ70" s="1267"/>
      <c r="CK70" s="1267"/>
      <c r="CL70" s="1267"/>
      <c r="CV70" s="1267"/>
      <c r="CW70" s="1267"/>
      <c r="CX70" s="1267"/>
    </row>
    <row r="71" spans="2:107" ht="13" x14ac:dyDescent="0.2">
      <c r="B71" s="1249"/>
      <c r="G71" s="1294"/>
      <c r="I71" s="1295"/>
      <c r="J71" s="1292"/>
      <c r="K71" s="1292"/>
      <c r="L71" s="1293"/>
      <c r="M71" s="1292"/>
      <c r="N71" s="1293"/>
      <c r="AM71" s="1294"/>
      <c r="AN71" s="1243" t="s">
        <v>604</v>
      </c>
    </row>
    <row r="72" spans="2:107" ht="13" x14ac:dyDescent="0.2">
      <c r="B72" s="1249"/>
      <c r="G72" s="1268"/>
      <c r="H72" s="1268"/>
      <c r="I72" s="1268"/>
      <c r="J72" s="1268"/>
      <c r="K72" s="1269"/>
      <c r="L72" s="1269"/>
      <c r="M72" s="1270"/>
      <c r="N72" s="1270"/>
      <c r="AN72" s="1271"/>
      <c r="AO72" s="1272"/>
      <c r="AP72" s="1272"/>
      <c r="AQ72" s="1272"/>
      <c r="AR72" s="1272"/>
      <c r="AS72" s="1272"/>
      <c r="AT72" s="1272"/>
      <c r="AU72" s="1272"/>
      <c r="AV72" s="1272"/>
      <c r="AW72" s="1272"/>
      <c r="AX72" s="1272"/>
      <c r="AY72" s="1272"/>
      <c r="AZ72" s="1272"/>
      <c r="BA72" s="1272"/>
      <c r="BB72" s="1272"/>
      <c r="BC72" s="1272"/>
      <c r="BD72" s="1272"/>
      <c r="BE72" s="1272"/>
      <c r="BF72" s="1272"/>
      <c r="BG72" s="1272"/>
      <c r="BH72" s="1272"/>
      <c r="BI72" s="1272"/>
      <c r="BJ72" s="1272"/>
      <c r="BK72" s="1272"/>
      <c r="BL72" s="1272"/>
      <c r="BM72" s="1272"/>
      <c r="BN72" s="1272"/>
      <c r="BO72" s="1273"/>
      <c r="BP72" s="1274" t="s">
        <v>561</v>
      </c>
      <c r="BQ72" s="1274"/>
      <c r="BR72" s="1274"/>
      <c r="BS72" s="1274"/>
      <c r="BT72" s="1274"/>
      <c r="BU72" s="1274"/>
      <c r="BV72" s="1274"/>
      <c r="BW72" s="1274"/>
      <c r="BX72" s="1274" t="s">
        <v>562</v>
      </c>
      <c r="BY72" s="1274"/>
      <c r="BZ72" s="1274"/>
      <c r="CA72" s="1274"/>
      <c r="CB72" s="1274"/>
      <c r="CC72" s="1274"/>
      <c r="CD72" s="1274"/>
      <c r="CE72" s="1274"/>
      <c r="CF72" s="1274" t="s">
        <v>563</v>
      </c>
      <c r="CG72" s="1274"/>
      <c r="CH72" s="1274"/>
      <c r="CI72" s="1274"/>
      <c r="CJ72" s="1274"/>
      <c r="CK72" s="1274"/>
      <c r="CL72" s="1274"/>
      <c r="CM72" s="1274"/>
      <c r="CN72" s="1274" t="s">
        <v>564</v>
      </c>
      <c r="CO72" s="1274"/>
      <c r="CP72" s="1274"/>
      <c r="CQ72" s="1274"/>
      <c r="CR72" s="1274"/>
      <c r="CS72" s="1274"/>
      <c r="CT72" s="1274"/>
      <c r="CU72" s="1274"/>
      <c r="CV72" s="1274" t="s">
        <v>565</v>
      </c>
      <c r="CW72" s="1274"/>
      <c r="CX72" s="1274"/>
      <c r="CY72" s="1274"/>
      <c r="CZ72" s="1274"/>
      <c r="DA72" s="1274"/>
      <c r="DB72" s="1274"/>
      <c r="DC72" s="1274"/>
    </row>
    <row r="73" spans="2:107" ht="13" x14ac:dyDescent="0.2">
      <c r="B73" s="1249"/>
      <c r="G73" s="1275"/>
      <c r="H73" s="1275"/>
      <c r="I73" s="1275"/>
      <c r="J73" s="1275"/>
      <c r="K73" s="1296"/>
      <c r="L73" s="1296"/>
      <c r="M73" s="1296"/>
      <c r="N73" s="1296"/>
      <c r="AM73" s="1267"/>
      <c r="AN73" s="1278" t="s">
        <v>605</v>
      </c>
      <c r="AO73" s="1278"/>
      <c r="AP73" s="1278"/>
      <c r="AQ73" s="1278"/>
      <c r="AR73" s="1278"/>
      <c r="AS73" s="1278"/>
      <c r="AT73" s="1278"/>
      <c r="AU73" s="1278"/>
      <c r="AV73" s="1278"/>
      <c r="AW73" s="1278"/>
      <c r="AX73" s="1278"/>
      <c r="AY73" s="1278"/>
      <c r="AZ73" s="1278"/>
      <c r="BA73" s="1278"/>
      <c r="BB73" s="1278" t="s">
        <v>606</v>
      </c>
      <c r="BC73" s="1278"/>
      <c r="BD73" s="1278"/>
      <c r="BE73" s="1278"/>
      <c r="BF73" s="1278"/>
      <c r="BG73" s="1278"/>
      <c r="BH73" s="1278"/>
      <c r="BI73" s="1278"/>
      <c r="BJ73" s="1278"/>
      <c r="BK73" s="1278"/>
      <c r="BL73" s="1278"/>
      <c r="BM73" s="1278"/>
      <c r="BN73" s="1278"/>
      <c r="BO73" s="1278"/>
      <c r="BP73" s="1279">
        <v>82.4</v>
      </c>
      <c r="BQ73" s="1279"/>
      <c r="BR73" s="1279"/>
      <c r="BS73" s="1279"/>
      <c r="BT73" s="1279"/>
      <c r="BU73" s="1279"/>
      <c r="BV73" s="1279"/>
      <c r="BW73" s="1279"/>
      <c r="BX73" s="1279">
        <v>85.7</v>
      </c>
      <c r="BY73" s="1279"/>
      <c r="BZ73" s="1279"/>
      <c r="CA73" s="1279"/>
      <c r="CB73" s="1279"/>
      <c r="CC73" s="1279"/>
      <c r="CD73" s="1279"/>
      <c r="CE73" s="1279"/>
      <c r="CF73" s="1279">
        <v>79.3</v>
      </c>
      <c r="CG73" s="1279"/>
      <c r="CH73" s="1279"/>
      <c r="CI73" s="1279"/>
      <c r="CJ73" s="1279"/>
      <c r="CK73" s="1279"/>
      <c r="CL73" s="1279"/>
      <c r="CM73" s="1279"/>
      <c r="CN73" s="1279">
        <v>61.1</v>
      </c>
      <c r="CO73" s="1279"/>
      <c r="CP73" s="1279"/>
      <c r="CQ73" s="1279"/>
      <c r="CR73" s="1279"/>
      <c r="CS73" s="1279"/>
      <c r="CT73" s="1279"/>
      <c r="CU73" s="1279"/>
      <c r="CV73" s="1279">
        <v>47.4</v>
      </c>
      <c r="CW73" s="1279"/>
      <c r="CX73" s="1279"/>
      <c r="CY73" s="1279"/>
      <c r="CZ73" s="1279"/>
      <c r="DA73" s="1279"/>
      <c r="DB73" s="1279"/>
      <c r="DC73" s="1279"/>
    </row>
    <row r="74" spans="2:107" ht="13" x14ac:dyDescent="0.2">
      <c r="B74" s="1249"/>
      <c r="G74" s="1275"/>
      <c r="H74" s="1275"/>
      <c r="I74" s="1275"/>
      <c r="J74" s="1275"/>
      <c r="K74" s="1296"/>
      <c r="L74" s="1296"/>
      <c r="M74" s="1296"/>
      <c r="N74" s="1296"/>
      <c r="AM74" s="1267"/>
      <c r="AN74" s="1278"/>
      <c r="AO74" s="1278"/>
      <c r="AP74" s="1278"/>
      <c r="AQ74" s="1278"/>
      <c r="AR74" s="1278"/>
      <c r="AS74" s="1278"/>
      <c r="AT74" s="1278"/>
      <c r="AU74" s="1278"/>
      <c r="AV74" s="1278"/>
      <c r="AW74" s="1278"/>
      <c r="AX74" s="1278"/>
      <c r="AY74" s="1278"/>
      <c r="AZ74" s="1278"/>
      <c r="BA74" s="1278"/>
      <c r="BB74" s="1278"/>
      <c r="BC74" s="1278"/>
      <c r="BD74" s="1278"/>
      <c r="BE74" s="1278"/>
      <c r="BF74" s="1278"/>
      <c r="BG74" s="1278"/>
      <c r="BH74" s="1278"/>
      <c r="BI74" s="1278"/>
      <c r="BJ74" s="1278"/>
      <c r="BK74" s="1278"/>
      <c r="BL74" s="1278"/>
      <c r="BM74" s="1278"/>
      <c r="BN74" s="1278"/>
      <c r="BO74" s="1278"/>
      <c r="BP74" s="1279"/>
      <c r="BQ74" s="1279"/>
      <c r="BR74" s="1279"/>
      <c r="BS74" s="1279"/>
      <c r="BT74" s="1279"/>
      <c r="BU74" s="1279"/>
      <c r="BV74" s="1279"/>
      <c r="BW74" s="1279"/>
      <c r="BX74" s="1279"/>
      <c r="BY74" s="1279"/>
      <c r="BZ74" s="1279"/>
      <c r="CA74" s="1279"/>
      <c r="CB74" s="1279"/>
      <c r="CC74" s="1279"/>
      <c r="CD74" s="1279"/>
      <c r="CE74" s="1279"/>
      <c r="CF74" s="1279"/>
      <c r="CG74" s="1279"/>
      <c r="CH74" s="1279"/>
      <c r="CI74" s="1279"/>
      <c r="CJ74" s="1279"/>
      <c r="CK74" s="1279"/>
      <c r="CL74" s="1279"/>
      <c r="CM74" s="1279"/>
      <c r="CN74" s="1279"/>
      <c r="CO74" s="1279"/>
      <c r="CP74" s="1279"/>
      <c r="CQ74" s="1279"/>
      <c r="CR74" s="1279"/>
      <c r="CS74" s="1279"/>
      <c r="CT74" s="1279"/>
      <c r="CU74" s="1279"/>
      <c r="CV74" s="1279"/>
      <c r="CW74" s="1279"/>
      <c r="CX74" s="1279"/>
      <c r="CY74" s="1279"/>
      <c r="CZ74" s="1279"/>
      <c r="DA74" s="1279"/>
      <c r="DB74" s="1279"/>
      <c r="DC74" s="1279"/>
    </row>
    <row r="75" spans="2:107" ht="13" x14ac:dyDescent="0.2">
      <c r="B75" s="1249"/>
      <c r="G75" s="1275"/>
      <c r="H75" s="1275"/>
      <c r="I75" s="1268"/>
      <c r="J75" s="1268"/>
      <c r="K75" s="1277"/>
      <c r="L75" s="1277"/>
      <c r="M75" s="1277"/>
      <c r="N75" s="1277"/>
      <c r="AM75" s="1267"/>
      <c r="AN75" s="1278"/>
      <c r="AO75" s="1278"/>
      <c r="AP75" s="1278"/>
      <c r="AQ75" s="1278"/>
      <c r="AR75" s="1278"/>
      <c r="AS75" s="1278"/>
      <c r="AT75" s="1278"/>
      <c r="AU75" s="1278"/>
      <c r="AV75" s="1278"/>
      <c r="AW75" s="1278"/>
      <c r="AX75" s="1278"/>
      <c r="AY75" s="1278"/>
      <c r="AZ75" s="1278"/>
      <c r="BA75" s="1278"/>
      <c r="BB75" s="1278" t="s">
        <v>611</v>
      </c>
      <c r="BC75" s="1278"/>
      <c r="BD75" s="1278"/>
      <c r="BE75" s="1278"/>
      <c r="BF75" s="1278"/>
      <c r="BG75" s="1278"/>
      <c r="BH75" s="1278"/>
      <c r="BI75" s="1278"/>
      <c r="BJ75" s="1278"/>
      <c r="BK75" s="1278"/>
      <c r="BL75" s="1278"/>
      <c r="BM75" s="1278"/>
      <c r="BN75" s="1278"/>
      <c r="BO75" s="1278"/>
      <c r="BP75" s="1279">
        <v>7.5</v>
      </c>
      <c r="BQ75" s="1279"/>
      <c r="BR75" s="1279"/>
      <c r="BS75" s="1279"/>
      <c r="BT75" s="1279"/>
      <c r="BU75" s="1279"/>
      <c r="BV75" s="1279"/>
      <c r="BW75" s="1279"/>
      <c r="BX75" s="1279">
        <v>7.5</v>
      </c>
      <c r="BY75" s="1279"/>
      <c r="BZ75" s="1279"/>
      <c r="CA75" s="1279"/>
      <c r="CB75" s="1279"/>
      <c r="CC75" s="1279"/>
      <c r="CD75" s="1279"/>
      <c r="CE75" s="1279"/>
      <c r="CF75" s="1279">
        <v>7.7</v>
      </c>
      <c r="CG75" s="1279"/>
      <c r="CH75" s="1279"/>
      <c r="CI75" s="1279"/>
      <c r="CJ75" s="1279"/>
      <c r="CK75" s="1279"/>
      <c r="CL75" s="1279"/>
      <c r="CM75" s="1279"/>
      <c r="CN75" s="1279">
        <v>7.8</v>
      </c>
      <c r="CO75" s="1279"/>
      <c r="CP75" s="1279"/>
      <c r="CQ75" s="1279"/>
      <c r="CR75" s="1279"/>
      <c r="CS75" s="1279"/>
      <c r="CT75" s="1279"/>
      <c r="CU75" s="1279"/>
      <c r="CV75" s="1279">
        <v>8.1</v>
      </c>
      <c r="CW75" s="1279"/>
      <c r="CX75" s="1279"/>
      <c r="CY75" s="1279"/>
      <c r="CZ75" s="1279"/>
      <c r="DA75" s="1279"/>
      <c r="DB75" s="1279"/>
      <c r="DC75" s="1279"/>
    </row>
    <row r="76" spans="2:107" ht="13" x14ac:dyDescent="0.2">
      <c r="B76" s="1249"/>
      <c r="G76" s="1275"/>
      <c r="H76" s="1275"/>
      <c r="I76" s="1268"/>
      <c r="J76" s="1268"/>
      <c r="K76" s="1277"/>
      <c r="L76" s="1277"/>
      <c r="M76" s="1277"/>
      <c r="N76" s="1277"/>
      <c r="AM76" s="1267"/>
      <c r="AN76" s="1278"/>
      <c r="AO76" s="1278"/>
      <c r="AP76" s="1278"/>
      <c r="AQ76" s="1278"/>
      <c r="AR76" s="1278"/>
      <c r="AS76" s="1278"/>
      <c r="AT76" s="1278"/>
      <c r="AU76" s="1278"/>
      <c r="AV76" s="1278"/>
      <c r="AW76" s="1278"/>
      <c r="AX76" s="1278"/>
      <c r="AY76" s="1278"/>
      <c r="AZ76" s="1278"/>
      <c r="BA76" s="1278"/>
      <c r="BB76" s="1278"/>
      <c r="BC76" s="1278"/>
      <c r="BD76" s="1278"/>
      <c r="BE76" s="1278"/>
      <c r="BF76" s="1278"/>
      <c r="BG76" s="1278"/>
      <c r="BH76" s="1278"/>
      <c r="BI76" s="1278"/>
      <c r="BJ76" s="1278"/>
      <c r="BK76" s="1278"/>
      <c r="BL76" s="1278"/>
      <c r="BM76" s="1278"/>
      <c r="BN76" s="1278"/>
      <c r="BO76" s="1278"/>
      <c r="BP76" s="1279"/>
      <c r="BQ76" s="1279"/>
      <c r="BR76" s="1279"/>
      <c r="BS76" s="1279"/>
      <c r="BT76" s="1279"/>
      <c r="BU76" s="1279"/>
      <c r="BV76" s="1279"/>
      <c r="BW76" s="1279"/>
      <c r="BX76" s="1279"/>
      <c r="BY76" s="1279"/>
      <c r="BZ76" s="1279"/>
      <c r="CA76" s="1279"/>
      <c r="CB76" s="1279"/>
      <c r="CC76" s="1279"/>
      <c r="CD76" s="1279"/>
      <c r="CE76" s="1279"/>
      <c r="CF76" s="1279"/>
      <c r="CG76" s="1279"/>
      <c r="CH76" s="1279"/>
      <c r="CI76" s="1279"/>
      <c r="CJ76" s="1279"/>
      <c r="CK76" s="1279"/>
      <c r="CL76" s="1279"/>
      <c r="CM76" s="1279"/>
      <c r="CN76" s="1279"/>
      <c r="CO76" s="1279"/>
      <c r="CP76" s="1279"/>
      <c r="CQ76" s="1279"/>
      <c r="CR76" s="1279"/>
      <c r="CS76" s="1279"/>
      <c r="CT76" s="1279"/>
      <c r="CU76" s="1279"/>
      <c r="CV76" s="1279"/>
      <c r="CW76" s="1279"/>
      <c r="CX76" s="1279"/>
      <c r="CY76" s="1279"/>
      <c r="CZ76" s="1279"/>
      <c r="DA76" s="1279"/>
      <c r="DB76" s="1279"/>
      <c r="DC76" s="1279"/>
    </row>
    <row r="77" spans="2:107" ht="13" x14ac:dyDescent="0.2">
      <c r="B77" s="1249"/>
      <c r="G77" s="1268"/>
      <c r="H77" s="1268"/>
      <c r="I77" s="1268"/>
      <c r="J77" s="1268"/>
      <c r="K77" s="1296"/>
      <c r="L77" s="1296"/>
      <c r="M77" s="1296"/>
      <c r="N77" s="1296"/>
      <c r="AN77" s="1274" t="s">
        <v>608</v>
      </c>
      <c r="AO77" s="1274"/>
      <c r="AP77" s="1274"/>
      <c r="AQ77" s="1274"/>
      <c r="AR77" s="1274"/>
      <c r="AS77" s="1274"/>
      <c r="AT77" s="1274"/>
      <c r="AU77" s="1274"/>
      <c r="AV77" s="1274"/>
      <c r="AW77" s="1274"/>
      <c r="AX77" s="1274"/>
      <c r="AY77" s="1274"/>
      <c r="AZ77" s="1274"/>
      <c r="BA77" s="1274"/>
      <c r="BB77" s="1278" t="s">
        <v>606</v>
      </c>
      <c r="BC77" s="1278"/>
      <c r="BD77" s="1278"/>
      <c r="BE77" s="1278"/>
      <c r="BF77" s="1278"/>
      <c r="BG77" s="1278"/>
      <c r="BH77" s="1278"/>
      <c r="BI77" s="1278"/>
      <c r="BJ77" s="1278"/>
      <c r="BK77" s="1278"/>
      <c r="BL77" s="1278"/>
      <c r="BM77" s="1278"/>
      <c r="BN77" s="1278"/>
      <c r="BO77" s="1278"/>
      <c r="BP77" s="1279">
        <v>53.4</v>
      </c>
      <c r="BQ77" s="1279"/>
      <c r="BR77" s="1279"/>
      <c r="BS77" s="1279"/>
      <c r="BT77" s="1279"/>
      <c r="BU77" s="1279"/>
      <c r="BV77" s="1279"/>
      <c r="BW77" s="1279"/>
      <c r="BX77" s="1279">
        <v>48</v>
      </c>
      <c r="BY77" s="1279"/>
      <c r="BZ77" s="1279"/>
      <c r="CA77" s="1279"/>
      <c r="CB77" s="1279"/>
      <c r="CC77" s="1279"/>
      <c r="CD77" s="1279"/>
      <c r="CE77" s="1279"/>
      <c r="CF77" s="1279">
        <v>49.1</v>
      </c>
      <c r="CG77" s="1279"/>
      <c r="CH77" s="1279"/>
      <c r="CI77" s="1279"/>
      <c r="CJ77" s="1279"/>
      <c r="CK77" s="1279"/>
      <c r="CL77" s="1279"/>
      <c r="CM77" s="1279"/>
      <c r="CN77" s="1279">
        <v>41.5</v>
      </c>
      <c r="CO77" s="1279"/>
      <c r="CP77" s="1279"/>
      <c r="CQ77" s="1279"/>
      <c r="CR77" s="1279"/>
      <c r="CS77" s="1279"/>
      <c r="CT77" s="1279"/>
      <c r="CU77" s="1279"/>
      <c r="CV77" s="1279">
        <v>25.2</v>
      </c>
      <c r="CW77" s="1279"/>
      <c r="CX77" s="1279"/>
      <c r="CY77" s="1279"/>
      <c r="CZ77" s="1279"/>
      <c r="DA77" s="1279"/>
      <c r="DB77" s="1279"/>
      <c r="DC77" s="1279"/>
    </row>
    <row r="78" spans="2:107" ht="13" x14ac:dyDescent="0.2">
      <c r="B78" s="1249"/>
      <c r="G78" s="1268"/>
      <c r="H78" s="1268"/>
      <c r="I78" s="1268"/>
      <c r="J78" s="1268"/>
      <c r="K78" s="1296"/>
      <c r="L78" s="1296"/>
      <c r="M78" s="1296"/>
      <c r="N78" s="1296"/>
      <c r="AN78" s="1274"/>
      <c r="AO78" s="1274"/>
      <c r="AP78" s="1274"/>
      <c r="AQ78" s="1274"/>
      <c r="AR78" s="1274"/>
      <c r="AS78" s="1274"/>
      <c r="AT78" s="1274"/>
      <c r="AU78" s="1274"/>
      <c r="AV78" s="1274"/>
      <c r="AW78" s="1274"/>
      <c r="AX78" s="1274"/>
      <c r="AY78" s="1274"/>
      <c r="AZ78" s="1274"/>
      <c r="BA78" s="1274"/>
      <c r="BB78" s="1278"/>
      <c r="BC78" s="1278"/>
      <c r="BD78" s="1278"/>
      <c r="BE78" s="1278"/>
      <c r="BF78" s="1278"/>
      <c r="BG78" s="1278"/>
      <c r="BH78" s="1278"/>
      <c r="BI78" s="1278"/>
      <c r="BJ78" s="1278"/>
      <c r="BK78" s="1278"/>
      <c r="BL78" s="1278"/>
      <c r="BM78" s="1278"/>
      <c r="BN78" s="1278"/>
      <c r="BO78" s="1278"/>
      <c r="BP78" s="1279"/>
      <c r="BQ78" s="1279"/>
      <c r="BR78" s="1279"/>
      <c r="BS78" s="1279"/>
      <c r="BT78" s="1279"/>
      <c r="BU78" s="1279"/>
      <c r="BV78" s="1279"/>
      <c r="BW78" s="1279"/>
      <c r="BX78" s="1279"/>
      <c r="BY78" s="1279"/>
      <c r="BZ78" s="1279"/>
      <c r="CA78" s="1279"/>
      <c r="CB78" s="1279"/>
      <c r="CC78" s="1279"/>
      <c r="CD78" s="1279"/>
      <c r="CE78" s="1279"/>
      <c r="CF78" s="1279"/>
      <c r="CG78" s="1279"/>
      <c r="CH78" s="1279"/>
      <c r="CI78" s="1279"/>
      <c r="CJ78" s="1279"/>
      <c r="CK78" s="1279"/>
      <c r="CL78" s="1279"/>
      <c r="CM78" s="1279"/>
      <c r="CN78" s="1279"/>
      <c r="CO78" s="1279"/>
      <c r="CP78" s="1279"/>
      <c r="CQ78" s="1279"/>
      <c r="CR78" s="1279"/>
      <c r="CS78" s="1279"/>
      <c r="CT78" s="1279"/>
      <c r="CU78" s="1279"/>
      <c r="CV78" s="1279"/>
      <c r="CW78" s="1279"/>
      <c r="CX78" s="1279"/>
      <c r="CY78" s="1279"/>
      <c r="CZ78" s="1279"/>
      <c r="DA78" s="1279"/>
      <c r="DB78" s="1279"/>
      <c r="DC78" s="1279"/>
    </row>
    <row r="79" spans="2:107" ht="13" x14ac:dyDescent="0.2">
      <c r="B79" s="1249"/>
      <c r="G79" s="1268"/>
      <c r="H79" s="1268"/>
      <c r="I79" s="1281"/>
      <c r="J79" s="1281"/>
      <c r="K79" s="1297"/>
      <c r="L79" s="1297"/>
      <c r="M79" s="1297"/>
      <c r="N79" s="1297"/>
      <c r="AN79" s="1274"/>
      <c r="AO79" s="1274"/>
      <c r="AP79" s="1274"/>
      <c r="AQ79" s="1274"/>
      <c r="AR79" s="1274"/>
      <c r="AS79" s="1274"/>
      <c r="AT79" s="1274"/>
      <c r="AU79" s="1274"/>
      <c r="AV79" s="1274"/>
      <c r="AW79" s="1274"/>
      <c r="AX79" s="1274"/>
      <c r="AY79" s="1274"/>
      <c r="AZ79" s="1274"/>
      <c r="BA79" s="1274"/>
      <c r="BB79" s="1278" t="s">
        <v>611</v>
      </c>
      <c r="BC79" s="1278"/>
      <c r="BD79" s="1278"/>
      <c r="BE79" s="1278"/>
      <c r="BF79" s="1278"/>
      <c r="BG79" s="1278"/>
      <c r="BH79" s="1278"/>
      <c r="BI79" s="1278"/>
      <c r="BJ79" s="1278"/>
      <c r="BK79" s="1278"/>
      <c r="BL79" s="1278"/>
      <c r="BM79" s="1278"/>
      <c r="BN79" s="1278"/>
      <c r="BO79" s="1278"/>
      <c r="BP79" s="1279">
        <v>9.8000000000000007</v>
      </c>
      <c r="BQ79" s="1279"/>
      <c r="BR79" s="1279"/>
      <c r="BS79" s="1279"/>
      <c r="BT79" s="1279"/>
      <c r="BU79" s="1279"/>
      <c r="BV79" s="1279"/>
      <c r="BW79" s="1279"/>
      <c r="BX79" s="1279">
        <v>9.6</v>
      </c>
      <c r="BY79" s="1279"/>
      <c r="BZ79" s="1279"/>
      <c r="CA79" s="1279"/>
      <c r="CB79" s="1279"/>
      <c r="CC79" s="1279"/>
      <c r="CD79" s="1279"/>
      <c r="CE79" s="1279"/>
      <c r="CF79" s="1279">
        <v>9.5</v>
      </c>
      <c r="CG79" s="1279"/>
      <c r="CH79" s="1279"/>
      <c r="CI79" s="1279"/>
      <c r="CJ79" s="1279"/>
      <c r="CK79" s="1279"/>
      <c r="CL79" s="1279"/>
      <c r="CM79" s="1279"/>
      <c r="CN79" s="1279">
        <v>9.1999999999999993</v>
      </c>
      <c r="CO79" s="1279"/>
      <c r="CP79" s="1279"/>
      <c r="CQ79" s="1279"/>
      <c r="CR79" s="1279"/>
      <c r="CS79" s="1279"/>
      <c r="CT79" s="1279"/>
      <c r="CU79" s="1279"/>
      <c r="CV79" s="1279">
        <v>8.9</v>
      </c>
      <c r="CW79" s="1279"/>
      <c r="CX79" s="1279"/>
      <c r="CY79" s="1279"/>
      <c r="CZ79" s="1279"/>
      <c r="DA79" s="1279"/>
      <c r="DB79" s="1279"/>
      <c r="DC79" s="1279"/>
    </row>
    <row r="80" spans="2:107" ht="13" x14ac:dyDescent="0.2">
      <c r="B80" s="1249"/>
      <c r="G80" s="1268"/>
      <c r="H80" s="1268"/>
      <c r="I80" s="1281"/>
      <c r="J80" s="1281"/>
      <c r="K80" s="1297"/>
      <c r="L80" s="1297"/>
      <c r="M80" s="1297"/>
      <c r="N80" s="1297"/>
      <c r="AN80" s="1274"/>
      <c r="AO80" s="1274"/>
      <c r="AP80" s="1274"/>
      <c r="AQ80" s="1274"/>
      <c r="AR80" s="1274"/>
      <c r="AS80" s="1274"/>
      <c r="AT80" s="1274"/>
      <c r="AU80" s="1274"/>
      <c r="AV80" s="1274"/>
      <c r="AW80" s="1274"/>
      <c r="AX80" s="1274"/>
      <c r="AY80" s="1274"/>
      <c r="AZ80" s="1274"/>
      <c r="BA80" s="1274"/>
      <c r="BB80" s="1278"/>
      <c r="BC80" s="1278"/>
      <c r="BD80" s="1278"/>
      <c r="BE80" s="1278"/>
      <c r="BF80" s="1278"/>
      <c r="BG80" s="1278"/>
      <c r="BH80" s="1278"/>
      <c r="BI80" s="1278"/>
      <c r="BJ80" s="1278"/>
      <c r="BK80" s="1278"/>
      <c r="BL80" s="1278"/>
      <c r="BM80" s="1278"/>
      <c r="BN80" s="1278"/>
      <c r="BO80" s="1278"/>
      <c r="BP80" s="1279"/>
      <c r="BQ80" s="1279"/>
      <c r="BR80" s="1279"/>
      <c r="BS80" s="1279"/>
      <c r="BT80" s="1279"/>
      <c r="BU80" s="1279"/>
      <c r="BV80" s="1279"/>
      <c r="BW80" s="1279"/>
      <c r="BX80" s="1279"/>
      <c r="BY80" s="1279"/>
      <c r="BZ80" s="1279"/>
      <c r="CA80" s="1279"/>
      <c r="CB80" s="1279"/>
      <c r="CC80" s="1279"/>
      <c r="CD80" s="1279"/>
      <c r="CE80" s="1279"/>
      <c r="CF80" s="1279"/>
      <c r="CG80" s="1279"/>
      <c r="CH80" s="1279"/>
      <c r="CI80" s="1279"/>
      <c r="CJ80" s="1279"/>
      <c r="CK80" s="1279"/>
      <c r="CL80" s="1279"/>
      <c r="CM80" s="1279"/>
      <c r="CN80" s="1279"/>
      <c r="CO80" s="1279"/>
      <c r="CP80" s="1279"/>
      <c r="CQ80" s="1279"/>
      <c r="CR80" s="1279"/>
      <c r="CS80" s="1279"/>
      <c r="CT80" s="1279"/>
      <c r="CU80" s="1279"/>
      <c r="CV80" s="1279"/>
      <c r="CW80" s="1279"/>
      <c r="CX80" s="1279"/>
      <c r="CY80" s="1279"/>
      <c r="CZ80" s="1279"/>
      <c r="DA80" s="1279"/>
      <c r="DB80" s="1279"/>
      <c r="DC80" s="1279"/>
    </row>
    <row r="81" spans="2:109" ht="13" x14ac:dyDescent="0.2">
      <c r="B81" s="1249"/>
    </row>
    <row r="82" spans="2:109" ht="16.5" x14ac:dyDescent="0.2">
      <c r="B82" s="1249"/>
      <c r="K82" s="1298"/>
      <c r="L82" s="1298"/>
      <c r="M82" s="1298"/>
      <c r="N82" s="1298"/>
      <c r="AQ82" s="1298"/>
      <c r="AR82" s="1298"/>
      <c r="AS82" s="1298"/>
      <c r="AT82" s="1298"/>
      <c r="BC82" s="1298"/>
      <c r="BD82" s="1298"/>
      <c r="BE82" s="1298"/>
      <c r="BF82" s="1298"/>
      <c r="BO82" s="1298"/>
      <c r="BP82" s="1298"/>
      <c r="BQ82" s="1298"/>
      <c r="BR82" s="1298"/>
      <c r="CA82" s="1298"/>
      <c r="CB82" s="1298"/>
      <c r="CC82" s="1298"/>
      <c r="CD82" s="1298"/>
      <c r="CM82" s="1298"/>
      <c r="CN82" s="1298"/>
      <c r="CO82" s="1298"/>
      <c r="CP82" s="1298"/>
      <c r="CY82" s="1298"/>
      <c r="CZ82" s="1298"/>
      <c r="DA82" s="1298"/>
      <c r="DB82" s="1298"/>
      <c r="DC82" s="1298"/>
    </row>
    <row r="83" spans="2:109" ht="13" x14ac:dyDescent="0.2">
      <c r="B83" s="1251"/>
      <c r="C83" s="1252"/>
      <c r="D83" s="1252"/>
      <c r="E83" s="1252"/>
      <c r="F83" s="1252"/>
      <c r="G83" s="1252"/>
      <c r="H83" s="1252"/>
      <c r="I83" s="1252"/>
      <c r="J83" s="1252"/>
      <c r="K83" s="1252"/>
      <c r="L83" s="1252"/>
      <c r="M83" s="1252"/>
      <c r="N83" s="1252"/>
      <c r="O83" s="1252"/>
      <c r="P83" s="1252"/>
      <c r="Q83" s="1252"/>
      <c r="R83" s="1252"/>
      <c r="S83" s="1252"/>
      <c r="T83" s="1252"/>
      <c r="U83" s="1252"/>
      <c r="V83" s="1252"/>
      <c r="W83" s="1252"/>
      <c r="X83" s="1252"/>
      <c r="Y83" s="1252"/>
      <c r="Z83" s="1252"/>
      <c r="AA83" s="1252"/>
      <c r="AB83" s="1252"/>
      <c r="AC83" s="1252"/>
      <c r="AD83" s="1252"/>
      <c r="AE83" s="1252"/>
      <c r="AF83" s="1252"/>
      <c r="AG83" s="1252"/>
      <c r="AH83" s="1252"/>
      <c r="AI83" s="1252"/>
      <c r="AJ83" s="1252"/>
      <c r="AK83" s="1252"/>
      <c r="AL83" s="1252"/>
      <c r="AM83" s="1252"/>
      <c r="AN83" s="1252"/>
      <c r="AO83" s="1252"/>
      <c r="AP83" s="1252"/>
      <c r="AQ83" s="1252"/>
      <c r="AR83" s="1252"/>
      <c r="AS83" s="1252"/>
      <c r="AT83" s="1252"/>
      <c r="AU83" s="1252"/>
      <c r="AV83" s="1252"/>
      <c r="AW83" s="1252"/>
      <c r="AX83" s="1252"/>
      <c r="AY83" s="1252"/>
      <c r="AZ83" s="1252"/>
      <c r="BA83" s="1252"/>
      <c r="BB83" s="1252"/>
      <c r="BC83" s="1252"/>
      <c r="BD83" s="1252"/>
      <c r="BE83" s="1252"/>
      <c r="BF83" s="1252"/>
      <c r="BG83" s="1252"/>
      <c r="BH83" s="1252"/>
      <c r="BI83" s="1252"/>
      <c r="BJ83" s="1252"/>
      <c r="BK83" s="1252"/>
      <c r="BL83" s="1252"/>
      <c r="BM83" s="1252"/>
      <c r="BN83" s="1252"/>
      <c r="BO83" s="1252"/>
      <c r="BP83" s="1252"/>
      <c r="BQ83" s="1252"/>
      <c r="BR83" s="1252"/>
      <c r="BS83" s="1252"/>
      <c r="BT83" s="1252"/>
      <c r="BU83" s="1252"/>
      <c r="BV83" s="1252"/>
      <c r="BW83" s="1252"/>
      <c r="BX83" s="1252"/>
      <c r="BY83" s="1252"/>
      <c r="BZ83" s="1252"/>
      <c r="CA83" s="1252"/>
      <c r="CB83" s="1252"/>
      <c r="CC83" s="1252"/>
      <c r="CD83" s="1252"/>
      <c r="CE83" s="1252"/>
      <c r="CF83" s="1252"/>
      <c r="CG83" s="1252"/>
      <c r="CH83" s="1252"/>
      <c r="CI83" s="1252"/>
      <c r="CJ83" s="1252"/>
      <c r="CK83" s="1252"/>
      <c r="CL83" s="1252"/>
      <c r="CM83" s="1252"/>
      <c r="CN83" s="1252"/>
      <c r="CO83" s="1252"/>
      <c r="CP83" s="1252"/>
      <c r="CQ83" s="1252"/>
      <c r="CR83" s="1252"/>
      <c r="CS83" s="1252"/>
      <c r="CT83" s="1252"/>
      <c r="CU83" s="1252"/>
      <c r="CV83" s="1252"/>
      <c r="CW83" s="1252"/>
      <c r="CX83" s="1252"/>
      <c r="CY83" s="1252"/>
      <c r="CZ83" s="1252"/>
      <c r="DA83" s="1252"/>
      <c r="DB83" s="1252"/>
      <c r="DC83" s="1252"/>
      <c r="DD83" s="1253"/>
    </row>
    <row r="84" spans="2:109" ht="13" x14ac:dyDescent="0.2">
      <c r="DD84" s="1243"/>
      <c r="DE84" s="1243"/>
    </row>
    <row r="85" spans="2:109" ht="13" x14ac:dyDescent="0.2">
      <c r="DD85" s="1243"/>
      <c r="DE85" s="1243"/>
    </row>
  </sheetData>
  <sheetProtection algorithmName="SHA-512" hashValue="b3fzCBcu8Pe3GXU6Ku+k/nBvbVSgRNFcB8meL2LV3p5C5GfSKeLM2ENK0GaAG7z4h5ADxVHYfX4H+/koNmLoaA==" saltValue="L40r4u9249CXO5dgpr/BLw==" spinCount="100000" sheet="1" objects="1" scenarios="1" formatCells="0"/>
  <dataConsolidate/>
  <mergeCells count="112">
    <mergeCell ref="CN79:CU80"/>
    <mergeCell ref="CV79:DC80"/>
    <mergeCell ref="CN77:CU78"/>
    <mergeCell ref="CV77:DC78"/>
    <mergeCell ref="I79:J80"/>
    <mergeCell ref="K79:K80"/>
    <mergeCell ref="L79:L80"/>
    <mergeCell ref="M79:M80"/>
    <mergeCell ref="N79:N80"/>
    <mergeCell ref="BB79:BO80"/>
    <mergeCell ref="BP79:BW80"/>
    <mergeCell ref="BX79:CE80"/>
    <mergeCell ref="N77:N78"/>
    <mergeCell ref="AN77:BA80"/>
    <mergeCell ref="BB77:BO78"/>
    <mergeCell ref="BP77:BW78"/>
    <mergeCell ref="BX77:CE78"/>
    <mergeCell ref="CF77:CM78"/>
    <mergeCell ref="CF79:CM80"/>
    <mergeCell ref="BP75:BW76"/>
    <mergeCell ref="BX75:CE76"/>
    <mergeCell ref="CF75:CM76"/>
    <mergeCell ref="CN75:CU76"/>
    <mergeCell ref="CV75:DC76"/>
    <mergeCell ref="G77:H80"/>
    <mergeCell ref="I77:J78"/>
    <mergeCell ref="K77:K78"/>
    <mergeCell ref="L77:L78"/>
    <mergeCell ref="M77:M78"/>
    <mergeCell ref="BX73:CE74"/>
    <mergeCell ref="CF73:CM74"/>
    <mergeCell ref="CN73:CU74"/>
    <mergeCell ref="CV73:DC74"/>
    <mergeCell ref="I75:J76"/>
    <mergeCell ref="K75:K76"/>
    <mergeCell ref="L75:L76"/>
    <mergeCell ref="M75:M76"/>
    <mergeCell ref="N75:N76"/>
    <mergeCell ref="BB75:BO76"/>
    <mergeCell ref="CV72:DC72"/>
    <mergeCell ref="G73:H76"/>
    <mergeCell ref="I73:J74"/>
    <mergeCell ref="K73:K74"/>
    <mergeCell ref="L73:L74"/>
    <mergeCell ref="M73:M74"/>
    <mergeCell ref="N73:N74"/>
    <mergeCell ref="AN73:BA76"/>
    <mergeCell ref="BB73:BO74"/>
    <mergeCell ref="BP73:BW74"/>
    <mergeCell ref="G72:J72"/>
    <mergeCell ref="AN72:BO72"/>
    <mergeCell ref="BP72:BW72"/>
    <mergeCell ref="BX72:CE72"/>
    <mergeCell ref="CF72:CM72"/>
    <mergeCell ref="CN72:CU72"/>
    <mergeCell ref="BP57:BW58"/>
    <mergeCell ref="BX57:CE58"/>
    <mergeCell ref="CF57:CM58"/>
    <mergeCell ref="CN57:CU58"/>
    <mergeCell ref="CV57:DC58"/>
    <mergeCell ref="AN65:DC69"/>
    <mergeCell ref="BX55:CE56"/>
    <mergeCell ref="CF55:CM56"/>
    <mergeCell ref="CN55:CU56"/>
    <mergeCell ref="CV55:DC56"/>
    <mergeCell ref="I57:J58"/>
    <mergeCell ref="K57:K58"/>
    <mergeCell ref="L57:L58"/>
    <mergeCell ref="M57:M58"/>
    <mergeCell ref="N57:N58"/>
    <mergeCell ref="BB57:BO58"/>
    <mergeCell ref="CV53:DC54"/>
    <mergeCell ref="G55:H58"/>
    <mergeCell ref="I55:J56"/>
    <mergeCell ref="K55:K56"/>
    <mergeCell ref="L55:L56"/>
    <mergeCell ref="M55:M56"/>
    <mergeCell ref="N55:N56"/>
    <mergeCell ref="AN55:BA58"/>
    <mergeCell ref="BB55:BO56"/>
    <mergeCell ref="BP55:BW56"/>
    <mergeCell ref="CV51:DC52"/>
    <mergeCell ref="I53:J54"/>
    <mergeCell ref="K53:K54"/>
    <mergeCell ref="L53:L54"/>
    <mergeCell ref="M53:M54"/>
    <mergeCell ref="N53:N54"/>
    <mergeCell ref="BB53:BO54"/>
    <mergeCell ref="BP53:BW54"/>
    <mergeCell ref="BX53:CE54"/>
    <mergeCell ref="CF53:CM54"/>
    <mergeCell ref="AN51:BA54"/>
    <mergeCell ref="BB51:BO52"/>
    <mergeCell ref="BP51:BW52"/>
    <mergeCell ref="BX51:CE52"/>
    <mergeCell ref="CF51:CM52"/>
    <mergeCell ref="CN51:CU52"/>
    <mergeCell ref="CN53:CU54"/>
    <mergeCell ref="G51:H54"/>
    <mergeCell ref="I51:J52"/>
    <mergeCell ref="K51:K52"/>
    <mergeCell ref="L51:L52"/>
    <mergeCell ref="M51:M52"/>
    <mergeCell ref="N51:N52"/>
    <mergeCell ref="AN43:DC47"/>
    <mergeCell ref="G50:J50"/>
    <mergeCell ref="AN50:BO50"/>
    <mergeCell ref="BP50:BW50"/>
    <mergeCell ref="BX50:CE50"/>
    <mergeCell ref="CF50:CM50"/>
    <mergeCell ref="CN50:CU50"/>
    <mergeCell ref="CV50:DC50"/>
  </mergeCells>
  <phoneticPr fontId="2"/>
  <printOptions horizontalCentered="1" verticalCentered="1"/>
  <pageMargins left="0" right="0" top="0.19685039370078741" bottom="0.31496062992125984" header="0.39370078740157483" footer="0"/>
  <pageSetup paperSize="8" scale="71" orientation="landscape" horizontalDpi="300"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A491235-7543-4E70-B5CC-3F80FDADA57E}">
  <sheetPr>
    <pageSetUpPr fitToPage="1"/>
  </sheetPr>
  <dimension ref="A1:DR125"/>
  <sheetViews>
    <sheetView showGridLines="0" zoomScale="62" zoomScaleNormal="65" zoomScaleSheetLayoutView="70" workbookViewId="0"/>
  </sheetViews>
  <sheetFormatPr defaultColWidth="0" defaultRowHeight="13.5" customHeight="1" zeroHeight="1" x14ac:dyDescent="0.2"/>
  <cols>
    <col min="1" max="34" width="2.453125" style="263" customWidth="1"/>
    <col min="35" max="122" width="2.453125" style="262" customWidth="1"/>
    <col min="123" max="16384" width="2.453125" style="262" hidden="1"/>
  </cols>
  <sheetData>
    <row r="1" spans="1:34" ht="13.5" customHeight="1" x14ac:dyDescent="0.2">
      <c r="A1" s="262"/>
      <c r="B1" s="262"/>
      <c r="C1" s="262"/>
      <c r="D1" s="262"/>
      <c r="E1" s="262"/>
      <c r="F1" s="262"/>
      <c r="G1" s="262"/>
      <c r="H1" s="262"/>
      <c r="I1" s="262"/>
      <c r="J1" s="262"/>
      <c r="K1" s="262"/>
      <c r="L1" s="262"/>
      <c r="M1" s="262"/>
      <c r="N1" s="262"/>
      <c r="O1" s="262"/>
      <c r="P1" s="262"/>
      <c r="Q1" s="262"/>
      <c r="R1" s="262"/>
      <c r="S1" s="262"/>
      <c r="T1" s="262"/>
      <c r="U1" s="262"/>
      <c r="V1" s="262"/>
      <c r="W1" s="262"/>
      <c r="X1" s="262"/>
      <c r="Y1" s="262"/>
      <c r="Z1" s="262"/>
      <c r="AA1" s="262"/>
      <c r="AB1" s="262"/>
      <c r="AC1" s="262"/>
      <c r="AD1" s="262"/>
      <c r="AE1" s="262"/>
      <c r="AF1" s="262"/>
      <c r="AG1" s="262"/>
      <c r="AH1" s="262"/>
    </row>
    <row r="2" spans="1:34" ht="13" x14ac:dyDescent="0.2">
      <c r="S2" s="262"/>
      <c r="AH2" s="262"/>
    </row>
    <row r="3" spans="1:34" ht="13" x14ac:dyDescent="0.2">
      <c r="C3" s="262"/>
      <c r="D3" s="262"/>
      <c r="E3" s="262"/>
      <c r="F3" s="262"/>
      <c r="G3" s="262"/>
      <c r="H3" s="262"/>
      <c r="I3" s="262"/>
      <c r="J3" s="262"/>
      <c r="K3" s="262"/>
      <c r="L3" s="262"/>
      <c r="M3" s="262"/>
      <c r="N3" s="262"/>
      <c r="O3" s="262"/>
      <c r="P3" s="262"/>
      <c r="Q3" s="262"/>
      <c r="R3" s="262"/>
      <c r="S3" s="262"/>
      <c r="U3" s="262"/>
      <c r="V3" s="262"/>
      <c r="W3" s="262"/>
      <c r="X3" s="262"/>
      <c r="Y3" s="262"/>
      <c r="Z3" s="262"/>
      <c r="AA3" s="262"/>
      <c r="AB3" s="262"/>
      <c r="AC3" s="262"/>
      <c r="AD3" s="262"/>
      <c r="AE3" s="262"/>
      <c r="AF3" s="262"/>
      <c r="AG3" s="262"/>
      <c r="AH3" s="262"/>
    </row>
    <row r="4" spans="1:34" ht="13" x14ac:dyDescent="0.2"/>
    <row r="5" spans="1:34" ht="13" x14ac:dyDescent="0.2"/>
    <row r="6" spans="1:34" ht="13" x14ac:dyDescent="0.2"/>
    <row r="7" spans="1:34" ht="13" x14ac:dyDescent="0.2"/>
    <row r="8" spans="1:34" ht="13" x14ac:dyDescent="0.2"/>
    <row r="9" spans="1:34" ht="13" x14ac:dyDescent="0.2">
      <c r="AH9" s="262"/>
    </row>
    <row r="10" spans="1:34" ht="13" x14ac:dyDescent="0.2"/>
    <row r="11" spans="1:34" ht="13" x14ac:dyDescent="0.2"/>
    <row r="12" spans="1:34" ht="13" x14ac:dyDescent="0.2"/>
    <row r="13" spans="1:34" ht="13" x14ac:dyDescent="0.2"/>
    <row r="14" spans="1:34" ht="13" x14ac:dyDescent="0.2"/>
    <row r="15" spans="1:34" ht="13" x14ac:dyDescent="0.2"/>
    <row r="16" spans="1:34" ht="13" x14ac:dyDescent="0.2"/>
    <row r="17" spans="12:34" ht="13" x14ac:dyDescent="0.2">
      <c r="AH17" s="262"/>
    </row>
    <row r="18" spans="12:34" ht="13" x14ac:dyDescent="0.2"/>
    <row r="19" spans="12:34" ht="13" x14ac:dyDescent="0.2"/>
    <row r="20" spans="12:34" ht="13" x14ac:dyDescent="0.2">
      <c r="AH20" s="262"/>
    </row>
    <row r="21" spans="12:34" ht="13" x14ac:dyDescent="0.2">
      <c r="AH21" s="262"/>
    </row>
    <row r="22" spans="12:34" ht="13" x14ac:dyDescent="0.2"/>
    <row r="23" spans="12:34" ht="13" x14ac:dyDescent="0.2"/>
    <row r="24" spans="12:34" ht="13" x14ac:dyDescent="0.2">
      <c r="Q24" s="262"/>
    </row>
    <row r="25" spans="12:34" ht="13" x14ac:dyDescent="0.2"/>
    <row r="26" spans="12:34" ht="13" x14ac:dyDescent="0.2"/>
    <row r="27" spans="12:34" ht="13" x14ac:dyDescent="0.2"/>
    <row r="28" spans="12:34" ht="13" x14ac:dyDescent="0.2">
      <c r="O28" s="262"/>
      <c r="T28" s="262"/>
      <c r="AH28" s="262"/>
    </row>
    <row r="29" spans="12:34" ht="13" x14ac:dyDescent="0.2"/>
    <row r="30" spans="12:34" ht="13" x14ac:dyDescent="0.2"/>
    <row r="31" spans="12:34" ht="13" x14ac:dyDescent="0.2">
      <c r="Q31" s="262"/>
    </row>
    <row r="32" spans="12:34" ht="13" x14ac:dyDescent="0.2">
      <c r="L32" s="262"/>
    </row>
    <row r="33" spans="2:34" ht="13" x14ac:dyDescent="0.2">
      <c r="C33" s="262"/>
      <c r="E33" s="262"/>
      <c r="G33" s="262"/>
      <c r="I33" s="262"/>
      <c r="X33" s="262"/>
    </row>
    <row r="34" spans="2:34" ht="13" x14ac:dyDescent="0.2">
      <c r="B34" s="262"/>
      <c r="P34" s="262"/>
      <c r="R34" s="262"/>
      <c r="T34" s="262"/>
    </row>
    <row r="35" spans="2:34" ht="13" x14ac:dyDescent="0.2">
      <c r="D35" s="262"/>
      <c r="W35" s="262"/>
      <c r="AC35" s="262"/>
      <c r="AD35" s="262"/>
      <c r="AE35" s="262"/>
      <c r="AF35" s="262"/>
      <c r="AG35" s="262"/>
      <c r="AH35" s="262"/>
    </row>
    <row r="36" spans="2:34" ht="13" x14ac:dyDescent="0.2">
      <c r="H36" s="262"/>
      <c r="J36" s="262"/>
      <c r="K36" s="262"/>
      <c r="M36" s="262"/>
      <c r="Y36" s="262"/>
      <c r="Z36" s="262"/>
      <c r="AA36" s="262"/>
      <c r="AB36" s="262"/>
      <c r="AC36" s="262"/>
      <c r="AD36" s="262"/>
      <c r="AE36" s="262"/>
      <c r="AF36" s="262"/>
      <c r="AG36" s="262"/>
      <c r="AH36" s="262"/>
    </row>
    <row r="37" spans="2:34" ht="13" x14ac:dyDescent="0.2">
      <c r="AH37" s="262"/>
    </row>
    <row r="38" spans="2:34" ht="13" x14ac:dyDescent="0.2">
      <c r="AG38" s="262"/>
      <c r="AH38" s="262"/>
    </row>
    <row r="39" spans="2:34" ht="13" x14ac:dyDescent="0.2"/>
    <row r="40" spans="2:34" ht="13" x14ac:dyDescent="0.2">
      <c r="X40" s="262"/>
    </row>
    <row r="41" spans="2:34" ht="13" x14ac:dyDescent="0.2">
      <c r="R41" s="262"/>
    </row>
    <row r="42" spans="2:34" ht="13" x14ac:dyDescent="0.2">
      <c r="W42" s="262"/>
    </row>
    <row r="43" spans="2:34" ht="13" x14ac:dyDescent="0.2">
      <c r="Y43" s="262"/>
      <c r="Z43" s="262"/>
      <c r="AA43" s="262"/>
      <c r="AB43" s="262"/>
      <c r="AC43" s="262"/>
      <c r="AD43" s="262"/>
      <c r="AE43" s="262"/>
      <c r="AF43" s="262"/>
      <c r="AG43" s="262"/>
      <c r="AH43" s="262"/>
    </row>
    <row r="44" spans="2:34" ht="13" x14ac:dyDescent="0.2">
      <c r="AH44" s="262"/>
    </row>
    <row r="45" spans="2:34" ht="13" x14ac:dyDescent="0.2">
      <c r="X45" s="262"/>
    </row>
    <row r="46" spans="2:34" ht="13" x14ac:dyDescent="0.2"/>
    <row r="47" spans="2:34" ht="13" x14ac:dyDescent="0.2"/>
    <row r="48" spans="2:34" ht="13" x14ac:dyDescent="0.2">
      <c r="W48" s="262"/>
      <c r="Y48" s="262"/>
      <c r="Z48" s="262"/>
      <c r="AA48" s="262"/>
      <c r="AB48" s="262"/>
      <c r="AC48" s="262"/>
      <c r="AD48" s="262"/>
      <c r="AE48" s="262"/>
      <c r="AF48" s="262"/>
      <c r="AG48" s="262"/>
      <c r="AH48" s="262"/>
    </row>
    <row r="49" spans="28:34" ht="13" x14ac:dyDescent="0.2"/>
    <row r="50" spans="28:34" ht="13" x14ac:dyDescent="0.2">
      <c r="AE50" s="262"/>
      <c r="AF50" s="262"/>
      <c r="AG50" s="262"/>
      <c r="AH50" s="262"/>
    </row>
    <row r="51" spans="28:34" ht="13" x14ac:dyDescent="0.2">
      <c r="AC51" s="262"/>
      <c r="AD51" s="262"/>
      <c r="AE51" s="262"/>
      <c r="AF51" s="262"/>
      <c r="AG51" s="262"/>
      <c r="AH51" s="262"/>
    </row>
    <row r="52" spans="28:34" ht="13" x14ac:dyDescent="0.2"/>
    <row r="53" spans="28:34" ht="13" x14ac:dyDescent="0.2">
      <c r="AF53" s="262"/>
      <c r="AG53" s="262"/>
      <c r="AH53" s="262"/>
    </row>
    <row r="54" spans="28:34" ht="13" x14ac:dyDescent="0.2">
      <c r="AH54" s="262"/>
    </row>
    <row r="55" spans="28:34" ht="13" x14ac:dyDescent="0.2"/>
    <row r="56" spans="28:34" ht="13" x14ac:dyDescent="0.2">
      <c r="AB56" s="262"/>
      <c r="AC56" s="262"/>
      <c r="AD56" s="262"/>
      <c r="AE56" s="262"/>
      <c r="AF56" s="262"/>
      <c r="AG56" s="262"/>
      <c r="AH56" s="262"/>
    </row>
    <row r="57" spans="28:34" ht="13" x14ac:dyDescent="0.2">
      <c r="AH57" s="262"/>
    </row>
    <row r="58" spans="28:34" ht="13" x14ac:dyDescent="0.2">
      <c r="AH58" s="262"/>
    </row>
    <row r="59" spans="28:34" ht="13" x14ac:dyDescent="0.2"/>
    <row r="60" spans="28:34" ht="13" x14ac:dyDescent="0.2"/>
    <row r="61" spans="28:34" ht="13" x14ac:dyDescent="0.2"/>
    <row r="62" spans="28:34" ht="13" x14ac:dyDescent="0.2"/>
    <row r="63" spans="28:34" ht="13" x14ac:dyDescent="0.2">
      <c r="AH63" s="262"/>
    </row>
    <row r="64" spans="28:34" ht="13" x14ac:dyDescent="0.2">
      <c r="AG64" s="262"/>
      <c r="AH64" s="262"/>
    </row>
    <row r="65" spans="28:34" ht="13" x14ac:dyDescent="0.2"/>
    <row r="66" spans="28:34" ht="13" x14ac:dyDescent="0.2"/>
    <row r="67" spans="28:34" ht="13" x14ac:dyDescent="0.2"/>
    <row r="68" spans="28:34" ht="13" x14ac:dyDescent="0.2">
      <c r="AB68" s="262"/>
      <c r="AC68" s="262"/>
      <c r="AD68" s="262"/>
      <c r="AE68" s="262"/>
      <c r="AF68" s="262"/>
      <c r="AG68" s="262"/>
      <c r="AH68" s="262"/>
    </row>
    <row r="69" spans="28:34" ht="13" x14ac:dyDescent="0.2">
      <c r="AF69" s="262"/>
      <c r="AG69" s="262"/>
      <c r="AH69" s="262"/>
    </row>
    <row r="70" spans="28:34" ht="13" x14ac:dyDescent="0.2"/>
    <row r="71" spans="28:34" ht="13" x14ac:dyDescent="0.2"/>
    <row r="72" spans="28:34" ht="13" x14ac:dyDescent="0.2"/>
    <row r="73" spans="28:34" ht="13" x14ac:dyDescent="0.2"/>
    <row r="74" spans="28:34" ht="13" x14ac:dyDescent="0.2"/>
    <row r="75" spans="28:34" ht="13" x14ac:dyDescent="0.2">
      <c r="AH75" s="262"/>
    </row>
    <row r="76" spans="28:34" ht="13" x14ac:dyDescent="0.2">
      <c r="AF76" s="262"/>
      <c r="AG76" s="262"/>
      <c r="AH76" s="262"/>
    </row>
    <row r="77" spans="28:34" ht="13" x14ac:dyDescent="0.2">
      <c r="AG77" s="262"/>
      <c r="AH77" s="262"/>
    </row>
    <row r="78" spans="28:34" ht="13" x14ac:dyDescent="0.2"/>
    <row r="79" spans="28:34" ht="13" x14ac:dyDescent="0.2"/>
    <row r="80" spans="28:34" ht="13" x14ac:dyDescent="0.2"/>
    <row r="81" spans="25:34" ht="13" x14ac:dyDescent="0.2"/>
    <row r="82" spans="25:34" ht="13" x14ac:dyDescent="0.2">
      <c r="Y82" s="262"/>
    </row>
    <row r="83" spans="25:34" ht="13" x14ac:dyDescent="0.2">
      <c r="Y83" s="262"/>
      <c r="Z83" s="262"/>
      <c r="AA83" s="262"/>
      <c r="AB83" s="262"/>
      <c r="AC83" s="262"/>
      <c r="AD83" s="262"/>
      <c r="AE83" s="262"/>
      <c r="AF83" s="262"/>
      <c r="AG83" s="262"/>
      <c r="AH83" s="262"/>
    </row>
    <row r="84" spans="25:34" ht="13" x14ac:dyDescent="0.2"/>
    <row r="85" spans="25:34" ht="13" x14ac:dyDescent="0.2"/>
    <row r="86" spans="25:34" ht="13" x14ac:dyDescent="0.2"/>
    <row r="87" spans="25:34" ht="13" x14ac:dyDescent="0.2"/>
    <row r="88" spans="25:34" ht="13" x14ac:dyDescent="0.2">
      <c r="AH88" s="262"/>
    </row>
    <row r="89" spans="25:34" ht="13" x14ac:dyDescent="0.2"/>
    <row r="90" spans="25:34" ht="13" x14ac:dyDescent="0.2"/>
    <row r="91" spans="25:34" ht="13" x14ac:dyDescent="0.2"/>
    <row r="92" spans="25:34" ht="13.5" customHeight="1" x14ac:dyDescent="0.2"/>
    <row r="93" spans="25:34" ht="13.5" customHeight="1" x14ac:dyDescent="0.2"/>
    <row r="94" spans="25:34" ht="13.5" customHeight="1" x14ac:dyDescent="0.2">
      <c r="AF94" s="262"/>
      <c r="AG94" s="262"/>
      <c r="AH94" s="262"/>
    </row>
    <row r="95" spans="25:34" ht="13.5" customHeight="1" x14ac:dyDescent="0.2">
      <c r="AH95" s="262"/>
    </row>
    <row r="96" spans="25:34" ht="13.5" customHeight="1" x14ac:dyDescent="0.2"/>
    <row r="97" spans="33:34" ht="13.5" customHeight="1" x14ac:dyDescent="0.2"/>
    <row r="98" spans="33:34" ht="13.5" customHeight="1" x14ac:dyDescent="0.2"/>
    <row r="99" spans="33:34" ht="13.5" customHeight="1" x14ac:dyDescent="0.2"/>
    <row r="100" spans="33:34" ht="13.5" customHeight="1" x14ac:dyDescent="0.2"/>
    <row r="101" spans="33:34" ht="13.5" customHeight="1" x14ac:dyDescent="0.2">
      <c r="AH101" s="262"/>
    </row>
    <row r="102" spans="33:34" ht="13.5" customHeight="1" x14ac:dyDescent="0.2"/>
    <row r="103" spans="33:34" ht="13.5" customHeight="1" x14ac:dyDescent="0.2"/>
    <row r="104" spans="33:34" ht="13.5" customHeight="1" x14ac:dyDescent="0.2">
      <c r="AG104" s="262"/>
      <c r="AH104" s="262"/>
    </row>
    <row r="105" spans="33:34" ht="13.5" customHeight="1" x14ac:dyDescent="0.2"/>
    <row r="106" spans="33:34" ht="13.5" customHeight="1" x14ac:dyDescent="0.2"/>
    <row r="107" spans="33:34" ht="13.5" customHeight="1" x14ac:dyDescent="0.2"/>
    <row r="108" spans="33:34" ht="13.5" customHeight="1" x14ac:dyDescent="0.2"/>
    <row r="109" spans="33:34" ht="13.5" customHeight="1" x14ac:dyDescent="0.2"/>
    <row r="110" spans="33:34" ht="13.5" customHeight="1" x14ac:dyDescent="0.2"/>
    <row r="111" spans="33:34" ht="13.5" customHeight="1" x14ac:dyDescent="0.2"/>
    <row r="112" spans="33:34" ht="13.5" customHeight="1" x14ac:dyDescent="0.2"/>
    <row r="113" spans="34:122" ht="13.5" customHeight="1" x14ac:dyDescent="0.2"/>
    <row r="114" spans="34:122" ht="13.5" customHeight="1" x14ac:dyDescent="0.2"/>
    <row r="115" spans="34:122" ht="13.5" customHeight="1" x14ac:dyDescent="0.2"/>
    <row r="116" spans="34:122" ht="13.5" customHeight="1" x14ac:dyDescent="0.2">
      <c r="AH116" s="262"/>
    </row>
    <row r="117" spans="34:122" ht="13.5" customHeight="1" x14ac:dyDescent="0.2"/>
    <row r="118" spans="34:122" ht="13.5" customHeight="1" x14ac:dyDescent="0.2"/>
    <row r="119" spans="34:122" ht="13.5" customHeight="1" x14ac:dyDescent="0.2"/>
    <row r="120" spans="34:122" ht="13.5" customHeight="1" x14ac:dyDescent="0.2">
      <c r="AH120" s="262"/>
    </row>
    <row r="121" spans="34:122" ht="13.5" customHeight="1" x14ac:dyDescent="0.2">
      <c r="AH121" s="262"/>
    </row>
    <row r="122" spans="34:122" ht="13.5" customHeight="1" x14ac:dyDescent="0.2"/>
    <row r="123" spans="34:122" ht="13.5" customHeight="1" x14ac:dyDescent="0.2"/>
    <row r="124" spans="34:122" ht="13.5" customHeight="1" x14ac:dyDescent="0.2"/>
    <row r="125" spans="34:122" ht="13.5" customHeight="1" x14ac:dyDescent="0.2">
      <c r="DR125" s="262" t="s">
        <v>508</v>
      </c>
    </row>
  </sheetData>
  <sheetProtection algorithmName="SHA-512" hashValue="Ta7L2bmjgEgCNNoBgAM8TD5zhao0ROd0hMgYMaY5p7x/IkV2mqoyeOOrdA9Te+84QSx3jTdwwCC1zeYbITv2Hw==" saltValue="7OWeRetaEaLWTC+mLsSyPA==" spinCount="100000" sheet="1" objects="1" scenarios="1"/>
  <dataConsolidate/>
  <phoneticPr fontId="2"/>
  <printOptions horizontalCentered="1" verticalCentered="1"/>
  <pageMargins left="0" right="0" top="0.19685039370078741" bottom="0" header="0.39370078740157483" footer="0"/>
  <pageSetup paperSize="8" scale="49" orientation="landscape"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BC2F950-12A2-4B20-84BE-EC9FB999541A}">
  <sheetPr>
    <pageSetUpPr fitToPage="1"/>
  </sheetPr>
  <dimension ref="A1:DR125"/>
  <sheetViews>
    <sheetView showGridLines="0" zoomScale="55" zoomScaleNormal="65" zoomScaleSheetLayoutView="55" workbookViewId="0"/>
  </sheetViews>
  <sheetFormatPr defaultColWidth="0" defaultRowHeight="13.5" customHeight="1" zeroHeight="1" x14ac:dyDescent="0.2"/>
  <cols>
    <col min="1" max="34" width="2.453125" style="263" customWidth="1"/>
    <col min="35" max="122" width="2.453125" style="262" customWidth="1"/>
    <col min="123" max="16384" width="2.453125" style="262" hidden="1"/>
  </cols>
  <sheetData>
    <row r="1" spans="2:34" ht="13.5" customHeight="1" x14ac:dyDescent="0.2">
      <c r="B1" s="262"/>
      <c r="C1" s="262"/>
      <c r="D1" s="262"/>
      <c r="E1" s="262"/>
      <c r="F1" s="262"/>
      <c r="G1" s="262"/>
      <c r="H1" s="262"/>
      <c r="I1" s="262"/>
      <c r="J1" s="262"/>
      <c r="K1" s="262"/>
      <c r="L1" s="262"/>
      <c r="M1" s="262"/>
      <c r="N1" s="262"/>
      <c r="O1" s="262"/>
      <c r="P1" s="262"/>
      <c r="Q1" s="262"/>
      <c r="R1" s="262"/>
      <c r="S1" s="262"/>
      <c r="T1" s="262"/>
      <c r="U1" s="262"/>
      <c r="V1" s="262"/>
      <c r="W1" s="262"/>
      <c r="X1" s="262"/>
      <c r="Y1" s="262"/>
      <c r="Z1" s="262"/>
      <c r="AA1" s="262"/>
      <c r="AB1" s="262"/>
      <c r="AC1" s="262"/>
      <c r="AD1" s="262"/>
      <c r="AE1" s="262"/>
      <c r="AF1" s="262"/>
      <c r="AG1" s="262"/>
      <c r="AH1" s="262"/>
    </row>
    <row r="2" spans="2:34" ht="13" x14ac:dyDescent="0.2">
      <c r="S2" s="262"/>
      <c r="AH2" s="262"/>
    </row>
    <row r="3" spans="2:34" ht="13" x14ac:dyDescent="0.2">
      <c r="C3" s="262"/>
      <c r="D3" s="262"/>
      <c r="E3" s="262"/>
      <c r="F3" s="262"/>
      <c r="G3" s="262"/>
      <c r="H3" s="262"/>
      <c r="I3" s="262"/>
      <c r="J3" s="262"/>
      <c r="K3" s="262"/>
      <c r="L3" s="262"/>
      <c r="M3" s="262"/>
      <c r="N3" s="262"/>
      <c r="O3" s="262"/>
      <c r="P3" s="262"/>
      <c r="Q3" s="262"/>
      <c r="R3" s="262"/>
      <c r="S3" s="262"/>
      <c r="U3" s="262"/>
      <c r="V3" s="262"/>
      <c r="W3" s="262"/>
      <c r="X3" s="262"/>
      <c r="Y3" s="262"/>
      <c r="Z3" s="262"/>
      <c r="AA3" s="262"/>
      <c r="AB3" s="262"/>
      <c r="AC3" s="262"/>
      <c r="AD3" s="262"/>
      <c r="AE3" s="262"/>
      <c r="AF3" s="262"/>
      <c r="AG3" s="262"/>
      <c r="AH3" s="262"/>
    </row>
    <row r="4" spans="2:34" ht="13" x14ac:dyDescent="0.2"/>
    <row r="5" spans="2:34" ht="13" x14ac:dyDescent="0.2"/>
    <row r="6" spans="2:34" ht="13" x14ac:dyDescent="0.2"/>
    <row r="7" spans="2:34" ht="13" x14ac:dyDescent="0.2"/>
    <row r="8" spans="2:34" ht="13" x14ac:dyDescent="0.2"/>
    <row r="9" spans="2:34" ht="13" x14ac:dyDescent="0.2">
      <c r="AH9" s="262"/>
    </row>
    <row r="10" spans="2:34" ht="13" x14ac:dyDescent="0.2"/>
    <row r="11" spans="2:34" ht="13" x14ac:dyDescent="0.2"/>
    <row r="12" spans="2:34" ht="13" x14ac:dyDescent="0.2"/>
    <row r="13" spans="2:34" ht="13" x14ac:dyDescent="0.2"/>
    <row r="14" spans="2:34" ht="13" x14ac:dyDescent="0.2"/>
    <row r="15" spans="2:34" ht="13" x14ac:dyDescent="0.2"/>
    <row r="16" spans="2:34" ht="13" x14ac:dyDescent="0.2"/>
    <row r="17" spans="12:34" ht="13" x14ac:dyDescent="0.2">
      <c r="AH17" s="262"/>
    </row>
    <row r="18" spans="12:34" ht="13" x14ac:dyDescent="0.2"/>
    <row r="19" spans="12:34" ht="13" x14ac:dyDescent="0.2"/>
    <row r="20" spans="12:34" ht="13" x14ac:dyDescent="0.2">
      <c r="AH20" s="262"/>
    </row>
    <row r="21" spans="12:34" ht="13" x14ac:dyDescent="0.2">
      <c r="AH21" s="262"/>
    </row>
    <row r="22" spans="12:34" ht="13" x14ac:dyDescent="0.2"/>
    <row r="23" spans="12:34" ht="13" x14ac:dyDescent="0.2"/>
    <row r="24" spans="12:34" ht="13" x14ac:dyDescent="0.2">
      <c r="Q24" s="262"/>
    </row>
    <row r="25" spans="12:34" ht="13" x14ac:dyDescent="0.2"/>
    <row r="26" spans="12:34" ht="13" x14ac:dyDescent="0.2"/>
    <row r="27" spans="12:34" ht="13" x14ac:dyDescent="0.2"/>
    <row r="28" spans="12:34" ht="13" x14ac:dyDescent="0.2">
      <c r="O28" s="262"/>
      <c r="T28" s="262"/>
      <c r="AH28" s="262"/>
    </row>
    <row r="29" spans="12:34" ht="13" x14ac:dyDescent="0.2"/>
    <row r="30" spans="12:34" ht="13" x14ac:dyDescent="0.2"/>
    <row r="31" spans="12:34" ht="13" x14ac:dyDescent="0.2">
      <c r="Q31" s="262"/>
    </row>
    <row r="32" spans="12:34" ht="13" x14ac:dyDescent="0.2">
      <c r="L32" s="262"/>
    </row>
    <row r="33" spans="2:34" ht="13" x14ac:dyDescent="0.2">
      <c r="C33" s="262"/>
      <c r="E33" s="262"/>
      <c r="G33" s="262"/>
      <c r="I33" s="262"/>
      <c r="X33" s="262"/>
    </row>
    <row r="34" spans="2:34" ht="13" x14ac:dyDescent="0.2">
      <c r="B34" s="262"/>
      <c r="P34" s="262"/>
      <c r="R34" s="262"/>
      <c r="T34" s="262"/>
    </row>
    <row r="35" spans="2:34" ht="13" x14ac:dyDescent="0.2">
      <c r="D35" s="262"/>
      <c r="W35" s="262"/>
      <c r="AC35" s="262"/>
      <c r="AD35" s="262"/>
      <c r="AE35" s="262"/>
      <c r="AF35" s="262"/>
      <c r="AG35" s="262"/>
      <c r="AH35" s="262"/>
    </row>
    <row r="36" spans="2:34" ht="13" x14ac:dyDescent="0.2">
      <c r="H36" s="262"/>
      <c r="J36" s="262"/>
      <c r="K36" s="262"/>
      <c r="M36" s="262"/>
      <c r="Y36" s="262"/>
      <c r="Z36" s="262"/>
      <c r="AA36" s="262"/>
      <c r="AB36" s="262"/>
      <c r="AC36" s="262"/>
      <c r="AD36" s="262"/>
      <c r="AE36" s="262"/>
      <c r="AF36" s="262"/>
      <c r="AG36" s="262"/>
      <c r="AH36" s="262"/>
    </row>
    <row r="37" spans="2:34" ht="13" x14ac:dyDescent="0.2">
      <c r="AH37" s="262"/>
    </row>
    <row r="38" spans="2:34" ht="13" x14ac:dyDescent="0.2">
      <c r="AG38" s="262"/>
      <c r="AH38" s="262"/>
    </row>
    <row r="39" spans="2:34" ht="13" x14ac:dyDescent="0.2"/>
    <row r="40" spans="2:34" ht="13" x14ac:dyDescent="0.2">
      <c r="X40" s="262"/>
    </row>
    <row r="41" spans="2:34" ht="13" x14ac:dyDescent="0.2">
      <c r="R41" s="262"/>
    </row>
    <row r="42" spans="2:34" ht="13" x14ac:dyDescent="0.2">
      <c r="W42" s="262"/>
    </row>
    <row r="43" spans="2:34" ht="13" x14ac:dyDescent="0.2">
      <c r="Y43" s="262"/>
      <c r="Z43" s="262"/>
      <c r="AA43" s="262"/>
      <c r="AB43" s="262"/>
      <c r="AC43" s="262"/>
      <c r="AD43" s="262"/>
      <c r="AE43" s="262"/>
      <c r="AF43" s="262"/>
      <c r="AG43" s="262"/>
      <c r="AH43" s="262"/>
    </row>
    <row r="44" spans="2:34" ht="13" x14ac:dyDescent="0.2">
      <c r="AH44" s="262"/>
    </row>
    <row r="45" spans="2:34" ht="13" x14ac:dyDescent="0.2">
      <c r="X45" s="262"/>
    </row>
    <row r="46" spans="2:34" ht="13" x14ac:dyDescent="0.2"/>
    <row r="47" spans="2:34" ht="13" x14ac:dyDescent="0.2"/>
    <row r="48" spans="2:34" ht="13" x14ac:dyDescent="0.2">
      <c r="W48" s="262"/>
      <c r="Y48" s="262"/>
      <c r="Z48" s="262"/>
      <c r="AA48" s="262"/>
      <c r="AB48" s="262"/>
      <c r="AC48" s="262"/>
      <c r="AD48" s="262"/>
      <c r="AE48" s="262"/>
      <c r="AF48" s="262"/>
      <c r="AG48" s="262"/>
      <c r="AH48" s="262"/>
    </row>
    <row r="49" spans="28:34" ht="13" x14ac:dyDescent="0.2"/>
    <row r="50" spans="28:34" ht="13" x14ac:dyDescent="0.2">
      <c r="AE50" s="262"/>
      <c r="AF50" s="262"/>
      <c r="AG50" s="262"/>
      <c r="AH50" s="262"/>
    </row>
    <row r="51" spans="28:34" ht="13" x14ac:dyDescent="0.2">
      <c r="AC51" s="262"/>
      <c r="AD51" s="262"/>
      <c r="AE51" s="262"/>
      <c r="AF51" s="262"/>
      <c r="AG51" s="262"/>
      <c r="AH51" s="262"/>
    </row>
    <row r="52" spans="28:34" ht="13" x14ac:dyDescent="0.2"/>
    <row r="53" spans="28:34" ht="13" x14ac:dyDescent="0.2">
      <c r="AF53" s="262"/>
      <c r="AG53" s="262"/>
      <c r="AH53" s="262"/>
    </row>
    <row r="54" spans="28:34" ht="13" x14ac:dyDescent="0.2">
      <c r="AH54" s="262"/>
    </row>
    <row r="55" spans="28:34" ht="13" x14ac:dyDescent="0.2"/>
    <row r="56" spans="28:34" ht="13" x14ac:dyDescent="0.2">
      <c r="AB56" s="262"/>
      <c r="AC56" s="262"/>
      <c r="AD56" s="262"/>
      <c r="AE56" s="262"/>
      <c r="AF56" s="262"/>
      <c r="AG56" s="262"/>
      <c r="AH56" s="262"/>
    </row>
    <row r="57" spans="28:34" ht="13" x14ac:dyDescent="0.2">
      <c r="AH57" s="262"/>
    </row>
    <row r="58" spans="28:34" ht="13" x14ac:dyDescent="0.2">
      <c r="AH58" s="262"/>
    </row>
    <row r="59" spans="28:34" ht="13" x14ac:dyDescent="0.2">
      <c r="AG59" s="262"/>
      <c r="AH59" s="262"/>
    </row>
    <row r="60" spans="28:34" ht="13" x14ac:dyDescent="0.2"/>
    <row r="61" spans="28:34" ht="13" x14ac:dyDescent="0.2"/>
    <row r="62" spans="28:34" ht="13" x14ac:dyDescent="0.2"/>
    <row r="63" spans="28:34" ht="13" x14ac:dyDescent="0.2">
      <c r="AH63" s="262"/>
    </row>
    <row r="64" spans="28:34" ht="13" x14ac:dyDescent="0.2">
      <c r="AG64" s="262"/>
      <c r="AH64" s="262"/>
    </row>
    <row r="65" spans="28:34" ht="13" x14ac:dyDescent="0.2"/>
    <row r="66" spans="28:34" ht="13" x14ac:dyDescent="0.2"/>
    <row r="67" spans="28:34" ht="13" x14ac:dyDescent="0.2"/>
    <row r="68" spans="28:34" ht="13" x14ac:dyDescent="0.2">
      <c r="AB68" s="262"/>
      <c r="AC68" s="262"/>
      <c r="AD68" s="262"/>
      <c r="AE68" s="262"/>
      <c r="AF68" s="262"/>
      <c r="AG68" s="262"/>
      <c r="AH68" s="262"/>
    </row>
    <row r="69" spans="28:34" ht="13" x14ac:dyDescent="0.2">
      <c r="AF69" s="262"/>
      <c r="AG69" s="262"/>
      <c r="AH69" s="262"/>
    </row>
    <row r="70" spans="28:34" ht="13" x14ac:dyDescent="0.2"/>
    <row r="71" spans="28:34" ht="13" x14ac:dyDescent="0.2"/>
    <row r="72" spans="28:34" ht="13" x14ac:dyDescent="0.2"/>
    <row r="73" spans="28:34" ht="13" x14ac:dyDescent="0.2"/>
    <row r="74" spans="28:34" ht="13" x14ac:dyDescent="0.2"/>
    <row r="75" spans="28:34" ht="13" x14ac:dyDescent="0.2">
      <c r="AH75" s="262"/>
    </row>
    <row r="76" spans="28:34" ht="13" x14ac:dyDescent="0.2">
      <c r="AF76" s="262"/>
      <c r="AG76" s="262"/>
      <c r="AH76" s="262"/>
    </row>
    <row r="77" spans="28:34" ht="13" x14ac:dyDescent="0.2">
      <c r="AG77" s="262"/>
      <c r="AH77" s="262"/>
    </row>
    <row r="78" spans="28:34" ht="13" x14ac:dyDescent="0.2"/>
    <row r="79" spans="28:34" ht="13" x14ac:dyDescent="0.2"/>
    <row r="80" spans="28:34" ht="13" x14ac:dyDescent="0.2"/>
    <row r="81" spans="25:34" ht="13" x14ac:dyDescent="0.2"/>
    <row r="82" spans="25:34" ht="13" x14ac:dyDescent="0.2">
      <c r="Y82" s="262"/>
    </row>
    <row r="83" spans="25:34" ht="13" x14ac:dyDescent="0.2">
      <c r="Y83" s="262"/>
      <c r="Z83" s="262"/>
      <c r="AA83" s="262"/>
      <c r="AB83" s="262"/>
      <c r="AC83" s="262"/>
      <c r="AD83" s="262"/>
      <c r="AE83" s="262"/>
      <c r="AF83" s="262"/>
      <c r="AG83" s="262"/>
      <c r="AH83" s="262"/>
    </row>
    <row r="84" spans="25:34" ht="13" x14ac:dyDescent="0.2"/>
    <row r="85" spans="25:34" ht="13" x14ac:dyDescent="0.2"/>
    <row r="86" spans="25:34" ht="13" x14ac:dyDescent="0.2"/>
    <row r="87" spans="25:34" ht="13" x14ac:dyDescent="0.2"/>
    <row r="88" spans="25:34" ht="13" x14ac:dyDescent="0.2">
      <c r="AH88" s="262"/>
    </row>
    <row r="89" spans="25:34" ht="13" x14ac:dyDescent="0.2"/>
    <row r="90" spans="25:34" ht="13" x14ac:dyDescent="0.2"/>
    <row r="91" spans="25:34" ht="13" x14ac:dyDescent="0.2"/>
    <row r="92" spans="25:34" ht="13.5" customHeight="1" x14ac:dyDescent="0.2"/>
    <row r="93" spans="25:34" ht="13.5" customHeight="1" x14ac:dyDescent="0.2"/>
    <row r="94" spans="25:34" ht="13.5" customHeight="1" x14ac:dyDescent="0.2">
      <c r="AF94" s="262"/>
      <c r="AG94" s="262"/>
      <c r="AH94" s="262"/>
    </row>
    <row r="95" spans="25:34" ht="13.5" customHeight="1" x14ac:dyDescent="0.2">
      <c r="AH95" s="262"/>
    </row>
    <row r="96" spans="25:34" ht="13.5" customHeight="1" x14ac:dyDescent="0.2"/>
    <row r="97" spans="33:34" ht="13.5" customHeight="1" x14ac:dyDescent="0.2"/>
    <row r="98" spans="33:34" ht="13.5" customHeight="1" x14ac:dyDescent="0.2"/>
    <row r="99" spans="33:34" ht="13.5" customHeight="1" x14ac:dyDescent="0.2"/>
    <row r="100" spans="33:34" ht="13.5" customHeight="1" x14ac:dyDescent="0.2"/>
    <row r="101" spans="33:34" ht="13.5" customHeight="1" x14ac:dyDescent="0.2">
      <c r="AH101" s="262"/>
    </row>
    <row r="102" spans="33:34" ht="13.5" customHeight="1" x14ac:dyDescent="0.2"/>
    <row r="103" spans="33:34" ht="13.5" customHeight="1" x14ac:dyDescent="0.2"/>
    <row r="104" spans="33:34" ht="13.5" customHeight="1" x14ac:dyDescent="0.2">
      <c r="AG104" s="262"/>
      <c r="AH104" s="262"/>
    </row>
    <row r="105" spans="33:34" ht="13.5" customHeight="1" x14ac:dyDescent="0.2"/>
    <row r="106" spans="33:34" ht="13.5" customHeight="1" x14ac:dyDescent="0.2"/>
    <row r="107" spans="33:34" ht="13.5" customHeight="1" x14ac:dyDescent="0.2"/>
    <row r="108" spans="33:34" ht="13.5" customHeight="1" x14ac:dyDescent="0.2"/>
    <row r="109" spans="33:34" ht="13.5" customHeight="1" x14ac:dyDescent="0.2"/>
    <row r="110" spans="33:34" ht="13.5" customHeight="1" x14ac:dyDescent="0.2"/>
    <row r="111" spans="33:34" ht="13.5" customHeight="1" x14ac:dyDescent="0.2"/>
    <row r="112" spans="33:34" ht="13.5" customHeight="1" x14ac:dyDescent="0.2"/>
    <row r="113" spans="34:122" ht="13.5" customHeight="1" x14ac:dyDescent="0.2"/>
    <row r="114" spans="34:122" ht="13.5" customHeight="1" x14ac:dyDescent="0.2"/>
    <row r="115" spans="34:122" ht="13.5" customHeight="1" x14ac:dyDescent="0.2"/>
    <row r="116" spans="34:122" ht="13.5" customHeight="1" x14ac:dyDescent="0.2">
      <c r="AH116" s="262"/>
    </row>
    <row r="117" spans="34:122" ht="13.5" customHeight="1" x14ac:dyDescent="0.2"/>
    <row r="118" spans="34:122" ht="13.5" customHeight="1" x14ac:dyDescent="0.2"/>
    <row r="119" spans="34:122" ht="13.5" customHeight="1" x14ac:dyDescent="0.2"/>
    <row r="120" spans="34:122" ht="13.5" customHeight="1" x14ac:dyDescent="0.2">
      <c r="AH120" s="262"/>
    </row>
    <row r="121" spans="34:122" ht="13.5" customHeight="1" x14ac:dyDescent="0.2">
      <c r="AH121" s="262"/>
    </row>
    <row r="122" spans="34:122" ht="13.5" customHeight="1" x14ac:dyDescent="0.2"/>
    <row r="123" spans="34:122" ht="13.5" customHeight="1" x14ac:dyDescent="0.2"/>
    <row r="124" spans="34:122" ht="13.5" customHeight="1" x14ac:dyDescent="0.2"/>
    <row r="125" spans="34:122" ht="13.5" customHeight="1" x14ac:dyDescent="0.2">
      <c r="DR125" s="262" t="s">
        <v>508</v>
      </c>
    </row>
  </sheetData>
  <sheetProtection algorithmName="SHA-512" hashValue="dlz0N3tcHon8GEdhmDzetf+f2uPOzUjbVdX4amQyRG/KDooBA92cM7wp1nakEDHpyQ9Dv2f+wpXGcJj66i/2MQ==" saltValue="D9ygPoapon6rgJWURLilOw==" spinCount="100000" sheet="1" objects="1" scenarios="1"/>
  <dataConsolidate/>
  <phoneticPr fontId="2"/>
  <printOptions horizontalCentered="1" verticalCentered="1"/>
  <pageMargins left="0" right="0" top="0.19685039370078741" bottom="0" header="0.39370078740157483" footer="0"/>
  <pageSetup paperSize="9" scale="37" orientation="landscape" horizontalDpi="300" verticalDpi="300" r:id="rId1"/>
  <headerFooter alignWithMargins="0">
    <oddFooter>&amp;C&amp;P/&amp;N</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DataSheet"/>
  <dimension ref="A1:P74"/>
  <sheetViews>
    <sheetView workbookViewId="0"/>
  </sheetViews>
  <sheetFormatPr defaultColWidth="11.08984375" defaultRowHeight="13" x14ac:dyDescent="0.2"/>
  <cols>
    <col min="1" max="1" width="45.90625" style="141" customWidth="1"/>
    <col min="2" max="8" width="13.36328125" style="141" customWidth="1"/>
    <col min="9" max="16384" width="11.08984375" style="141"/>
  </cols>
  <sheetData>
    <row r="1" spans="1:8" x14ac:dyDescent="0.2">
      <c r="A1" s="135"/>
      <c r="B1" s="136"/>
      <c r="C1" s="137"/>
      <c r="D1" s="138"/>
      <c r="E1" s="139"/>
      <c r="F1" s="139"/>
      <c r="G1" s="139"/>
      <c r="H1" s="140"/>
    </row>
    <row r="2" spans="1:8" x14ac:dyDescent="0.2">
      <c r="A2" s="142"/>
      <c r="B2" s="143"/>
      <c r="C2" s="144"/>
      <c r="D2" s="145" t="s">
        <v>55</v>
      </c>
      <c r="E2" s="146"/>
      <c r="F2" s="147" t="s">
        <v>558</v>
      </c>
      <c r="G2" s="148"/>
      <c r="H2" s="149"/>
    </row>
    <row r="3" spans="1:8" x14ac:dyDescent="0.2">
      <c r="A3" s="145" t="s">
        <v>551</v>
      </c>
      <c r="B3" s="150"/>
      <c r="C3" s="151"/>
      <c r="D3" s="152">
        <v>65933</v>
      </c>
      <c r="E3" s="153"/>
      <c r="F3" s="154">
        <v>88968</v>
      </c>
      <c r="G3" s="155"/>
      <c r="H3" s="156"/>
    </row>
    <row r="4" spans="1:8" x14ac:dyDescent="0.2">
      <c r="A4" s="157"/>
      <c r="B4" s="158"/>
      <c r="C4" s="159"/>
      <c r="D4" s="160">
        <v>25351</v>
      </c>
      <c r="E4" s="161"/>
      <c r="F4" s="162">
        <v>45482</v>
      </c>
      <c r="G4" s="163"/>
      <c r="H4" s="164"/>
    </row>
    <row r="5" spans="1:8" x14ac:dyDescent="0.2">
      <c r="A5" s="145" t="s">
        <v>553</v>
      </c>
      <c r="B5" s="150"/>
      <c r="C5" s="151"/>
      <c r="D5" s="152">
        <v>110252</v>
      </c>
      <c r="E5" s="153"/>
      <c r="F5" s="154">
        <v>85173</v>
      </c>
      <c r="G5" s="155"/>
      <c r="H5" s="156"/>
    </row>
    <row r="6" spans="1:8" x14ac:dyDescent="0.2">
      <c r="A6" s="157"/>
      <c r="B6" s="158"/>
      <c r="C6" s="159"/>
      <c r="D6" s="160">
        <v>35865</v>
      </c>
      <c r="E6" s="161"/>
      <c r="F6" s="162">
        <v>43913</v>
      </c>
      <c r="G6" s="163"/>
      <c r="H6" s="164"/>
    </row>
    <row r="7" spans="1:8" x14ac:dyDescent="0.2">
      <c r="A7" s="145" t="s">
        <v>554</v>
      </c>
      <c r="B7" s="150"/>
      <c r="C7" s="151"/>
      <c r="D7" s="152">
        <v>166266</v>
      </c>
      <c r="E7" s="153"/>
      <c r="F7" s="154">
        <v>94081</v>
      </c>
      <c r="G7" s="155"/>
      <c r="H7" s="156"/>
    </row>
    <row r="8" spans="1:8" x14ac:dyDescent="0.2">
      <c r="A8" s="157"/>
      <c r="B8" s="158"/>
      <c r="C8" s="159"/>
      <c r="D8" s="160">
        <v>56130</v>
      </c>
      <c r="E8" s="161"/>
      <c r="F8" s="162">
        <v>48949</v>
      </c>
      <c r="G8" s="163"/>
      <c r="H8" s="164"/>
    </row>
    <row r="9" spans="1:8" x14ac:dyDescent="0.2">
      <c r="A9" s="145" t="s">
        <v>555</v>
      </c>
      <c r="B9" s="150"/>
      <c r="C9" s="151"/>
      <c r="D9" s="152">
        <v>124546</v>
      </c>
      <c r="E9" s="153"/>
      <c r="F9" s="154">
        <v>92632</v>
      </c>
      <c r="G9" s="155"/>
      <c r="H9" s="156"/>
    </row>
    <row r="10" spans="1:8" x14ac:dyDescent="0.2">
      <c r="A10" s="157"/>
      <c r="B10" s="158"/>
      <c r="C10" s="159"/>
      <c r="D10" s="160">
        <v>57678</v>
      </c>
      <c r="E10" s="161"/>
      <c r="F10" s="162">
        <v>47978</v>
      </c>
      <c r="G10" s="163"/>
      <c r="H10" s="164"/>
    </row>
    <row r="11" spans="1:8" x14ac:dyDescent="0.2">
      <c r="A11" s="145" t="s">
        <v>556</v>
      </c>
      <c r="B11" s="150"/>
      <c r="C11" s="151"/>
      <c r="D11" s="152">
        <v>78910</v>
      </c>
      <c r="E11" s="153"/>
      <c r="F11" s="154">
        <v>96469</v>
      </c>
      <c r="G11" s="155"/>
      <c r="H11" s="156"/>
    </row>
    <row r="12" spans="1:8" x14ac:dyDescent="0.2">
      <c r="A12" s="157"/>
      <c r="B12" s="158"/>
      <c r="C12" s="165"/>
      <c r="D12" s="160">
        <v>31762</v>
      </c>
      <c r="E12" s="161"/>
      <c r="F12" s="162">
        <v>49775</v>
      </c>
      <c r="G12" s="163"/>
      <c r="H12" s="164"/>
    </row>
    <row r="13" spans="1:8" x14ac:dyDescent="0.2">
      <c r="A13" s="145"/>
      <c r="B13" s="150"/>
      <c r="C13" s="166"/>
      <c r="D13" s="167">
        <v>109181</v>
      </c>
      <c r="E13" s="168"/>
      <c r="F13" s="169">
        <v>91465</v>
      </c>
      <c r="G13" s="170"/>
      <c r="H13" s="156"/>
    </row>
    <row r="14" spans="1:8" x14ac:dyDescent="0.2">
      <c r="A14" s="157"/>
      <c r="B14" s="158"/>
      <c r="C14" s="159"/>
      <c r="D14" s="160">
        <v>41357</v>
      </c>
      <c r="E14" s="161"/>
      <c r="F14" s="162">
        <v>47219</v>
      </c>
      <c r="G14" s="163"/>
      <c r="H14" s="164"/>
    </row>
    <row r="17" spans="1:11" x14ac:dyDescent="0.2">
      <c r="A17" s="141" t="s">
        <v>56</v>
      </c>
    </row>
    <row r="18" spans="1:11" x14ac:dyDescent="0.2">
      <c r="A18" s="171"/>
      <c r="B18" s="171" t="str">
        <f>実質収支比率等に係る経年分析!F$46</f>
        <v>H29</v>
      </c>
      <c r="C18" s="171" t="str">
        <f>実質収支比率等に係る経年分析!G$46</f>
        <v>H30</v>
      </c>
      <c r="D18" s="171" t="str">
        <f>実質収支比率等に係る経年分析!H$46</f>
        <v>R01</v>
      </c>
      <c r="E18" s="171" t="str">
        <f>実質収支比率等に係る経年分析!I$46</f>
        <v>R02</v>
      </c>
      <c r="F18" s="171" t="str">
        <f>実質収支比率等に係る経年分析!J$46</f>
        <v>R03</v>
      </c>
    </row>
    <row r="19" spans="1:11" x14ac:dyDescent="0.2">
      <c r="A19" s="171" t="s">
        <v>57</v>
      </c>
      <c r="B19" s="171">
        <f>ROUND(VALUE(SUBSTITUTE(実質収支比率等に係る経年分析!F$48,"▲","-")),2)</f>
        <v>12.75</v>
      </c>
      <c r="C19" s="171">
        <f>ROUND(VALUE(SUBSTITUTE(実質収支比率等に係る経年分析!G$48,"▲","-")),2)</f>
        <v>14.8</v>
      </c>
      <c r="D19" s="171">
        <f>ROUND(VALUE(SUBSTITUTE(実質収支比率等に係る経年分析!H$48,"▲","-")),2)</f>
        <v>8.49</v>
      </c>
      <c r="E19" s="171">
        <f>ROUND(VALUE(SUBSTITUTE(実質収支比率等に係る経年分析!I$48,"▲","-")),2)</f>
        <v>11.25</v>
      </c>
      <c r="F19" s="171">
        <f>ROUND(VALUE(SUBSTITUTE(実質収支比率等に係る経年分析!J$48,"▲","-")),2)</f>
        <v>13.02</v>
      </c>
    </row>
    <row r="20" spans="1:11" x14ac:dyDescent="0.2">
      <c r="A20" s="171" t="s">
        <v>58</v>
      </c>
      <c r="B20" s="171">
        <f>ROUND(VALUE(SUBSTITUTE(実質収支比率等に係る経年分析!F$47,"▲","-")),2)</f>
        <v>16.649999999999999</v>
      </c>
      <c r="C20" s="171">
        <f>ROUND(VALUE(SUBSTITUTE(実質収支比率等に係る経年分析!G$47,"▲","-")),2)</f>
        <v>16.54</v>
      </c>
      <c r="D20" s="171">
        <f>ROUND(VALUE(SUBSTITUTE(実質収支比率等に係る経年分析!H$47,"▲","-")),2)</f>
        <v>16.28</v>
      </c>
      <c r="E20" s="171">
        <f>ROUND(VALUE(SUBSTITUTE(実質収支比率等に係る経年分析!I$47,"▲","-")),2)</f>
        <v>15.91</v>
      </c>
      <c r="F20" s="171">
        <f>ROUND(VALUE(SUBSTITUTE(実質収支比率等に係る経年分析!J$47,"▲","-")),2)</f>
        <v>17.059999999999999</v>
      </c>
    </row>
    <row r="21" spans="1:11" x14ac:dyDescent="0.2">
      <c r="A21" s="171" t="s">
        <v>59</v>
      </c>
      <c r="B21" s="171">
        <f>IF(ISNUMBER(VALUE(SUBSTITUTE(実質収支比率等に係る経年分析!F$49,"▲","-"))),ROUND(VALUE(SUBSTITUTE(実質収支比率等に係る経年分析!F$49,"▲","-")),2),NA())</f>
        <v>0.3</v>
      </c>
      <c r="C21" s="171">
        <f>IF(ISNUMBER(VALUE(SUBSTITUTE(実質収支比率等に係る経年分析!G$49,"▲","-"))),ROUND(VALUE(SUBSTITUTE(実質収支比率等に係る経年分析!G$49,"▲","-")),2),NA())</f>
        <v>2.15</v>
      </c>
      <c r="D21" s="171">
        <f>IF(ISNUMBER(VALUE(SUBSTITUTE(実質収支比率等に係る経年分析!H$49,"▲","-"))),ROUND(VALUE(SUBSTITUTE(実質収支比率等に係る経年分析!H$49,"▲","-")),2),NA())</f>
        <v>-6.07</v>
      </c>
      <c r="E21" s="171">
        <f>IF(ISNUMBER(VALUE(SUBSTITUTE(実質収支比率等に係る経年分析!I$49,"▲","-"))),ROUND(VALUE(SUBSTITUTE(実質収支比率等に係る経年分析!I$49,"▲","-")),2),NA())</f>
        <v>2.96</v>
      </c>
      <c r="F21" s="171">
        <f>IF(ISNUMBER(VALUE(SUBSTITUTE(実質収支比率等に係る経年分析!J$49,"▲","-"))),ROUND(VALUE(SUBSTITUTE(実質収支比率等に係る経年分析!J$49,"▲","-")),2),NA())</f>
        <v>4.3</v>
      </c>
    </row>
    <row r="24" spans="1:11" x14ac:dyDescent="0.2">
      <c r="A24" s="141" t="s">
        <v>60</v>
      </c>
    </row>
    <row r="25" spans="1:11" x14ac:dyDescent="0.2">
      <c r="A25" s="172"/>
      <c r="B25" s="172" t="str">
        <f>連結実質赤字比率に係る赤字・黒字の構成分析!F$33</f>
        <v>H29</v>
      </c>
      <c r="C25" s="172"/>
      <c r="D25" s="172" t="str">
        <f>連結実質赤字比率に係る赤字・黒字の構成分析!G$33</f>
        <v>H30</v>
      </c>
      <c r="E25" s="172"/>
      <c r="F25" s="172" t="str">
        <f>連結実質赤字比率に係る赤字・黒字の構成分析!H$33</f>
        <v>R01</v>
      </c>
      <c r="G25" s="172"/>
      <c r="H25" s="172" t="str">
        <f>連結実質赤字比率に係る赤字・黒字の構成分析!I$33</f>
        <v>R02</v>
      </c>
      <c r="I25" s="172"/>
      <c r="J25" s="172" t="str">
        <f>連結実質赤字比率に係る赤字・黒字の構成分析!J$33</f>
        <v>R03</v>
      </c>
      <c r="K25" s="172"/>
    </row>
    <row r="26" spans="1:11" x14ac:dyDescent="0.2">
      <c r="A26" s="172"/>
      <c r="B26" s="172" t="s">
        <v>61</v>
      </c>
      <c r="C26" s="172" t="s">
        <v>62</v>
      </c>
      <c r="D26" s="172" t="s">
        <v>61</v>
      </c>
      <c r="E26" s="172" t="s">
        <v>62</v>
      </c>
      <c r="F26" s="172" t="s">
        <v>61</v>
      </c>
      <c r="G26" s="172" t="s">
        <v>62</v>
      </c>
      <c r="H26" s="172" t="s">
        <v>61</v>
      </c>
      <c r="I26" s="172" t="s">
        <v>62</v>
      </c>
      <c r="J26" s="172" t="s">
        <v>61</v>
      </c>
      <c r="K26" s="172" t="s">
        <v>62</v>
      </c>
    </row>
    <row r="27" spans="1:11" x14ac:dyDescent="0.2">
      <c r="A27" s="172" t="str">
        <f>IF(連結実質赤字比率に係る赤字・黒字の構成分析!C$43="",NA(),連結実質赤字比率に係る赤字・黒字の構成分析!C$43)</f>
        <v>その他会計（黒字）</v>
      </c>
      <c r="B27" s="172" t="e">
        <f>IF(ROUND(VALUE(SUBSTITUTE(連結実質赤字比率に係る赤字・黒字の構成分析!F$43,"▲", "-")), 2) &lt; 0, ABS(ROUND(VALUE(SUBSTITUTE(連結実質赤字比率に係る赤字・黒字の構成分析!F$43,"▲", "-")), 2)), NA())</f>
        <v>#VALUE!</v>
      </c>
      <c r="C27" s="172" t="e">
        <f>IF(ROUND(VALUE(SUBSTITUTE(連結実質赤字比率に係る赤字・黒字の構成分析!F$43,"▲", "-")), 2) &gt;= 0, ABS(ROUND(VALUE(SUBSTITUTE(連結実質赤字比率に係る赤字・黒字の構成分析!F$43,"▲", "-")), 2)), NA())</f>
        <v>#VALUE!</v>
      </c>
      <c r="D27" s="172" t="e">
        <f>IF(ROUND(VALUE(SUBSTITUTE(連結実質赤字比率に係る赤字・黒字の構成分析!G$43,"▲", "-")), 2) &lt; 0, ABS(ROUND(VALUE(SUBSTITUTE(連結実質赤字比率に係る赤字・黒字の構成分析!G$43,"▲", "-")), 2)), NA())</f>
        <v>#VALUE!</v>
      </c>
      <c r="E27" s="172" t="e">
        <f>IF(ROUND(VALUE(SUBSTITUTE(連結実質赤字比率に係る赤字・黒字の構成分析!G$43,"▲", "-")), 2) &gt;= 0, ABS(ROUND(VALUE(SUBSTITUTE(連結実質赤字比率に係る赤字・黒字の構成分析!G$43,"▲", "-")), 2)), NA())</f>
        <v>#VALUE!</v>
      </c>
      <c r="F27" s="172" t="e">
        <f>IF(ROUND(VALUE(SUBSTITUTE(連結実質赤字比率に係る赤字・黒字の構成分析!H$43,"▲", "-")), 2) &lt; 0, ABS(ROUND(VALUE(SUBSTITUTE(連結実質赤字比率に係る赤字・黒字の構成分析!H$43,"▲", "-")), 2)), NA())</f>
        <v>#VALUE!</v>
      </c>
      <c r="G27" s="172" t="e">
        <f>IF(ROUND(VALUE(SUBSTITUTE(連結実質赤字比率に係る赤字・黒字の構成分析!H$43,"▲", "-")), 2) &gt;= 0, ABS(ROUND(VALUE(SUBSTITUTE(連結実質赤字比率に係る赤字・黒字の構成分析!H$43,"▲", "-")), 2)), NA())</f>
        <v>#VALUE!</v>
      </c>
      <c r="H27" s="172" t="e">
        <f>IF(ROUND(VALUE(SUBSTITUTE(連結実質赤字比率に係る赤字・黒字の構成分析!I$43,"▲", "-")), 2) &lt; 0, ABS(ROUND(VALUE(SUBSTITUTE(連結実質赤字比率に係る赤字・黒字の構成分析!I$43,"▲", "-")), 2)), NA())</f>
        <v>#VALUE!</v>
      </c>
      <c r="I27" s="172" t="e">
        <f>IF(ROUND(VALUE(SUBSTITUTE(連結実質赤字比率に係る赤字・黒字の構成分析!I$43,"▲", "-")), 2) &gt;= 0, ABS(ROUND(VALUE(SUBSTITUTE(連結実質赤字比率に係る赤字・黒字の構成分析!I$43,"▲", "-")), 2)), NA())</f>
        <v>#VALUE!</v>
      </c>
      <c r="J27" s="172" t="e">
        <f>IF(ROUND(VALUE(SUBSTITUTE(連結実質赤字比率に係る赤字・黒字の構成分析!J$43,"▲", "-")), 2) &lt; 0, ABS(ROUND(VALUE(SUBSTITUTE(連結実質赤字比率に係る赤字・黒字の構成分析!J$43,"▲", "-")), 2)), NA())</f>
        <v>#VALUE!</v>
      </c>
      <c r="K27" s="172" t="e">
        <f>IF(ROUND(VALUE(SUBSTITUTE(連結実質赤字比率に係る赤字・黒字の構成分析!J$43,"▲", "-")), 2) &gt;= 0, ABS(ROUND(VALUE(SUBSTITUTE(連結実質赤字比率に係る赤字・黒字の構成分析!J$43,"▲", "-")), 2)), NA())</f>
        <v>#VALUE!</v>
      </c>
    </row>
    <row r="28" spans="1:11" x14ac:dyDescent="0.2">
      <c r="A28" s="172" t="str">
        <f>IF(連結実質赤字比率に係る赤字・黒字の構成分析!C$42="",NA(),連結実質赤字比率に係る赤字・黒字の構成分析!C$42)</f>
        <v>その他会計（赤字）</v>
      </c>
      <c r="B28" s="172" t="e">
        <f>IF(ROUND(VALUE(SUBSTITUTE(連結実質赤字比率に係る赤字・黒字の構成分析!F$42,"▲", "-")), 2) &lt; 0, ABS(ROUND(VALUE(SUBSTITUTE(連結実質赤字比率に係る赤字・黒字の構成分析!F$42,"▲", "-")), 2)), NA())</f>
        <v>#VALUE!</v>
      </c>
      <c r="C28" s="172" t="e">
        <f>IF(ROUND(VALUE(SUBSTITUTE(連結実質赤字比率に係る赤字・黒字の構成分析!F$42,"▲", "-")), 2) &gt;= 0, ABS(ROUND(VALUE(SUBSTITUTE(連結実質赤字比率に係る赤字・黒字の構成分析!F$42,"▲", "-")), 2)), NA())</f>
        <v>#VALUE!</v>
      </c>
      <c r="D28" s="172" t="e">
        <f>IF(ROUND(VALUE(SUBSTITUTE(連結実質赤字比率に係る赤字・黒字の構成分析!G$42,"▲", "-")), 2) &lt; 0, ABS(ROUND(VALUE(SUBSTITUTE(連結実質赤字比率に係る赤字・黒字の構成分析!G$42,"▲", "-")), 2)), NA())</f>
        <v>#VALUE!</v>
      </c>
      <c r="E28" s="172" t="e">
        <f>IF(ROUND(VALUE(SUBSTITUTE(連結実質赤字比率に係る赤字・黒字の構成分析!G$42,"▲", "-")), 2) &gt;= 0, ABS(ROUND(VALUE(SUBSTITUTE(連結実質赤字比率に係る赤字・黒字の構成分析!G$42,"▲", "-")), 2)), NA())</f>
        <v>#VALUE!</v>
      </c>
      <c r="F28" s="172" t="e">
        <f>IF(ROUND(VALUE(SUBSTITUTE(連結実質赤字比率に係る赤字・黒字の構成分析!H$42,"▲", "-")), 2) &lt; 0, ABS(ROUND(VALUE(SUBSTITUTE(連結実質赤字比率に係る赤字・黒字の構成分析!H$42,"▲", "-")), 2)), NA())</f>
        <v>#VALUE!</v>
      </c>
      <c r="G28" s="172" t="e">
        <f>IF(ROUND(VALUE(SUBSTITUTE(連結実質赤字比率に係る赤字・黒字の構成分析!H$42,"▲", "-")), 2) &gt;= 0, ABS(ROUND(VALUE(SUBSTITUTE(連結実質赤字比率に係る赤字・黒字の構成分析!H$42,"▲", "-")), 2)), NA())</f>
        <v>#VALUE!</v>
      </c>
      <c r="H28" s="172" t="e">
        <f>IF(ROUND(VALUE(SUBSTITUTE(連結実質赤字比率に係る赤字・黒字の構成分析!I$42,"▲", "-")), 2) &lt; 0, ABS(ROUND(VALUE(SUBSTITUTE(連結実質赤字比率に係る赤字・黒字の構成分析!I$42,"▲", "-")), 2)), NA())</f>
        <v>#VALUE!</v>
      </c>
      <c r="I28" s="172" t="e">
        <f>IF(ROUND(VALUE(SUBSTITUTE(連結実質赤字比率に係る赤字・黒字の構成分析!I$42,"▲", "-")), 2) &gt;= 0, ABS(ROUND(VALUE(SUBSTITUTE(連結実質赤字比率に係る赤字・黒字の構成分析!I$42,"▲", "-")), 2)), NA())</f>
        <v>#VALUE!</v>
      </c>
      <c r="J28" s="172" t="e">
        <f>IF(ROUND(VALUE(SUBSTITUTE(連結実質赤字比率に係る赤字・黒字の構成分析!J$42,"▲", "-")), 2) &lt; 0, ABS(ROUND(VALUE(SUBSTITUTE(連結実質赤字比率に係る赤字・黒字の構成分析!J$42,"▲", "-")), 2)), NA())</f>
        <v>#VALUE!</v>
      </c>
      <c r="K28" s="172" t="e">
        <f>IF(ROUND(VALUE(SUBSTITUTE(連結実質赤字比率に係る赤字・黒字の構成分析!J$42,"▲", "-")), 2) &gt;= 0, ABS(ROUND(VALUE(SUBSTITUTE(連結実質赤字比率に係る赤字・黒字の構成分析!J$42,"▲", "-")), 2)), NA())</f>
        <v>#VALUE!</v>
      </c>
    </row>
    <row r="29" spans="1:11" x14ac:dyDescent="0.2">
      <c r="A29" s="172" t="str">
        <f>IF(連結実質赤字比率に係る赤字・黒字の構成分析!C$41="",NA(),連結実質赤字比率に係る赤字・黒字の構成分析!C$41)</f>
        <v>阿蘇山観光事業特別会計</v>
      </c>
      <c r="B29" s="172" t="e">
        <f>IF(ROUND(VALUE(SUBSTITUTE(連結実質赤字比率に係る赤字・黒字の構成分析!F$41,"▲", "-")), 2) &lt; 0, ABS(ROUND(VALUE(SUBSTITUTE(連結実質赤字比率に係る赤字・黒字の構成分析!F$41,"▲", "-")), 2)), NA())</f>
        <v>#N/A</v>
      </c>
      <c r="C29" s="172">
        <f>IF(ROUND(VALUE(SUBSTITUTE(連結実質赤字比率に係る赤字・黒字の構成分析!F$41,"▲", "-")), 2) &gt;= 0, ABS(ROUND(VALUE(SUBSTITUTE(連結実質赤字比率に係る赤字・黒字の構成分析!F$41,"▲", "-")), 2)), NA())</f>
        <v>0</v>
      </c>
      <c r="D29" s="172" t="e">
        <f>IF(ROUND(VALUE(SUBSTITUTE(連結実質赤字比率に係る赤字・黒字の構成分析!G$41,"▲", "-")), 2) &lt; 0, ABS(ROUND(VALUE(SUBSTITUTE(連結実質赤字比率に係る赤字・黒字の構成分析!G$41,"▲", "-")), 2)), NA())</f>
        <v>#N/A</v>
      </c>
      <c r="E29" s="172">
        <f>IF(ROUND(VALUE(SUBSTITUTE(連結実質赤字比率に係る赤字・黒字の構成分析!G$41,"▲", "-")), 2) &gt;= 0, ABS(ROUND(VALUE(SUBSTITUTE(連結実質赤字比率に係る赤字・黒字の構成分析!G$41,"▲", "-")), 2)), NA())</f>
        <v>0.09</v>
      </c>
      <c r="F29" s="172" t="e">
        <f>IF(ROUND(VALUE(SUBSTITUTE(連結実質赤字比率に係る赤字・黒字の構成分析!H$41,"▲", "-")), 2) &lt; 0, ABS(ROUND(VALUE(SUBSTITUTE(連結実質赤字比率に係る赤字・黒字の構成分析!H$41,"▲", "-")), 2)), NA())</f>
        <v>#N/A</v>
      </c>
      <c r="G29" s="172">
        <f>IF(ROUND(VALUE(SUBSTITUTE(連結実質赤字比率に係る赤字・黒字の構成分析!H$41,"▲", "-")), 2) &gt;= 0, ABS(ROUND(VALUE(SUBSTITUTE(連結実質赤字比率に係る赤字・黒字の構成分析!H$41,"▲", "-")), 2)), NA())</f>
        <v>0</v>
      </c>
      <c r="H29" s="172" t="e">
        <f>IF(ROUND(VALUE(SUBSTITUTE(連結実質赤字比率に係る赤字・黒字の構成分析!I$41,"▲", "-")), 2) &lt; 0, ABS(ROUND(VALUE(SUBSTITUTE(連結実質赤字比率に係る赤字・黒字の構成分析!I$41,"▲", "-")), 2)), NA())</f>
        <v>#N/A</v>
      </c>
      <c r="I29" s="172">
        <f>IF(ROUND(VALUE(SUBSTITUTE(連結実質赤字比率に係る赤字・黒字の構成分析!I$41,"▲", "-")), 2) &gt;= 0, ABS(ROUND(VALUE(SUBSTITUTE(連結実質赤字比率に係る赤字・黒字の構成分析!I$41,"▲", "-")), 2)), NA())</f>
        <v>0</v>
      </c>
      <c r="J29" s="172" t="e">
        <f>IF(ROUND(VALUE(SUBSTITUTE(連結実質赤字比率に係る赤字・黒字の構成分析!J$41,"▲", "-")), 2) &lt; 0, ABS(ROUND(VALUE(SUBSTITUTE(連結実質赤字比率に係る赤字・黒字の構成分析!J$41,"▲", "-")), 2)), NA())</f>
        <v>#N/A</v>
      </c>
      <c r="K29" s="172">
        <f>IF(ROUND(VALUE(SUBSTITUTE(連結実質赤字比率に係る赤字・黒字の構成分析!J$41,"▲", "-")), 2) &gt;= 0, ABS(ROUND(VALUE(SUBSTITUTE(連結実質赤字比率に係る赤字・黒字の構成分析!J$41,"▲", "-")), 2)), NA())</f>
        <v>0</v>
      </c>
    </row>
    <row r="30" spans="1:11" x14ac:dyDescent="0.2">
      <c r="A30" s="172" t="str">
        <f>IF(連結実質赤字比率に係る赤字・黒字の構成分析!C$40="",NA(),連結実質赤字比率に係る赤字・黒字の構成分析!C$40)</f>
        <v>後期高齢者医療事業特別会計</v>
      </c>
      <c r="B30" s="172" t="e">
        <f>IF(ROUND(VALUE(SUBSTITUTE(連結実質赤字比率に係る赤字・黒字の構成分析!F$40,"▲", "-")), 2) &lt; 0, ABS(ROUND(VALUE(SUBSTITUTE(連結実質赤字比率に係る赤字・黒字の構成分析!F$40,"▲", "-")), 2)), NA())</f>
        <v>#N/A</v>
      </c>
      <c r="C30" s="172">
        <f>IF(ROUND(VALUE(SUBSTITUTE(連結実質赤字比率に係る赤字・黒字の構成分析!F$40,"▲", "-")), 2) &gt;= 0, ABS(ROUND(VALUE(SUBSTITUTE(連結実質赤字比率に係る赤字・黒字の構成分析!F$40,"▲", "-")), 2)), NA())</f>
        <v>0.08</v>
      </c>
      <c r="D30" s="172" t="e">
        <f>IF(ROUND(VALUE(SUBSTITUTE(連結実質赤字比率に係る赤字・黒字の構成分析!G$40,"▲", "-")), 2) &lt; 0, ABS(ROUND(VALUE(SUBSTITUTE(連結実質赤字比率に係る赤字・黒字の構成分析!G$40,"▲", "-")), 2)), NA())</f>
        <v>#N/A</v>
      </c>
      <c r="E30" s="172">
        <f>IF(ROUND(VALUE(SUBSTITUTE(連結実質赤字比率に係る赤字・黒字の構成分析!G$40,"▲", "-")), 2) &gt;= 0, ABS(ROUND(VALUE(SUBSTITUTE(連結実質赤字比率に係る赤字・黒字の構成分析!G$40,"▲", "-")), 2)), NA())</f>
        <v>0.09</v>
      </c>
      <c r="F30" s="172" t="e">
        <f>IF(ROUND(VALUE(SUBSTITUTE(連結実質赤字比率に係る赤字・黒字の構成分析!H$40,"▲", "-")), 2) &lt; 0, ABS(ROUND(VALUE(SUBSTITUTE(連結実質赤字比率に係る赤字・黒字の構成分析!H$40,"▲", "-")), 2)), NA())</f>
        <v>#N/A</v>
      </c>
      <c r="G30" s="172">
        <f>IF(ROUND(VALUE(SUBSTITUTE(連結実質赤字比率に係る赤字・黒字の構成分析!H$40,"▲", "-")), 2) &gt;= 0, ABS(ROUND(VALUE(SUBSTITUTE(連結実質赤字比率に係る赤字・黒字の構成分析!H$40,"▲", "-")), 2)), NA())</f>
        <v>0.09</v>
      </c>
      <c r="H30" s="172" t="e">
        <f>IF(ROUND(VALUE(SUBSTITUTE(連結実質赤字比率に係る赤字・黒字の構成分析!I$40,"▲", "-")), 2) &lt; 0, ABS(ROUND(VALUE(SUBSTITUTE(連結実質赤字比率に係る赤字・黒字の構成分析!I$40,"▲", "-")), 2)), NA())</f>
        <v>#N/A</v>
      </c>
      <c r="I30" s="172">
        <f>IF(ROUND(VALUE(SUBSTITUTE(連結実質赤字比率に係る赤字・黒字の構成分析!I$40,"▲", "-")), 2) &gt;= 0, ABS(ROUND(VALUE(SUBSTITUTE(連結実質赤字比率に係る赤字・黒字の構成分析!I$40,"▲", "-")), 2)), NA())</f>
        <v>0.1</v>
      </c>
      <c r="J30" s="172" t="e">
        <f>IF(ROUND(VALUE(SUBSTITUTE(連結実質赤字比率に係る赤字・黒字の構成分析!J$40,"▲", "-")), 2) &lt; 0, ABS(ROUND(VALUE(SUBSTITUTE(連結実質赤字比率に係る赤字・黒字の構成分析!J$40,"▲", "-")), 2)), NA())</f>
        <v>#N/A</v>
      </c>
      <c r="K30" s="172">
        <f>IF(ROUND(VALUE(SUBSTITUTE(連結実質赤字比率に係る赤字・黒字の構成分析!J$40,"▲", "-")), 2) &gt;= 0, ABS(ROUND(VALUE(SUBSTITUTE(連結実質赤字比率に係る赤字・黒字の構成分析!J$40,"▲", "-")), 2)), NA())</f>
        <v>0.09</v>
      </c>
    </row>
    <row r="31" spans="1:11" x14ac:dyDescent="0.2">
      <c r="A31" s="172" t="str">
        <f>IF(連結実質赤字比率に係る赤字・黒字の構成分析!C$39="",NA(),連結実質赤字比率に係る赤字・黒字の構成分析!C$39)</f>
        <v>国民健康保険事業特別会計</v>
      </c>
      <c r="B31" s="172" t="e">
        <f>IF(ROUND(VALUE(SUBSTITUTE(連結実質赤字比率に係る赤字・黒字の構成分析!F$39,"▲", "-")), 2) &lt; 0, ABS(ROUND(VALUE(SUBSTITUTE(連結実質赤字比率に係る赤字・黒字の構成分析!F$39,"▲", "-")), 2)), NA())</f>
        <v>#N/A</v>
      </c>
      <c r="C31" s="172">
        <f>IF(ROUND(VALUE(SUBSTITUTE(連結実質赤字比率に係る赤字・黒字の構成分析!F$39,"▲", "-")), 2) &gt;= 0, ABS(ROUND(VALUE(SUBSTITUTE(連結実質赤字比率に係る赤字・黒字の構成分析!F$39,"▲", "-")), 2)), NA())</f>
        <v>2.12</v>
      </c>
      <c r="D31" s="172" t="e">
        <f>IF(ROUND(VALUE(SUBSTITUTE(連結実質赤字比率に係る赤字・黒字の構成分析!G$39,"▲", "-")), 2) &lt; 0, ABS(ROUND(VALUE(SUBSTITUTE(連結実質赤字比率に係る赤字・黒字の構成分析!G$39,"▲", "-")), 2)), NA())</f>
        <v>#N/A</v>
      </c>
      <c r="E31" s="172">
        <f>IF(ROUND(VALUE(SUBSTITUTE(連結実質赤字比率に係る赤字・黒字の構成分析!G$39,"▲", "-")), 2) &gt;= 0, ABS(ROUND(VALUE(SUBSTITUTE(連結実質赤字比率に係る赤字・黒字の構成分析!G$39,"▲", "-")), 2)), NA())</f>
        <v>2.04</v>
      </c>
      <c r="F31" s="172" t="e">
        <f>IF(ROUND(VALUE(SUBSTITUTE(連結実質赤字比率に係る赤字・黒字の構成分析!H$39,"▲", "-")), 2) &lt; 0, ABS(ROUND(VALUE(SUBSTITUTE(連結実質赤字比率に係る赤字・黒字の構成分析!H$39,"▲", "-")), 2)), NA())</f>
        <v>#N/A</v>
      </c>
      <c r="G31" s="172">
        <f>IF(ROUND(VALUE(SUBSTITUTE(連結実質赤字比率に係る赤字・黒字の構成分析!H$39,"▲", "-")), 2) &gt;= 0, ABS(ROUND(VALUE(SUBSTITUTE(連結実質赤字比率に係る赤字・黒字の構成分析!H$39,"▲", "-")), 2)), NA())</f>
        <v>1.63</v>
      </c>
      <c r="H31" s="172" t="e">
        <f>IF(ROUND(VALUE(SUBSTITUTE(連結実質赤字比率に係る赤字・黒字の構成分析!I$39,"▲", "-")), 2) &lt; 0, ABS(ROUND(VALUE(SUBSTITUTE(連結実質赤字比率に係る赤字・黒字の構成分析!I$39,"▲", "-")), 2)), NA())</f>
        <v>#N/A</v>
      </c>
      <c r="I31" s="172">
        <f>IF(ROUND(VALUE(SUBSTITUTE(連結実質赤字比率に係る赤字・黒字の構成分析!I$39,"▲", "-")), 2) &gt;= 0, ABS(ROUND(VALUE(SUBSTITUTE(連結実質赤字比率に係る赤字・黒字の構成分析!I$39,"▲", "-")), 2)), NA())</f>
        <v>0.85</v>
      </c>
      <c r="J31" s="172" t="e">
        <f>IF(ROUND(VALUE(SUBSTITUTE(連結実質赤字比率に係る赤字・黒字の構成分析!J$39,"▲", "-")), 2) &lt; 0, ABS(ROUND(VALUE(SUBSTITUTE(連結実質赤字比率に係る赤字・黒字の構成分析!J$39,"▲", "-")), 2)), NA())</f>
        <v>#N/A</v>
      </c>
      <c r="K31" s="172">
        <f>IF(ROUND(VALUE(SUBSTITUTE(連結実質赤字比率に係る赤字・黒字の構成分析!J$39,"▲", "-")), 2) &gt;= 0, ABS(ROUND(VALUE(SUBSTITUTE(連結実質赤字比率に係る赤字・黒字の構成分析!J$39,"▲", "-")), 2)), NA())</f>
        <v>0.81</v>
      </c>
    </row>
    <row r="32" spans="1:11" x14ac:dyDescent="0.2">
      <c r="A32" s="172" t="str">
        <f>IF(連結実質赤字比率に係る赤字・黒字の構成分析!C$38="",NA(),連結実質赤字比率に係る赤字・黒字の構成分析!C$38)</f>
        <v>介護保険事業特別会計</v>
      </c>
      <c r="B32" s="172" t="e">
        <f>IF(ROUND(VALUE(SUBSTITUTE(連結実質赤字比率に係る赤字・黒字の構成分析!F$38,"▲", "-")), 2) &lt; 0, ABS(ROUND(VALUE(SUBSTITUTE(連結実質赤字比率に係る赤字・黒字の構成分析!F$38,"▲", "-")), 2)), NA())</f>
        <v>#N/A</v>
      </c>
      <c r="C32" s="172">
        <f>IF(ROUND(VALUE(SUBSTITUTE(連結実質赤字比率に係る赤字・黒字の構成分析!F$38,"▲", "-")), 2) &gt;= 0, ABS(ROUND(VALUE(SUBSTITUTE(連結実質赤字比率に係る赤字・黒字の構成分析!F$38,"▲", "-")), 2)), NA())</f>
        <v>2.74</v>
      </c>
      <c r="D32" s="172" t="e">
        <f>IF(ROUND(VALUE(SUBSTITUTE(連結実質赤字比率に係る赤字・黒字の構成分析!G$38,"▲", "-")), 2) &lt; 0, ABS(ROUND(VALUE(SUBSTITUTE(連結実質赤字比率に係る赤字・黒字の構成分析!G$38,"▲", "-")), 2)), NA())</f>
        <v>#N/A</v>
      </c>
      <c r="E32" s="172">
        <f>IF(ROUND(VALUE(SUBSTITUTE(連結実質赤字比率に係る赤字・黒字の構成分析!G$38,"▲", "-")), 2) &gt;= 0, ABS(ROUND(VALUE(SUBSTITUTE(連結実質赤字比率に係る赤字・黒字の構成分析!G$38,"▲", "-")), 2)), NA())</f>
        <v>2.66</v>
      </c>
      <c r="F32" s="172" t="e">
        <f>IF(ROUND(VALUE(SUBSTITUTE(連結実質赤字比率に係る赤字・黒字の構成分析!H$38,"▲", "-")), 2) &lt; 0, ABS(ROUND(VALUE(SUBSTITUTE(連結実質赤字比率に係る赤字・黒字の構成分析!H$38,"▲", "-")), 2)), NA())</f>
        <v>#N/A</v>
      </c>
      <c r="G32" s="172">
        <f>IF(ROUND(VALUE(SUBSTITUTE(連結実質赤字比率に係る赤字・黒字の構成分析!H$38,"▲", "-")), 2) &gt;= 0, ABS(ROUND(VALUE(SUBSTITUTE(連結実質赤字比率に係る赤字・黒字の構成分析!H$38,"▲", "-")), 2)), NA())</f>
        <v>2.68</v>
      </c>
      <c r="H32" s="172" t="e">
        <f>IF(ROUND(VALUE(SUBSTITUTE(連結実質赤字比率に係る赤字・黒字の構成分析!I$38,"▲", "-")), 2) &lt; 0, ABS(ROUND(VALUE(SUBSTITUTE(連結実質赤字比率に係る赤字・黒字の構成分析!I$38,"▲", "-")), 2)), NA())</f>
        <v>#N/A</v>
      </c>
      <c r="I32" s="172">
        <f>IF(ROUND(VALUE(SUBSTITUTE(連結実質赤字比率に係る赤字・黒字の構成分析!I$38,"▲", "-")), 2) &gt;= 0, ABS(ROUND(VALUE(SUBSTITUTE(連結実質赤字比率に係る赤字・黒字の構成分析!I$38,"▲", "-")), 2)), NA())</f>
        <v>2.54</v>
      </c>
      <c r="J32" s="172" t="e">
        <f>IF(ROUND(VALUE(SUBSTITUTE(連結実質赤字比率に係る赤字・黒字の構成分析!J$38,"▲", "-")), 2) &lt; 0, ABS(ROUND(VALUE(SUBSTITUTE(連結実質赤字比率に係る赤字・黒字の構成分析!J$38,"▲", "-")), 2)), NA())</f>
        <v>#N/A</v>
      </c>
      <c r="K32" s="172">
        <f>IF(ROUND(VALUE(SUBSTITUTE(連結実質赤字比率に係る赤字・黒字の構成分析!J$38,"▲", "-")), 2) &gt;= 0, ABS(ROUND(VALUE(SUBSTITUTE(連結実質赤字比率に係る赤字・黒字の構成分析!J$38,"▲", "-")), 2)), NA())</f>
        <v>1.38</v>
      </c>
    </row>
    <row r="33" spans="1:16" x14ac:dyDescent="0.2">
      <c r="A33" s="172" t="str">
        <f>IF(連結実質赤字比率に係る赤字・黒字の構成分析!C$37="",NA(),連結実質赤字比率に係る赤字・黒字の構成分析!C$37)</f>
        <v>水道事業会計</v>
      </c>
      <c r="B33" s="172" t="e">
        <f>IF(ROUND(VALUE(SUBSTITUTE(連結実質赤字比率に係る赤字・黒字の構成分析!F$37,"▲", "-")), 2) &lt; 0, ABS(ROUND(VALUE(SUBSTITUTE(連結実質赤字比率に係る赤字・黒字の構成分析!F$37,"▲", "-")), 2)), NA())</f>
        <v>#N/A</v>
      </c>
      <c r="C33" s="172">
        <f>IF(ROUND(VALUE(SUBSTITUTE(連結実質赤字比率に係る赤字・黒字の構成分析!F$37,"▲", "-")), 2) &gt;= 0, ABS(ROUND(VALUE(SUBSTITUTE(連結実質赤字比率に係る赤字・黒字の構成分析!F$37,"▲", "-")), 2)), NA())</f>
        <v>9.59</v>
      </c>
      <c r="D33" s="172" t="e">
        <f>IF(ROUND(VALUE(SUBSTITUTE(連結実質赤字比率に係る赤字・黒字の構成分析!G$37,"▲", "-")), 2) &lt; 0, ABS(ROUND(VALUE(SUBSTITUTE(連結実質赤字比率に係る赤字・黒字の構成分析!G$37,"▲", "-")), 2)), NA())</f>
        <v>#N/A</v>
      </c>
      <c r="E33" s="172">
        <f>IF(ROUND(VALUE(SUBSTITUTE(連結実質赤字比率に係る赤字・黒字の構成分析!G$37,"▲", "-")), 2) &gt;= 0, ABS(ROUND(VALUE(SUBSTITUTE(連結実質赤字比率に係る赤字・黒字の構成分析!G$37,"▲", "-")), 2)), NA())</f>
        <v>9.48</v>
      </c>
      <c r="F33" s="172" t="e">
        <f>IF(ROUND(VALUE(SUBSTITUTE(連結実質赤字比率に係る赤字・黒字の構成分析!H$37,"▲", "-")), 2) &lt; 0, ABS(ROUND(VALUE(SUBSTITUTE(連結実質赤字比率に係る赤字・黒字の構成分析!H$37,"▲", "-")), 2)), NA())</f>
        <v>#N/A</v>
      </c>
      <c r="G33" s="172">
        <f>IF(ROUND(VALUE(SUBSTITUTE(連結実質赤字比率に係る赤字・黒字の構成分析!H$37,"▲", "-")), 2) &gt;= 0, ABS(ROUND(VALUE(SUBSTITUTE(連結実質赤字比率に係る赤字・黒字の構成分析!H$37,"▲", "-")), 2)), NA())</f>
        <v>8.2799999999999994</v>
      </c>
      <c r="H33" s="172" t="e">
        <f>IF(ROUND(VALUE(SUBSTITUTE(連結実質赤字比率に係る赤字・黒字の構成分析!I$37,"▲", "-")), 2) &lt; 0, ABS(ROUND(VALUE(SUBSTITUTE(連結実質赤字比率に係る赤字・黒字の構成分析!I$37,"▲", "-")), 2)), NA())</f>
        <v>#N/A</v>
      </c>
      <c r="I33" s="172">
        <f>IF(ROUND(VALUE(SUBSTITUTE(連結実質赤字比率に係る赤字・黒字の構成分析!I$37,"▲", "-")), 2) &gt;= 0, ABS(ROUND(VALUE(SUBSTITUTE(連結実質赤字比率に係る赤字・黒字の構成分析!I$37,"▲", "-")), 2)), NA())</f>
        <v>8.1300000000000008</v>
      </c>
      <c r="J33" s="172" t="e">
        <f>IF(ROUND(VALUE(SUBSTITUTE(連結実質赤字比率に係る赤字・黒字の構成分析!J$37,"▲", "-")), 2) &lt; 0, ABS(ROUND(VALUE(SUBSTITUTE(連結実質赤字比率に係る赤字・黒字の構成分析!J$37,"▲", "-")), 2)), NA())</f>
        <v>#N/A</v>
      </c>
      <c r="K33" s="172">
        <f>IF(ROUND(VALUE(SUBSTITUTE(連結実質赤字比率に係る赤字・黒字の構成分析!J$37,"▲", "-")), 2) &gt;= 0, ABS(ROUND(VALUE(SUBSTITUTE(連結実質赤字比率に係る赤字・黒字の構成分析!J$37,"▲", "-")), 2)), NA())</f>
        <v>7.64</v>
      </c>
    </row>
    <row r="34" spans="1:16" x14ac:dyDescent="0.2">
      <c r="A34" s="172" t="str">
        <f>IF(連結実質赤字比率に係る赤字・黒字の構成分析!C$36="",NA(),連結実質赤字比率に係る赤字・黒字の構成分析!C$36)</f>
        <v>病院事業会計</v>
      </c>
      <c r="B34" s="172">
        <f>IF(ROUND(VALUE(SUBSTITUTE(連結実質赤字比率に係る赤字・黒字の構成分析!F$36,"▲", "-")), 2) &lt; 0, ABS(ROUND(VALUE(SUBSTITUTE(連結実質赤字比率に係る赤字・黒字の構成分析!F$36,"▲", "-")), 2)), NA())</f>
        <v>0.38</v>
      </c>
      <c r="C34" s="172" t="e">
        <f>IF(ROUND(VALUE(SUBSTITUTE(連結実質赤字比率に係る赤字・黒字の構成分析!F$36,"▲", "-")), 2) &gt;= 0, ABS(ROUND(VALUE(SUBSTITUTE(連結実質赤字比率に係る赤字・黒字の構成分析!F$36,"▲", "-")), 2)), NA())</f>
        <v>#N/A</v>
      </c>
      <c r="D34" s="172" t="e">
        <f>IF(ROUND(VALUE(SUBSTITUTE(連結実質赤字比率に係る赤字・黒字の構成分析!G$36,"▲", "-")), 2) &lt; 0, ABS(ROUND(VALUE(SUBSTITUTE(連結実質赤字比率に係る赤字・黒字の構成分析!G$36,"▲", "-")), 2)), NA())</f>
        <v>#N/A</v>
      </c>
      <c r="E34" s="172">
        <f>IF(ROUND(VALUE(SUBSTITUTE(連結実質赤字比率に係る赤字・黒字の構成分析!G$36,"▲", "-")), 2) &gt;= 0, ABS(ROUND(VALUE(SUBSTITUTE(連結実質赤字比率に係る赤字・黒字の構成分析!G$36,"▲", "-")), 2)), NA())</f>
        <v>0.67</v>
      </c>
      <c r="F34" s="172" t="e">
        <f>IF(ROUND(VALUE(SUBSTITUTE(連結実質赤字比率に係る赤字・黒字の構成分析!H$36,"▲", "-")), 2) &lt; 0, ABS(ROUND(VALUE(SUBSTITUTE(連結実質赤字比率に係る赤字・黒字の構成分析!H$36,"▲", "-")), 2)), NA())</f>
        <v>#N/A</v>
      </c>
      <c r="G34" s="172">
        <f>IF(ROUND(VALUE(SUBSTITUTE(連結実質赤字比率に係る赤字・黒字の構成分析!H$36,"▲", "-")), 2) &gt;= 0, ABS(ROUND(VALUE(SUBSTITUTE(連結実質赤字比率に係る赤字・黒字の構成分析!H$36,"▲", "-")), 2)), NA())</f>
        <v>0.48</v>
      </c>
      <c r="H34" s="172" t="e">
        <f>IF(ROUND(VALUE(SUBSTITUTE(連結実質赤字比率に係る赤字・黒字の構成分析!I$36,"▲", "-")), 2) &lt; 0, ABS(ROUND(VALUE(SUBSTITUTE(連結実質赤字比率に係る赤字・黒字の構成分析!I$36,"▲", "-")), 2)), NA())</f>
        <v>#N/A</v>
      </c>
      <c r="I34" s="172">
        <f>IF(ROUND(VALUE(SUBSTITUTE(連結実質赤字比率に係る赤字・黒字の構成分析!I$36,"▲", "-")), 2) &gt;= 0, ABS(ROUND(VALUE(SUBSTITUTE(連結実質赤字比率に係る赤字・黒字の構成分析!I$36,"▲", "-")), 2)), NA())</f>
        <v>5.29</v>
      </c>
      <c r="J34" s="172" t="e">
        <f>IF(ROUND(VALUE(SUBSTITUTE(連結実質赤字比率に係る赤字・黒字の構成分析!J$36,"▲", "-")), 2) &lt; 0, ABS(ROUND(VALUE(SUBSTITUTE(連結実質赤字比率に係る赤字・黒字の構成分析!J$36,"▲", "-")), 2)), NA())</f>
        <v>#N/A</v>
      </c>
      <c r="K34" s="172">
        <f>IF(ROUND(VALUE(SUBSTITUTE(連結実質赤字比率に係る赤字・黒字の構成分析!J$36,"▲", "-")), 2) &gt;= 0, ABS(ROUND(VALUE(SUBSTITUTE(連結実質赤字比率に係る赤字・黒字の構成分析!J$36,"▲", "-")), 2)), NA())</f>
        <v>10.28</v>
      </c>
    </row>
    <row r="35" spans="1:16" x14ac:dyDescent="0.2">
      <c r="A35" s="172" t="str">
        <f>IF(連結実質赤字比率に係る赤字・黒字の構成分析!C$35="",NA(),連結実質赤字比率に係る赤字・黒字の構成分析!C$35)</f>
        <v>一般会計</v>
      </c>
      <c r="B35" s="172" t="e">
        <f>IF(ROUND(VALUE(SUBSTITUTE(連結実質赤字比率に係る赤字・黒字の構成分析!F$35,"▲", "-")), 2) &lt; 0, ABS(ROUND(VALUE(SUBSTITUTE(連結実質赤字比率に係る赤字・黒字の構成分析!F$35,"▲", "-")), 2)), NA())</f>
        <v>#N/A</v>
      </c>
      <c r="C35" s="172">
        <f>IF(ROUND(VALUE(SUBSTITUTE(連結実質赤字比率に係る赤字・黒字の構成分析!F$35,"▲", "-")), 2) &gt;= 0, ABS(ROUND(VALUE(SUBSTITUTE(連結実質赤字比率に係る赤字・黒字の構成分析!F$35,"▲", "-")), 2)), NA())</f>
        <v>12.74</v>
      </c>
      <c r="D35" s="172" t="e">
        <f>IF(ROUND(VALUE(SUBSTITUTE(連結実質赤字比率に係る赤字・黒字の構成分析!G$35,"▲", "-")), 2) &lt; 0, ABS(ROUND(VALUE(SUBSTITUTE(連結実質赤字比率に係る赤字・黒字の構成分析!G$35,"▲", "-")), 2)), NA())</f>
        <v>#N/A</v>
      </c>
      <c r="E35" s="172">
        <f>IF(ROUND(VALUE(SUBSTITUTE(連結実質赤字比率に係る赤字・黒字の構成分析!G$35,"▲", "-")), 2) &gt;= 0, ABS(ROUND(VALUE(SUBSTITUTE(連結実質赤字比率に係る赤字・黒字の構成分析!G$35,"▲", "-")), 2)), NA())</f>
        <v>14.79</v>
      </c>
      <c r="F35" s="172" t="e">
        <f>IF(ROUND(VALUE(SUBSTITUTE(連結実質赤字比率に係る赤字・黒字の構成分析!H$35,"▲", "-")), 2) &lt; 0, ABS(ROUND(VALUE(SUBSTITUTE(連結実質赤字比率に係る赤字・黒字の構成分析!H$35,"▲", "-")), 2)), NA())</f>
        <v>#N/A</v>
      </c>
      <c r="G35" s="172">
        <f>IF(ROUND(VALUE(SUBSTITUTE(連結実質赤字比率に係る赤字・黒字の構成分析!H$35,"▲", "-")), 2) &gt;= 0, ABS(ROUND(VALUE(SUBSTITUTE(連結実質赤字比率に係る赤字・黒字の構成分析!H$35,"▲", "-")), 2)), NA())</f>
        <v>9.1</v>
      </c>
      <c r="H35" s="172" t="e">
        <f>IF(ROUND(VALUE(SUBSTITUTE(連結実質赤字比率に係る赤字・黒字の構成分析!I$35,"▲", "-")), 2) &lt; 0, ABS(ROUND(VALUE(SUBSTITUTE(連結実質赤字比率に係る赤字・黒字の構成分析!I$35,"▲", "-")), 2)), NA())</f>
        <v>#N/A</v>
      </c>
      <c r="I35" s="172">
        <f>IF(ROUND(VALUE(SUBSTITUTE(連結実質赤字比率に係る赤字・黒字の構成分析!I$35,"▲", "-")), 2) &gt;= 0, ABS(ROUND(VALUE(SUBSTITUTE(連結実質赤字比率に係る赤字・黒字の構成分析!I$35,"▲", "-")), 2)), NA())</f>
        <v>11.24</v>
      </c>
      <c r="J35" s="172" t="e">
        <f>IF(ROUND(VALUE(SUBSTITUTE(連結実質赤字比率に係る赤字・黒字の構成分析!J$35,"▲", "-")), 2) &lt; 0, ABS(ROUND(VALUE(SUBSTITUTE(連結実質赤字比率に係る赤字・黒字の構成分析!J$35,"▲", "-")), 2)), NA())</f>
        <v>#N/A</v>
      </c>
      <c r="K35" s="172">
        <f>IF(ROUND(VALUE(SUBSTITUTE(連結実質赤字比率に係る赤字・黒字の構成分析!J$35,"▲", "-")), 2) &gt;= 0, ABS(ROUND(VALUE(SUBSTITUTE(連結実質赤字比率に係る赤字・黒字の構成分析!J$35,"▲", "-")), 2)), NA())</f>
        <v>13.02</v>
      </c>
    </row>
    <row r="36" spans="1:16" x14ac:dyDescent="0.2">
      <c r="A36" s="172" t="str">
        <f>IF(連結実質赤字比率に係る赤字・黒字の構成分析!C$34="",NA(),連結実質赤字比率に係る赤字・黒字の構成分析!C$34)</f>
        <v>下水道事業特別会計</v>
      </c>
      <c r="B36" s="172" t="e">
        <f>IF(ROUND(VALUE(SUBSTITUTE(連結実質赤字比率に係る赤字・黒字の構成分析!F$34,"▲", "-")), 2) &lt; 0, ABS(ROUND(VALUE(SUBSTITUTE(連結実質赤字比率に係る赤字・黒字の構成分析!F$34,"▲", "-")), 2)), NA())</f>
        <v>#N/A</v>
      </c>
      <c r="C36" s="172">
        <f>IF(ROUND(VALUE(SUBSTITUTE(連結実質赤字比率に係る赤字・黒字の構成分析!F$34,"▲", "-")), 2) &gt;= 0, ABS(ROUND(VALUE(SUBSTITUTE(連結実質赤字比率に係る赤字・黒字の構成分析!F$34,"▲", "-")), 2)), NA())</f>
        <v>1.8</v>
      </c>
      <c r="D36" s="172" t="e">
        <f>IF(ROUND(VALUE(SUBSTITUTE(連結実質赤字比率に係る赤字・黒字の構成分析!G$34,"▲", "-")), 2) &lt; 0, ABS(ROUND(VALUE(SUBSTITUTE(連結実質赤字比率に係る赤字・黒字の構成分析!G$34,"▲", "-")), 2)), NA())</f>
        <v>#N/A</v>
      </c>
      <c r="E36" s="172">
        <f>IF(ROUND(VALUE(SUBSTITUTE(連結実質赤字比率に係る赤字・黒字の構成分析!G$34,"▲", "-")), 2) &gt;= 0, ABS(ROUND(VALUE(SUBSTITUTE(連結実質赤字比率に係る赤字・黒字の構成分析!G$34,"▲", "-")), 2)), NA())</f>
        <v>0.83</v>
      </c>
      <c r="F36" s="172" t="e">
        <f>IF(ROUND(VALUE(SUBSTITUTE(連結実質赤字比率に係る赤字・黒字の構成分析!H$34,"▲", "-")), 2) &lt; 0, ABS(ROUND(VALUE(SUBSTITUTE(連結実質赤字比率に係る赤字・黒字の構成分析!H$34,"▲", "-")), 2)), NA())</f>
        <v>#N/A</v>
      </c>
      <c r="G36" s="172">
        <f>IF(ROUND(VALUE(SUBSTITUTE(連結実質赤字比率に係る赤字・黒字の構成分析!H$34,"▲", "-")), 2) &gt;= 0, ABS(ROUND(VALUE(SUBSTITUTE(連結実質赤字比率に係る赤字・黒字の構成分析!H$34,"▲", "-")), 2)), NA())</f>
        <v>0.88</v>
      </c>
      <c r="H36" s="172" t="e">
        <f>IF(ROUND(VALUE(SUBSTITUTE(連結実質赤字比率に係る赤字・黒字の構成分析!I$34,"▲", "-")), 2) &lt; 0, ABS(ROUND(VALUE(SUBSTITUTE(連結実質赤字比率に係る赤字・黒字の構成分析!I$34,"▲", "-")), 2)), NA())</f>
        <v>#N/A</v>
      </c>
      <c r="I36" s="172">
        <f>IF(ROUND(VALUE(SUBSTITUTE(連結実質赤字比率に係る赤字・黒字の構成分析!I$34,"▲", "-")), 2) &gt;= 0, ABS(ROUND(VALUE(SUBSTITUTE(連結実質赤字比率に係る赤字・黒字の構成分析!I$34,"▲", "-")), 2)), NA())</f>
        <v>0.41</v>
      </c>
      <c r="J36" s="172">
        <f>IF(ROUND(VALUE(SUBSTITUTE(連結実質赤字比率に係る赤字・黒字の構成分析!J$34,"▲", "-")), 2) &lt; 0, ABS(ROUND(VALUE(SUBSTITUTE(連結実質赤字比率に係る赤字・黒字の構成分析!J$34,"▲", "-")), 2)), NA())</f>
        <v>0.06</v>
      </c>
      <c r="K36" s="172" t="e">
        <f>IF(ROUND(VALUE(SUBSTITUTE(連結実質赤字比率に係る赤字・黒字の構成分析!J$34,"▲", "-")), 2) &gt;= 0, ABS(ROUND(VALUE(SUBSTITUTE(連結実質赤字比率に係る赤字・黒字の構成分析!J$34,"▲", "-")), 2)), NA())</f>
        <v>#N/A</v>
      </c>
    </row>
    <row r="39" spans="1:16" x14ac:dyDescent="0.2">
      <c r="A39" s="141" t="s">
        <v>63</v>
      </c>
    </row>
    <row r="40" spans="1:16" x14ac:dyDescent="0.2">
      <c r="A40" s="173"/>
      <c r="B40" s="173" t="str">
        <f>'実質公債費比率（分子）の構造'!K$44</f>
        <v>H29</v>
      </c>
      <c r="C40" s="173"/>
      <c r="D40" s="173"/>
      <c r="E40" s="173" t="str">
        <f>'実質公債費比率（分子）の構造'!L$44</f>
        <v>H30</v>
      </c>
      <c r="F40" s="173"/>
      <c r="G40" s="173"/>
      <c r="H40" s="173" t="str">
        <f>'実質公債費比率（分子）の構造'!M$44</f>
        <v>R01</v>
      </c>
      <c r="I40" s="173"/>
      <c r="J40" s="173"/>
      <c r="K40" s="173" t="str">
        <f>'実質公債費比率（分子）の構造'!N$44</f>
        <v>R02</v>
      </c>
      <c r="L40" s="173"/>
      <c r="M40" s="173"/>
      <c r="N40" s="173" t="str">
        <f>'実質公債費比率（分子）の構造'!O$44</f>
        <v>R03</v>
      </c>
      <c r="O40" s="173"/>
      <c r="P40" s="173"/>
    </row>
    <row r="41" spans="1:16" x14ac:dyDescent="0.2">
      <c r="A41" s="173"/>
      <c r="B41" s="173" t="s">
        <v>64</v>
      </c>
      <c r="C41" s="173"/>
      <c r="D41" s="173" t="s">
        <v>65</v>
      </c>
      <c r="E41" s="173" t="s">
        <v>64</v>
      </c>
      <c r="F41" s="173"/>
      <c r="G41" s="173" t="s">
        <v>65</v>
      </c>
      <c r="H41" s="173" t="s">
        <v>64</v>
      </c>
      <c r="I41" s="173"/>
      <c r="J41" s="173" t="s">
        <v>65</v>
      </c>
      <c r="K41" s="173" t="s">
        <v>64</v>
      </c>
      <c r="L41" s="173"/>
      <c r="M41" s="173" t="s">
        <v>65</v>
      </c>
      <c r="N41" s="173" t="s">
        <v>64</v>
      </c>
      <c r="O41" s="173"/>
      <c r="P41" s="173" t="s">
        <v>65</v>
      </c>
    </row>
    <row r="42" spans="1:16" x14ac:dyDescent="0.2">
      <c r="A42" s="173" t="s">
        <v>66</v>
      </c>
      <c r="B42" s="173"/>
      <c r="C42" s="173"/>
      <c r="D42" s="173">
        <f>'実質公債費比率（分子）の構造'!K$52</f>
        <v>1573</v>
      </c>
      <c r="E42" s="173"/>
      <c r="F42" s="173"/>
      <c r="G42" s="173">
        <f>'実質公債費比率（分子）の構造'!L$52</f>
        <v>1567</v>
      </c>
      <c r="H42" s="173"/>
      <c r="I42" s="173"/>
      <c r="J42" s="173">
        <f>'実質公債費比率（分子）の構造'!M$52</f>
        <v>1693</v>
      </c>
      <c r="K42" s="173"/>
      <c r="L42" s="173"/>
      <c r="M42" s="173">
        <f>'実質公債費比率（分子）の構造'!N$52</f>
        <v>1670</v>
      </c>
      <c r="N42" s="173"/>
      <c r="O42" s="173"/>
      <c r="P42" s="173">
        <f>'実質公債費比率（分子）の構造'!O$52</f>
        <v>1808</v>
      </c>
    </row>
    <row r="43" spans="1:16" x14ac:dyDescent="0.2">
      <c r="A43" s="173" t="s">
        <v>67</v>
      </c>
      <c r="B43" s="173" t="str">
        <f>'実質公債費比率（分子）の構造'!K$51</f>
        <v>-</v>
      </c>
      <c r="C43" s="173"/>
      <c r="D43" s="173"/>
      <c r="E43" s="173" t="str">
        <f>'実質公債費比率（分子）の構造'!L$51</f>
        <v>-</v>
      </c>
      <c r="F43" s="173"/>
      <c r="G43" s="173"/>
      <c r="H43" s="173" t="str">
        <f>'実質公債費比率（分子）の構造'!M$51</f>
        <v>-</v>
      </c>
      <c r="I43" s="173"/>
      <c r="J43" s="173"/>
      <c r="K43" s="173" t="str">
        <f>'実質公債費比率（分子）の構造'!N$51</f>
        <v>-</v>
      </c>
      <c r="L43" s="173"/>
      <c r="M43" s="173"/>
      <c r="N43" s="173" t="str">
        <f>'実質公債費比率（分子）の構造'!O$51</f>
        <v>-</v>
      </c>
      <c r="O43" s="173"/>
      <c r="P43" s="173"/>
    </row>
    <row r="44" spans="1:16" x14ac:dyDescent="0.2">
      <c r="A44" s="173" t="s">
        <v>68</v>
      </c>
      <c r="B44" s="173">
        <f>'実質公債費比率（分子）の構造'!K$50</f>
        <v>24</v>
      </c>
      <c r="C44" s="173"/>
      <c r="D44" s="173"/>
      <c r="E44" s="173">
        <f>'実質公債費比率（分子）の構造'!L$50</f>
        <v>24</v>
      </c>
      <c r="F44" s="173"/>
      <c r="G44" s="173"/>
      <c r="H44" s="173">
        <f>'実質公債費比率（分子）の構造'!M$50</f>
        <v>24</v>
      </c>
      <c r="I44" s="173"/>
      <c r="J44" s="173"/>
      <c r="K44" s="173">
        <f>'実質公債費比率（分子）の構造'!N$50</f>
        <v>24</v>
      </c>
      <c r="L44" s="173"/>
      <c r="M44" s="173"/>
      <c r="N44" s="173">
        <f>'実質公債費比率（分子）の構造'!O$50</f>
        <v>23</v>
      </c>
      <c r="O44" s="173"/>
      <c r="P44" s="173"/>
    </row>
    <row r="45" spans="1:16" x14ac:dyDescent="0.2">
      <c r="A45" s="173" t="s">
        <v>69</v>
      </c>
      <c r="B45" s="173">
        <f>'実質公債費比率（分子）の構造'!K$49</f>
        <v>357</v>
      </c>
      <c r="C45" s="173"/>
      <c r="D45" s="173"/>
      <c r="E45" s="173">
        <f>'実質公債費比率（分子）の構造'!L$49</f>
        <v>198</v>
      </c>
      <c r="F45" s="173"/>
      <c r="G45" s="173"/>
      <c r="H45" s="173">
        <f>'実質公債費比率（分子）の構造'!M$49</f>
        <v>192</v>
      </c>
      <c r="I45" s="173"/>
      <c r="J45" s="173"/>
      <c r="K45" s="173">
        <f>'実質公債費比率（分子）の構造'!N$49</f>
        <v>225</v>
      </c>
      <c r="L45" s="173"/>
      <c r="M45" s="173"/>
      <c r="N45" s="173">
        <f>'実質公債費比率（分子）の構造'!O$49</f>
        <v>192</v>
      </c>
      <c r="O45" s="173"/>
      <c r="P45" s="173"/>
    </row>
    <row r="46" spans="1:16" x14ac:dyDescent="0.2">
      <c r="A46" s="173" t="s">
        <v>70</v>
      </c>
      <c r="B46" s="173">
        <f>'実質公債費比率（分子）の構造'!K$48</f>
        <v>283</v>
      </c>
      <c r="C46" s="173"/>
      <c r="D46" s="173"/>
      <c r="E46" s="173">
        <f>'実質公債費比率（分子）の構造'!L$48</f>
        <v>313</v>
      </c>
      <c r="F46" s="173"/>
      <c r="G46" s="173"/>
      <c r="H46" s="173">
        <f>'実質公債費比率（分子）の構造'!M$48</f>
        <v>325</v>
      </c>
      <c r="I46" s="173"/>
      <c r="J46" s="173"/>
      <c r="K46" s="173">
        <f>'実質公債費比率（分子）の構造'!N$48</f>
        <v>347</v>
      </c>
      <c r="L46" s="173"/>
      <c r="M46" s="173"/>
      <c r="N46" s="173">
        <f>'実質公債費比率（分子）の構造'!O$48</f>
        <v>358</v>
      </c>
      <c r="O46" s="173"/>
      <c r="P46" s="173"/>
    </row>
    <row r="47" spans="1:16" x14ac:dyDescent="0.2">
      <c r="A47" s="173" t="s">
        <v>71</v>
      </c>
      <c r="B47" s="173" t="str">
        <f>'実質公債費比率（分子）の構造'!K$47</f>
        <v>-</v>
      </c>
      <c r="C47" s="173"/>
      <c r="D47" s="173"/>
      <c r="E47" s="173" t="str">
        <f>'実質公債費比率（分子）の構造'!L$47</f>
        <v>-</v>
      </c>
      <c r="F47" s="173"/>
      <c r="G47" s="173"/>
      <c r="H47" s="173" t="str">
        <f>'実質公債費比率（分子）の構造'!M$47</f>
        <v>-</v>
      </c>
      <c r="I47" s="173"/>
      <c r="J47" s="173"/>
      <c r="K47" s="173" t="str">
        <f>'実質公債費比率（分子）の構造'!N$47</f>
        <v>-</v>
      </c>
      <c r="L47" s="173"/>
      <c r="M47" s="173"/>
      <c r="N47" s="173" t="str">
        <f>'実質公債費比率（分子）の構造'!O$47</f>
        <v>-</v>
      </c>
      <c r="O47" s="173"/>
      <c r="P47" s="173"/>
    </row>
    <row r="48" spans="1:16" x14ac:dyDescent="0.2">
      <c r="A48" s="173" t="s">
        <v>72</v>
      </c>
      <c r="B48" s="173" t="str">
        <f>'実質公債費比率（分子）の構造'!K$46</f>
        <v>-</v>
      </c>
      <c r="C48" s="173"/>
      <c r="D48" s="173"/>
      <c r="E48" s="173" t="str">
        <f>'実質公債費比率（分子）の構造'!L$46</f>
        <v>-</v>
      </c>
      <c r="F48" s="173"/>
      <c r="G48" s="173"/>
      <c r="H48" s="173" t="str">
        <f>'実質公債費比率（分子）の構造'!M$46</f>
        <v>-</v>
      </c>
      <c r="I48" s="173"/>
      <c r="J48" s="173"/>
      <c r="K48" s="173" t="str">
        <f>'実質公債費比率（分子）の構造'!N$46</f>
        <v>-</v>
      </c>
      <c r="L48" s="173"/>
      <c r="M48" s="173"/>
      <c r="N48" s="173" t="str">
        <f>'実質公債費比率（分子）の構造'!O$46</f>
        <v>-</v>
      </c>
      <c r="O48" s="173"/>
      <c r="P48" s="173"/>
    </row>
    <row r="49" spans="1:16" x14ac:dyDescent="0.2">
      <c r="A49" s="173" t="s">
        <v>73</v>
      </c>
      <c r="B49" s="173">
        <f>'実質公債費比率（分子）の構造'!K$45</f>
        <v>1533</v>
      </c>
      <c r="C49" s="173"/>
      <c r="D49" s="173"/>
      <c r="E49" s="173">
        <f>'実質公債費比率（分子）の構造'!L$45</f>
        <v>1607</v>
      </c>
      <c r="F49" s="173"/>
      <c r="G49" s="173"/>
      <c r="H49" s="173">
        <f>'実質公債費比率（分子）の構造'!M$45</f>
        <v>1794</v>
      </c>
      <c r="I49" s="173"/>
      <c r="J49" s="173"/>
      <c r="K49" s="173">
        <f>'実質公債費比率（分子）の構造'!N$45</f>
        <v>1743</v>
      </c>
      <c r="L49" s="173"/>
      <c r="M49" s="173"/>
      <c r="N49" s="173">
        <f>'実質公債費比率（分子）の構造'!O$45</f>
        <v>1940</v>
      </c>
      <c r="O49" s="173"/>
      <c r="P49" s="173"/>
    </row>
    <row r="50" spans="1:16" x14ac:dyDescent="0.2">
      <c r="A50" s="173" t="s">
        <v>74</v>
      </c>
      <c r="B50" s="173" t="e">
        <f>NA()</f>
        <v>#N/A</v>
      </c>
      <c r="C50" s="173">
        <f>IF(ISNUMBER('実質公債費比率（分子）の構造'!K$53),'実質公債費比率（分子）の構造'!K$53,NA())</f>
        <v>624</v>
      </c>
      <c r="D50" s="173" t="e">
        <f>NA()</f>
        <v>#N/A</v>
      </c>
      <c r="E50" s="173" t="e">
        <f>NA()</f>
        <v>#N/A</v>
      </c>
      <c r="F50" s="173">
        <f>IF(ISNUMBER('実質公債費比率（分子）の構造'!L$53),'実質公債費比率（分子）の構造'!L$53,NA())</f>
        <v>575</v>
      </c>
      <c r="G50" s="173" t="e">
        <f>NA()</f>
        <v>#N/A</v>
      </c>
      <c r="H50" s="173" t="e">
        <f>NA()</f>
        <v>#N/A</v>
      </c>
      <c r="I50" s="173">
        <f>IF(ISNUMBER('実質公債費比率（分子）の構造'!M$53),'実質公債費比率（分子）の構造'!M$53,NA())</f>
        <v>642</v>
      </c>
      <c r="J50" s="173" t="e">
        <f>NA()</f>
        <v>#N/A</v>
      </c>
      <c r="K50" s="173" t="e">
        <f>NA()</f>
        <v>#N/A</v>
      </c>
      <c r="L50" s="173">
        <f>IF(ISNUMBER('実質公債費比率（分子）の構造'!N$53),'実質公債費比率（分子）の構造'!N$53,NA())</f>
        <v>669</v>
      </c>
      <c r="M50" s="173" t="e">
        <f>NA()</f>
        <v>#N/A</v>
      </c>
      <c r="N50" s="173" t="e">
        <f>NA()</f>
        <v>#N/A</v>
      </c>
      <c r="O50" s="173">
        <f>IF(ISNUMBER('実質公債費比率（分子）の構造'!O$53),'実質公債費比率（分子）の構造'!O$53,NA())</f>
        <v>705</v>
      </c>
      <c r="P50" s="173" t="e">
        <f>NA()</f>
        <v>#N/A</v>
      </c>
    </row>
    <row r="53" spans="1:16" x14ac:dyDescent="0.2">
      <c r="A53" s="141" t="s">
        <v>75</v>
      </c>
    </row>
    <row r="54" spans="1:16" x14ac:dyDescent="0.2">
      <c r="A54" s="172"/>
      <c r="B54" s="172" t="str">
        <f>'将来負担比率（分子）の構造'!I$40</f>
        <v>H29</v>
      </c>
      <c r="C54" s="172"/>
      <c r="D54" s="172"/>
      <c r="E54" s="172" t="str">
        <f>'将来負担比率（分子）の構造'!J$40</f>
        <v>H30</v>
      </c>
      <c r="F54" s="172"/>
      <c r="G54" s="172"/>
      <c r="H54" s="172" t="str">
        <f>'将来負担比率（分子）の構造'!K$40</f>
        <v>R01</v>
      </c>
      <c r="I54" s="172"/>
      <c r="J54" s="172"/>
      <c r="K54" s="172" t="str">
        <f>'将来負担比率（分子）の構造'!L$40</f>
        <v>R02</v>
      </c>
      <c r="L54" s="172"/>
      <c r="M54" s="172"/>
      <c r="N54" s="172" t="str">
        <f>'将来負担比率（分子）の構造'!M$40</f>
        <v>R03</v>
      </c>
      <c r="O54" s="172"/>
      <c r="P54" s="172"/>
    </row>
    <row r="55" spans="1:16" x14ac:dyDescent="0.2">
      <c r="A55" s="172"/>
      <c r="B55" s="172" t="s">
        <v>76</v>
      </c>
      <c r="C55" s="172"/>
      <c r="D55" s="172" t="s">
        <v>77</v>
      </c>
      <c r="E55" s="172" t="s">
        <v>76</v>
      </c>
      <c r="F55" s="172"/>
      <c r="G55" s="172" t="s">
        <v>77</v>
      </c>
      <c r="H55" s="172" t="s">
        <v>76</v>
      </c>
      <c r="I55" s="172"/>
      <c r="J55" s="172" t="s">
        <v>77</v>
      </c>
      <c r="K55" s="172" t="s">
        <v>76</v>
      </c>
      <c r="L55" s="172"/>
      <c r="M55" s="172" t="s">
        <v>77</v>
      </c>
      <c r="N55" s="172" t="s">
        <v>76</v>
      </c>
      <c r="O55" s="172"/>
      <c r="P55" s="172" t="s">
        <v>77</v>
      </c>
    </row>
    <row r="56" spans="1:16" x14ac:dyDescent="0.2">
      <c r="A56" s="172" t="s">
        <v>43</v>
      </c>
      <c r="B56" s="172"/>
      <c r="C56" s="172"/>
      <c r="D56" s="172">
        <f>'将来負担比率（分子）の構造'!I$52</f>
        <v>17648</v>
      </c>
      <c r="E56" s="172"/>
      <c r="F56" s="172"/>
      <c r="G56" s="172">
        <f>'将来負担比率（分子）の構造'!J$52</f>
        <v>18608</v>
      </c>
      <c r="H56" s="172"/>
      <c r="I56" s="172"/>
      <c r="J56" s="172">
        <f>'将来負担比率（分子）の構造'!K$52</f>
        <v>18627</v>
      </c>
      <c r="K56" s="172"/>
      <c r="L56" s="172"/>
      <c r="M56" s="172">
        <f>'将来負担比率（分子）の構造'!L$52</f>
        <v>19952</v>
      </c>
      <c r="N56" s="172"/>
      <c r="O56" s="172"/>
      <c r="P56" s="172">
        <f>'将来負担比率（分子）の構造'!M$52</f>
        <v>19187</v>
      </c>
    </row>
    <row r="57" spans="1:16" x14ac:dyDescent="0.2">
      <c r="A57" s="172" t="s">
        <v>42</v>
      </c>
      <c r="B57" s="172"/>
      <c r="C57" s="172"/>
      <c r="D57" s="172">
        <f>'将来負担比率（分子）の構造'!I$51</f>
        <v>1373</v>
      </c>
      <c r="E57" s="172"/>
      <c r="F57" s="172"/>
      <c r="G57" s="172">
        <f>'将来負担比率（分子）の構造'!J$51</f>
        <v>1391</v>
      </c>
      <c r="H57" s="172"/>
      <c r="I57" s="172"/>
      <c r="J57" s="172">
        <f>'将来負担比率（分子）の構造'!K$51</f>
        <v>1744</v>
      </c>
      <c r="K57" s="172"/>
      <c r="L57" s="172"/>
      <c r="M57" s="172">
        <f>'将来負担比率（分子）の構造'!L$51</f>
        <v>1822</v>
      </c>
      <c r="N57" s="172"/>
      <c r="O57" s="172"/>
      <c r="P57" s="172">
        <f>'将来負担比率（分子）の構造'!M$51</f>
        <v>2048</v>
      </c>
    </row>
    <row r="58" spans="1:16" x14ac:dyDescent="0.2">
      <c r="A58" s="172" t="s">
        <v>41</v>
      </c>
      <c r="B58" s="172"/>
      <c r="C58" s="172"/>
      <c r="D58" s="172">
        <f>'将来負担比率（分子）の構造'!I$50</f>
        <v>3101</v>
      </c>
      <c r="E58" s="172"/>
      <c r="F58" s="172"/>
      <c r="G58" s="172">
        <f>'将来負担比率（分子）の構造'!J$50</f>
        <v>2813</v>
      </c>
      <c r="H58" s="172"/>
      <c r="I58" s="172"/>
      <c r="J58" s="172">
        <f>'将来負担比率（分子）の構造'!K$50</f>
        <v>3396</v>
      </c>
      <c r="K58" s="172"/>
      <c r="L58" s="172"/>
      <c r="M58" s="172">
        <f>'将来負担比率（分子）の構造'!L$50</f>
        <v>3456</v>
      </c>
      <c r="N58" s="172"/>
      <c r="O58" s="172"/>
      <c r="P58" s="172">
        <f>'将来負担比率（分子）の構造'!M$50</f>
        <v>3739</v>
      </c>
    </row>
    <row r="59" spans="1:16" x14ac:dyDescent="0.2">
      <c r="A59" s="172" t="s">
        <v>39</v>
      </c>
      <c r="B59" s="172" t="str">
        <f>'将来負担比率（分子）の構造'!I$49</f>
        <v>-</v>
      </c>
      <c r="C59" s="172"/>
      <c r="D59" s="172"/>
      <c r="E59" s="172" t="str">
        <f>'将来負担比率（分子）の構造'!J$49</f>
        <v>-</v>
      </c>
      <c r="F59" s="172"/>
      <c r="G59" s="172"/>
      <c r="H59" s="172" t="str">
        <f>'将来負担比率（分子）の構造'!K$49</f>
        <v>-</v>
      </c>
      <c r="I59" s="172"/>
      <c r="J59" s="172"/>
      <c r="K59" s="172" t="str">
        <f>'将来負担比率（分子）の構造'!L$49</f>
        <v>-</v>
      </c>
      <c r="L59" s="172"/>
      <c r="M59" s="172"/>
      <c r="N59" s="172" t="str">
        <f>'将来負担比率（分子）の構造'!M$49</f>
        <v>-</v>
      </c>
      <c r="O59" s="172"/>
      <c r="P59" s="172"/>
    </row>
    <row r="60" spans="1:16" x14ac:dyDescent="0.2">
      <c r="A60" s="172" t="s">
        <v>38</v>
      </c>
      <c r="B60" s="172" t="str">
        <f>'将来負担比率（分子）の構造'!I$48</f>
        <v>-</v>
      </c>
      <c r="C60" s="172"/>
      <c r="D60" s="172"/>
      <c r="E60" s="172" t="str">
        <f>'将来負担比率（分子）の構造'!J$48</f>
        <v>-</v>
      </c>
      <c r="F60" s="172"/>
      <c r="G60" s="172"/>
      <c r="H60" s="172" t="str">
        <f>'将来負担比率（分子）の構造'!K$48</f>
        <v>-</v>
      </c>
      <c r="I60" s="172"/>
      <c r="J60" s="172"/>
      <c r="K60" s="172" t="str">
        <f>'将来負担比率（分子）の構造'!L$48</f>
        <v>-</v>
      </c>
      <c r="L60" s="172"/>
      <c r="M60" s="172"/>
      <c r="N60" s="172" t="str">
        <f>'将来負担比率（分子）の構造'!M$48</f>
        <v>-</v>
      </c>
      <c r="O60" s="172"/>
      <c r="P60" s="172"/>
    </row>
    <row r="61" spans="1:16" x14ac:dyDescent="0.2">
      <c r="A61" s="172" t="s">
        <v>36</v>
      </c>
      <c r="B61" s="172">
        <f>'将来負担比率（分子）の構造'!I$46</f>
        <v>160</v>
      </c>
      <c r="C61" s="172"/>
      <c r="D61" s="172"/>
      <c r="E61" s="172">
        <f>'将来負担比率（分子）の構造'!J$46</f>
        <v>142</v>
      </c>
      <c r="F61" s="172"/>
      <c r="G61" s="172"/>
      <c r="H61" s="172">
        <f>'将来負担比率（分子）の構造'!K$46</f>
        <v>124</v>
      </c>
      <c r="I61" s="172"/>
      <c r="J61" s="172"/>
      <c r="K61" s="172">
        <f>'将来負担比率（分子）の構造'!L$46</f>
        <v>105</v>
      </c>
      <c r="L61" s="172"/>
      <c r="M61" s="172"/>
      <c r="N61" s="172">
        <f>'将来負担比率（分子）の構造'!M$46</f>
        <v>85</v>
      </c>
      <c r="O61" s="172"/>
      <c r="P61" s="172"/>
    </row>
    <row r="62" spans="1:16" x14ac:dyDescent="0.2">
      <c r="A62" s="172" t="s">
        <v>35</v>
      </c>
      <c r="B62" s="172">
        <f>'将来負担比率（分子）の構造'!I$45</f>
        <v>2752</v>
      </c>
      <c r="C62" s="172"/>
      <c r="D62" s="172"/>
      <c r="E62" s="172">
        <f>'将来負担比率（分子）の構造'!J$45</f>
        <v>2667</v>
      </c>
      <c r="F62" s="172"/>
      <c r="G62" s="172"/>
      <c r="H62" s="172">
        <f>'将来負担比率（分子）の構造'!K$45</f>
        <v>2653</v>
      </c>
      <c r="I62" s="172"/>
      <c r="J62" s="172"/>
      <c r="K62" s="172">
        <f>'将来負担比率（分子）の構造'!L$45</f>
        <v>2324</v>
      </c>
      <c r="L62" s="172"/>
      <c r="M62" s="172"/>
      <c r="N62" s="172">
        <f>'将来負担比率（分子）の構造'!M$45</f>
        <v>1932</v>
      </c>
      <c r="O62" s="172"/>
      <c r="P62" s="172"/>
    </row>
    <row r="63" spans="1:16" x14ac:dyDescent="0.2">
      <c r="A63" s="172" t="s">
        <v>34</v>
      </c>
      <c r="B63" s="172">
        <f>'将来負担比率（分子）の構造'!I$44</f>
        <v>1531</v>
      </c>
      <c r="C63" s="172"/>
      <c r="D63" s="172"/>
      <c r="E63" s="172">
        <f>'将来負担比率（分子）の構造'!J$44</f>
        <v>1478</v>
      </c>
      <c r="F63" s="172"/>
      <c r="G63" s="172"/>
      <c r="H63" s="172">
        <f>'将来負担比率（分子）の構造'!K$44</f>
        <v>1340</v>
      </c>
      <c r="I63" s="172"/>
      <c r="J63" s="172"/>
      <c r="K63" s="172">
        <f>'将来負担比率（分子）の構造'!L$44</f>
        <v>1082</v>
      </c>
      <c r="L63" s="172"/>
      <c r="M63" s="172"/>
      <c r="N63" s="172">
        <f>'将来負担比率（分子）の構造'!M$44</f>
        <v>1164</v>
      </c>
      <c r="O63" s="172"/>
      <c r="P63" s="172"/>
    </row>
    <row r="64" spans="1:16" x14ac:dyDescent="0.2">
      <c r="A64" s="172" t="s">
        <v>33</v>
      </c>
      <c r="B64" s="172">
        <f>'将来負担比率（分子）の構造'!I$43</f>
        <v>4668</v>
      </c>
      <c r="C64" s="172"/>
      <c r="D64" s="172"/>
      <c r="E64" s="172">
        <f>'将来負担比率（分子）の構造'!J$43</f>
        <v>4545</v>
      </c>
      <c r="F64" s="172"/>
      <c r="G64" s="172"/>
      <c r="H64" s="172">
        <f>'将来負担比率（分子）の構造'!K$43</f>
        <v>4407</v>
      </c>
      <c r="I64" s="172"/>
      <c r="J64" s="172"/>
      <c r="K64" s="172">
        <f>'将来負担比率（分子）の構造'!L$43</f>
        <v>4537</v>
      </c>
      <c r="L64" s="172"/>
      <c r="M64" s="172"/>
      <c r="N64" s="172">
        <f>'将来負担比率（分子）の構造'!M$43</f>
        <v>4458</v>
      </c>
      <c r="O64" s="172"/>
      <c r="P64" s="172"/>
    </row>
    <row r="65" spans="1:16" x14ac:dyDescent="0.2">
      <c r="A65" s="172" t="s">
        <v>32</v>
      </c>
      <c r="B65" s="172" t="str">
        <f>'将来負担比率（分子）の構造'!I$42</f>
        <v>-</v>
      </c>
      <c r="C65" s="172"/>
      <c r="D65" s="172"/>
      <c r="E65" s="172" t="str">
        <f>'将来負担比率（分子）の構造'!J$42</f>
        <v>-</v>
      </c>
      <c r="F65" s="172"/>
      <c r="G65" s="172"/>
      <c r="H65" s="172" t="str">
        <f>'将来負担比率（分子）の構造'!K$42</f>
        <v>-</v>
      </c>
      <c r="I65" s="172"/>
      <c r="J65" s="172"/>
      <c r="K65" s="172" t="str">
        <f>'将来負担比率（分子）の構造'!L$42</f>
        <v>-</v>
      </c>
      <c r="L65" s="172"/>
      <c r="M65" s="172"/>
      <c r="N65" s="172" t="str">
        <f>'将来負担比率（分子）の構造'!M$42</f>
        <v>-</v>
      </c>
      <c r="O65" s="172"/>
      <c r="P65" s="172"/>
    </row>
    <row r="66" spans="1:16" x14ac:dyDescent="0.2">
      <c r="A66" s="172" t="s">
        <v>31</v>
      </c>
      <c r="B66" s="172">
        <f>'将来負担比率（分子）の構造'!I$41</f>
        <v>19448</v>
      </c>
      <c r="C66" s="172"/>
      <c r="D66" s="172"/>
      <c r="E66" s="172">
        <f>'将来負担比率（分子）の構造'!J$41</f>
        <v>20735</v>
      </c>
      <c r="F66" s="172"/>
      <c r="G66" s="172"/>
      <c r="H66" s="172">
        <f>'将来負担比率（分子）の構造'!K$41</f>
        <v>21521</v>
      </c>
      <c r="I66" s="172"/>
      <c r="J66" s="172"/>
      <c r="K66" s="172">
        <f>'将来負担比率（分子）の構造'!L$41</f>
        <v>22163</v>
      </c>
      <c r="L66" s="172"/>
      <c r="M66" s="172"/>
      <c r="N66" s="172">
        <f>'将来負担比率（分子）の構造'!M$41</f>
        <v>21381</v>
      </c>
      <c r="O66" s="172"/>
      <c r="P66" s="172"/>
    </row>
    <row r="67" spans="1:16" x14ac:dyDescent="0.2">
      <c r="A67" s="172" t="s">
        <v>78</v>
      </c>
      <c r="B67" s="172" t="e">
        <f>NA()</f>
        <v>#N/A</v>
      </c>
      <c r="C67" s="172">
        <f>IF(ISNUMBER('将来負担比率（分子）の構造'!I$53), IF('将来負担比率（分子）の構造'!I$53 &lt; 0, 0, '将来負担比率（分子）の構造'!I$53), NA())</f>
        <v>6437</v>
      </c>
      <c r="D67" s="172" t="e">
        <f>NA()</f>
        <v>#N/A</v>
      </c>
      <c r="E67" s="172" t="e">
        <f>NA()</f>
        <v>#N/A</v>
      </c>
      <c r="F67" s="172">
        <f>IF(ISNUMBER('将来負担比率（分子）の構造'!J$53), IF('将来負担比率（分子）の構造'!J$53 &lt; 0, 0, '将来負担比率（分子）の構造'!J$53), NA())</f>
        <v>6755</v>
      </c>
      <c r="G67" s="172" t="e">
        <f>NA()</f>
        <v>#N/A</v>
      </c>
      <c r="H67" s="172" t="e">
        <f>NA()</f>
        <v>#N/A</v>
      </c>
      <c r="I67" s="172">
        <f>IF(ISNUMBER('将来負担比率（分子）の構造'!K$53), IF('将来負担比率（分子）の構造'!K$53 &lt; 0, 0, '将来負担比率（分子）の構造'!K$53), NA())</f>
        <v>6277</v>
      </c>
      <c r="J67" s="172" t="e">
        <f>NA()</f>
        <v>#N/A</v>
      </c>
      <c r="K67" s="172" t="e">
        <f>NA()</f>
        <v>#N/A</v>
      </c>
      <c r="L67" s="172">
        <f>IF(ISNUMBER('将来負担比率（分子）の構造'!L$53), IF('将来負担比率（分子）の構造'!L$53 &lt; 0, 0, '将来負担比率（分子）の構造'!L$53), NA())</f>
        <v>4981</v>
      </c>
      <c r="M67" s="172" t="e">
        <f>NA()</f>
        <v>#N/A</v>
      </c>
      <c r="N67" s="172" t="e">
        <f>NA()</f>
        <v>#N/A</v>
      </c>
      <c r="O67" s="172">
        <f>IF(ISNUMBER('将来負担比率（分子）の構造'!M$53), IF('将来負担比率（分子）の構造'!M$53 &lt; 0, 0, '将来負担比率（分子）の構造'!M$53), NA())</f>
        <v>4047</v>
      </c>
      <c r="P67" s="172" t="e">
        <f>NA()</f>
        <v>#N/A</v>
      </c>
    </row>
    <row r="70" spans="1:16" x14ac:dyDescent="0.2">
      <c r="A70" s="174" t="s">
        <v>79</v>
      </c>
      <c r="B70" s="174"/>
      <c r="C70" s="174"/>
      <c r="D70" s="174"/>
      <c r="E70" s="174"/>
      <c r="F70" s="174"/>
    </row>
    <row r="71" spans="1:16" x14ac:dyDescent="0.2">
      <c r="A71" s="175"/>
      <c r="B71" s="175" t="str">
        <f>基金残高に係る経年分析!F54</f>
        <v>R01</v>
      </c>
      <c r="C71" s="175" t="str">
        <f>基金残高に係る経年分析!G54</f>
        <v>R02</v>
      </c>
      <c r="D71" s="175" t="str">
        <f>基金残高に係る経年分析!H54</f>
        <v>R03</v>
      </c>
    </row>
    <row r="72" spans="1:16" x14ac:dyDescent="0.2">
      <c r="A72" s="175" t="s">
        <v>80</v>
      </c>
      <c r="B72" s="176">
        <f>基金残高に係る経年分析!F55</f>
        <v>1547</v>
      </c>
      <c r="C72" s="176">
        <f>基金残高に係る経年分析!G55</f>
        <v>1548</v>
      </c>
      <c r="D72" s="176">
        <f>基金残高に係る経年分析!H55</f>
        <v>1748</v>
      </c>
    </row>
    <row r="73" spans="1:16" x14ac:dyDescent="0.2">
      <c r="A73" s="175" t="s">
        <v>81</v>
      </c>
      <c r="B73" s="176">
        <f>基金残高に係る経年分析!F56</f>
        <v>120</v>
      </c>
      <c r="C73" s="176">
        <f>基金残高に係る経年分析!G56</f>
        <v>120</v>
      </c>
      <c r="D73" s="176">
        <f>基金残高に係る経年分析!H56</f>
        <v>120</v>
      </c>
    </row>
    <row r="74" spans="1:16" x14ac:dyDescent="0.2">
      <c r="A74" s="175" t="s">
        <v>82</v>
      </c>
      <c r="B74" s="176">
        <f>基金残高に係る経年分析!F57</f>
        <v>3153</v>
      </c>
      <c r="C74" s="176">
        <f>基金残高に係る経年分析!G57</f>
        <v>3016</v>
      </c>
      <c r="D74" s="176">
        <f>基金残高に係る経年分析!H57</f>
        <v>2787</v>
      </c>
    </row>
  </sheetData>
  <sheetProtection algorithmName="SHA-512" hashValue="gIJIZWHXyDwkGf4NqUJijh0q9D8+E6lxC1RxAdo4q7xANA4aWLqfEG42Hf/5QakREiB+CAbiXeU2RkKOef5xsQ==" saltValue="OgFX/oL0RzZh68KsuDwUHg==" spinCount="100000" sheet="1" objects="1" scenarios="1"/>
  <phoneticPr fontId="2"/>
  <pageMargins left="0.78700000000000003" right="0.78700000000000003" top="0.98399999999999999" bottom="0.98399999999999999" header="0.51200000000000001" footer="0.51200000000000001"/>
  <pageSetup paperSize="9" orientation="portrait" verticalDpi="0" r:id="rId1"/>
  <headerFooter alignWithMargins="0"/>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2" baseType="variant">
      <vt:variant>
        <vt:lpstr>ワークシート</vt:lpstr>
      </vt:variant>
      <vt:variant>
        <vt:i4>17</vt:i4>
      </vt:variant>
    </vt:vector>
  </HeadingPairs>
  <TitlesOfParts>
    <vt:vector size="17"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公会計指標分析・財政指標組合せ分析表</vt:lpstr>
      <vt:lpstr>施設類型別ストック情報分析表①</vt:lpstr>
      <vt:lpstr>施設類型別ストック情報分析表②</vt:lpstr>
      <vt:lpstr>データシート</vt:lpstr>
    </vt:vector>
  </TitlesOfParts>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subject/>
  <cp:keywords/>
  <dc:description/>
  <cp:lastModifiedBy> </cp:lastModifiedBy>
  <cp:lastPrinted>2023-03-20T06:11:43Z</cp:lastPrinted>
  <dcterms:created xsi:type="dcterms:W3CDTF">2023-02-20T07:30:26Z</dcterms:created>
  <dcterms:modified xsi:type="dcterms:W3CDTF">2023-10-03T04:20:34Z</dcterms:modified>
  <cp:category/>
</cp:coreProperties>
</file>