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16BA4C2C-19F2-42DA-BF65-54541D794D73}" xr6:coauthVersionLast="36" xr6:coauthVersionMax="36" xr10:uidLastSave="{00000000-0000-0000-0000-000000000000}"/>
  <bookViews>
    <workbookView xWindow="0" yWindow="0" windowWidth="22260" windowHeight="12645" tabRatio="738" xr2:uid="{00000000-000D-0000-FFFF-FFFF00000000}"/>
  </bookViews>
  <sheets>
    <sheet name="申請書" sheetId="8" r:id="rId1"/>
    <sheet name="別紙１" sheetId="11" r:id="rId2"/>
    <sheet name="別紙２" sheetId="6" r:id="rId3"/>
    <sheet name="請求書" sheetId="9" r:id="rId4"/>
    <sheet name="参考資料" sheetId="16" r:id="rId5"/>
    <sheet name="設定" sheetId="4" state="hidden" r:id="rId6"/>
  </sheets>
  <definedNames>
    <definedName name="_xlnm.Print_Area" localSheetId="4">参考資料!$B$2:$L$55</definedName>
    <definedName name="_xlnm.Print_Area" localSheetId="0">申請書!$A$1:$Z$45</definedName>
    <definedName name="_xlnm.Print_Area" localSheetId="3">請求書!$A$1:$Z$33</definedName>
    <definedName name="_xlnm.Print_Area" localSheetId="1">別紙１!$A$1:$L$23</definedName>
    <definedName name="_xlnm.Print_Area" localSheetId="2">別紙２!$A$1:$G$245</definedName>
    <definedName name="介護施設等">設定!$D$13:$D$45</definedName>
    <definedName name="間接補助">設定!$B$10:$B$13</definedName>
    <definedName name="区分">設定!$B$3:$B$6</definedName>
    <definedName name="社会福祉施設等">設定!$D$48:$D$71</definedName>
    <definedName name="保育所等">設定!$D$74:$D$80</definedName>
    <definedName name="保険医療機関等">設定!$D$3:$D$10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4" i="6" l="1"/>
  <c r="D135" i="6"/>
  <c r="D86" i="6"/>
  <c r="B207" i="6" l="1"/>
  <c r="L16" i="11"/>
  <c r="AA13" i="9" l="1"/>
  <c r="AB4" i="8" l="1"/>
  <c r="B60" i="6"/>
  <c r="B158" i="6"/>
  <c r="B109" i="6"/>
  <c r="J18" i="11" l="1"/>
  <c r="L18" i="11" s="1"/>
  <c r="I18" i="11"/>
  <c r="F18" i="11"/>
  <c r="E18" i="11"/>
  <c r="D18" i="11"/>
  <c r="C18" i="11"/>
  <c r="B18" i="11"/>
  <c r="D229" i="6"/>
  <c r="B229" i="6"/>
  <c r="F228" i="6"/>
  <c r="F227" i="6"/>
  <c r="F226" i="6"/>
  <c r="F225" i="6"/>
  <c r="F224" i="6"/>
  <c r="F223" i="6"/>
  <c r="F222" i="6"/>
  <c r="F221" i="6"/>
  <c r="F220" i="6"/>
  <c r="J17" i="11"/>
  <c r="L17" i="11" s="1"/>
  <c r="I17" i="11"/>
  <c r="F17" i="11"/>
  <c r="E17" i="11"/>
  <c r="D17" i="11"/>
  <c r="C17" i="11"/>
  <c r="B17" i="11"/>
  <c r="D180" i="6"/>
  <c r="B180" i="6"/>
  <c r="F179" i="6"/>
  <c r="F178" i="6"/>
  <c r="F177" i="6"/>
  <c r="F176" i="6"/>
  <c r="F175" i="6"/>
  <c r="F174" i="6"/>
  <c r="F173" i="6"/>
  <c r="F172" i="6"/>
  <c r="F171" i="6"/>
  <c r="J16" i="11"/>
  <c r="I16" i="11"/>
  <c r="F16" i="11"/>
  <c r="E16" i="11"/>
  <c r="D16" i="11"/>
  <c r="C16" i="11"/>
  <c r="B16" i="11"/>
  <c r="D131" i="6"/>
  <c r="B131" i="6"/>
  <c r="F130" i="6"/>
  <c r="F129" i="6"/>
  <c r="F128" i="6"/>
  <c r="F127" i="6"/>
  <c r="F126" i="6"/>
  <c r="F125" i="6"/>
  <c r="F124" i="6"/>
  <c r="F123" i="6"/>
  <c r="F122" i="6"/>
  <c r="J15" i="11"/>
  <c r="L15" i="11" s="1"/>
  <c r="I15" i="11"/>
  <c r="F15" i="11"/>
  <c r="E15" i="11"/>
  <c r="D15" i="11"/>
  <c r="C15" i="11"/>
  <c r="B15" i="11"/>
  <c r="D82" i="6"/>
  <c r="B82" i="6"/>
  <c r="F80" i="6"/>
  <c r="F79" i="6"/>
  <c r="F78" i="6"/>
  <c r="F77" i="6"/>
  <c r="F76" i="6"/>
  <c r="F75" i="6"/>
  <c r="F74" i="6"/>
  <c r="F73" i="6"/>
  <c r="J14" i="11"/>
  <c r="L14" i="11" s="1"/>
  <c r="I14" i="11"/>
  <c r="F14" i="11"/>
  <c r="E14" i="11"/>
  <c r="D14" i="11"/>
  <c r="C14" i="11"/>
  <c r="B14" i="11"/>
  <c r="F229" i="6" l="1"/>
  <c r="D230" i="6" s="1"/>
  <c r="D233" i="6" s="1"/>
  <c r="F180" i="6"/>
  <c r="D181" i="6" s="1"/>
  <c r="F131" i="6"/>
  <c r="D132" i="6" s="1"/>
  <c r="F81" i="6"/>
  <c r="F82" i="6" s="1"/>
  <c r="D83" i="6" s="1"/>
  <c r="A3" i="11"/>
  <c r="D97" i="6" l="1"/>
  <c r="G15" i="11"/>
  <c r="D146" i="6"/>
  <c r="G16" i="11"/>
  <c r="D195" i="6"/>
  <c r="G17" i="11"/>
  <c r="D244" i="6"/>
  <c r="G18" i="11"/>
  <c r="T7" i="9"/>
  <c r="R7" i="9"/>
  <c r="P7" i="9"/>
  <c r="N12" i="9"/>
  <c r="N10" i="9"/>
  <c r="N8" i="9"/>
  <c r="D33" i="6"/>
  <c r="B33" i="6"/>
  <c r="F24" i="6"/>
  <c r="F25" i="6"/>
  <c r="F26" i="6"/>
  <c r="F27" i="6"/>
  <c r="F28" i="6"/>
  <c r="F29" i="6"/>
  <c r="F30" i="6"/>
  <c r="F31" i="6"/>
  <c r="F32" i="6"/>
  <c r="K15" i="11" l="1"/>
  <c r="H15" i="11"/>
  <c r="K16" i="11"/>
  <c r="H16" i="11"/>
  <c r="K17" i="11"/>
  <c r="H17" i="11"/>
  <c r="K18" i="11"/>
  <c r="H18" i="11"/>
  <c r="F33" i="6"/>
  <c r="D34" i="6" s="1"/>
  <c r="G14" i="11" l="1"/>
  <c r="D37" i="6"/>
  <c r="D48" i="6" s="1"/>
  <c r="K14" i="11" l="1"/>
  <c r="H14" i="11"/>
  <c r="K19" i="11" l="1"/>
  <c r="L19" i="11"/>
  <c r="K20" i="11" l="1"/>
  <c r="F19" i="9" l="1"/>
  <c r="I22" i="8"/>
</calcChain>
</file>

<file path=xl/sharedStrings.xml><?xml version="1.0" encoding="utf-8"?>
<sst xmlns="http://schemas.openxmlformats.org/spreadsheetml/2006/main" count="832" uniqueCount="335">
  <si>
    <t>介護施設等</t>
  </si>
  <si>
    <t>社会福祉施設等</t>
  </si>
  <si>
    <t>保育所等</t>
  </si>
  <si>
    <t>住所</t>
    <rPh sb="0" eb="2">
      <t>ジュウショ</t>
    </rPh>
    <phoneticPr fontId="2"/>
  </si>
  <si>
    <t>氏名又は名称</t>
    <rPh sb="0" eb="2">
      <t>シメイ</t>
    </rPh>
    <rPh sb="2" eb="3">
      <t>マタ</t>
    </rPh>
    <rPh sb="4" eb="6">
      <t>メイショウ</t>
    </rPh>
    <phoneticPr fontId="2"/>
  </si>
  <si>
    <t>申請者</t>
    <rPh sb="0" eb="3">
      <t>シンセイシャ</t>
    </rPh>
    <phoneticPr fontId="2"/>
  </si>
  <si>
    <t>保険医療機関等</t>
  </si>
  <si>
    <t>区分</t>
  </si>
  <si>
    <t>保育所等</t>
    <phoneticPr fontId="2"/>
  </si>
  <si>
    <t>病院</t>
    <phoneticPr fontId="2"/>
  </si>
  <si>
    <t>歯科診療所</t>
    <phoneticPr fontId="2"/>
  </si>
  <si>
    <t>保険調剤薬局</t>
    <phoneticPr fontId="2"/>
  </si>
  <si>
    <t>介護施設等</t>
    <rPh sb="0" eb="2">
      <t>カイゴ</t>
    </rPh>
    <rPh sb="2" eb="4">
      <t>シセツ</t>
    </rPh>
    <rPh sb="4" eb="5">
      <t>トウ</t>
    </rPh>
    <phoneticPr fontId="2"/>
  </si>
  <si>
    <t>社会福祉施設等</t>
    <phoneticPr fontId="2"/>
  </si>
  <si>
    <t>令和</t>
    <rPh sb="0" eb="2">
      <t>レイワ</t>
    </rPh>
    <phoneticPr fontId="2"/>
  </si>
  <si>
    <t>阿蘇市長　様</t>
    <rPh sb="0" eb="3">
      <t>アソシ</t>
    </rPh>
    <rPh sb="3" eb="4">
      <t>チョウ</t>
    </rPh>
    <rPh sb="5" eb="6">
      <t>サマ</t>
    </rPh>
    <phoneticPr fontId="2"/>
  </si>
  <si>
    <t>記</t>
    <rPh sb="0" eb="1">
      <t>キ</t>
    </rPh>
    <phoneticPr fontId="2"/>
  </si>
  <si>
    <t>日</t>
    <rPh sb="0" eb="1">
      <t>ニチ</t>
    </rPh>
    <phoneticPr fontId="2"/>
  </si>
  <si>
    <t>月</t>
    <rPh sb="0" eb="1">
      <t>ツキ</t>
    </rPh>
    <phoneticPr fontId="2"/>
  </si>
  <si>
    <t>年</t>
    <rPh sb="0" eb="1">
      <t>ネン</t>
    </rPh>
    <phoneticPr fontId="2"/>
  </si>
  <si>
    <t>代表者の職氏名
（法人の場合）</t>
    <rPh sb="0" eb="3">
      <t>ダイヒョウシャ</t>
    </rPh>
    <rPh sb="4" eb="5">
      <t>ショク</t>
    </rPh>
    <rPh sb="5" eb="7">
      <t>シメイ</t>
    </rPh>
    <rPh sb="9" eb="11">
      <t>ホウジン</t>
    </rPh>
    <rPh sb="12" eb="14">
      <t>バアイ</t>
    </rPh>
    <phoneticPr fontId="2"/>
  </si>
  <si>
    <t>請求者</t>
    <rPh sb="0" eb="2">
      <t>セイキュウ</t>
    </rPh>
    <phoneticPr fontId="2"/>
  </si>
  <si>
    <t>１　請求金額</t>
    <rPh sb="2" eb="4">
      <t>セイキュウ</t>
    </rPh>
    <rPh sb="4" eb="5">
      <t>キン</t>
    </rPh>
    <phoneticPr fontId="2"/>
  </si>
  <si>
    <t>２　振込先</t>
    <rPh sb="2" eb="5">
      <t>フリコミサキ</t>
    </rPh>
    <phoneticPr fontId="2"/>
  </si>
  <si>
    <t>対象経費</t>
    <rPh sb="0" eb="2">
      <t>タイショウ</t>
    </rPh>
    <rPh sb="2" eb="4">
      <t>ケイヒ</t>
    </rPh>
    <phoneticPr fontId="2"/>
  </si>
  <si>
    <t>申請日</t>
    <rPh sb="0" eb="2">
      <t>シンセイ</t>
    </rPh>
    <rPh sb="2" eb="3">
      <t>ビ</t>
    </rPh>
    <phoneticPr fontId="2"/>
  </si>
  <si>
    <t>様式第１号（第６条関係）</t>
    <rPh sb="0" eb="2">
      <t>ヨウシキ</t>
    </rPh>
    <rPh sb="2" eb="3">
      <t>ダイ</t>
    </rPh>
    <rPh sb="4" eb="5">
      <t>ゴウ</t>
    </rPh>
    <rPh sb="6" eb="7">
      <t>ダイ</t>
    </rPh>
    <rPh sb="8" eb="9">
      <t>ジョウ</t>
    </rPh>
    <rPh sb="9" eb="11">
      <t>カンケイ</t>
    </rPh>
    <phoneticPr fontId="2"/>
  </si>
  <si>
    <t>阿蘇市長　様</t>
    <rPh sb="0" eb="3">
      <t>アソシ</t>
    </rPh>
    <rPh sb="3" eb="4">
      <t>チョウ</t>
    </rPh>
    <rPh sb="5" eb="6">
      <t>サマ</t>
    </rPh>
    <phoneticPr fontId="2"/>
  </si>
  <si>
    <t>令和４年度阿蘇市医療・介護・社会福祉・保育施設等物価高騰対策支援金交付申請書</t>
    <rPh sb="0" eb="2">
      <t>レイワ</t>
    </rPh>
    <rPh sb="3" eb="5">
      <t>ネンド</t>
    </rPh>
    <rPh sb="5" eb="8">
      <t>アソシ</t>
    </rPh>
    <rPh sb="8" eb="10">
      <t>イリョウ</t>
    </rPh>
    <rPh sb="11" eb="13">
      <t>カイゴ</t>
    </rPh>
    <rPh sb="14" eb="16">
      <t>シャカイ</t>
    </rPh>
    <rPh sb="16" eb="18">
      <t>フクシ</t>
    </rPh>
    <rPh sb="19" eb="21">
      <t>ホイク</t>
    </rPh>
    <rPh sb="21" eb="23">
      <t>シセツ</t>
    </rPh>
    <rPh sb="23" eb="24">
      <t>トウ</t>
    </rPh>
    <rPh sb="24" eb="26">
      <t>ブッカ</t>
    </rPh>
    <rPh sb="26" eb="28">
      <t>コウトウ</t>
    </rPh>
    <rPh sb="28" eb="30">
      <t>タイサク</t>
    </rPh>
    <rPh sb="30" eb="32">
      <t>シエン</t>
    </rPh>
    <rPh sb="32" eb="33">
      <t>キン</t>
    </rPh>
    <rPh sb="33" eb="35">
      <t>コウフ</t>
    </rPh>
    <rPh sb="35" eb="38">
      <t>シンセイショ</t>
    </rPh>
    <phoneticPr fontId="2"/>
  </si>
  <si>
    <t>標記について、下記のとおり支援金を交付されるよう関係書類を添えて申請します。</t>
    <rPh sb="0" eb="2">
      <t>ヒョウキ</t>
    </rPh>
    <rPh sb="7" eb="9">
      <t>カキ</t>
    </rPh>
    <rPh sb="13" eb="16">
      <t>シエンキン</t>
    </rPh>
    <rPh sb="17" eb="19">
      <t>コウフ</t>
    </rPh>
    <rPh sb="24" eb="26">
      <t>カンケイ</t>
    </rPh>
    <rPh sb="26" eb="28">
      <t>ショルイ</t>
    </rPh>
    <rPh sb="29" eb="30">
      <t>ソ</t>
    </rPh>
    <rPh sb="32" eb="34">
      <t>シンセイ</t>
    </rPh>
    <phoneticPr fontId="2"/>
  </si>
  <si>
    <t>記</t>
    <rPh sb="0" eb="1">
      <t>キ</t>
    </rPh>
    <phoneticPr fontId="2"/>
  </si>
  <si>
    <t>１　交付申請額</t>
    <rPh sb="2" eb="4">
      <t>コウフ</t>
    </rPh>
    <rPh sb="4" eb="6">
      <t>シンセイ</t>
    </rPh>
    <rPh sb="6" eb="7">
      <t>ガク</t>
    </rPh>
    <phoneticPr fontId="2"/>
  </si>
  <si>
    <t>円</t>
    <rPh sb="0" eb="1">
      <t>エン</t>
    </rPh>
    <phoneticPr fontId="2"/>
  </si>
  <si>
    <t>２　誓約事項</t>
    <rPh sb="2" eb="4">
      <t>セイヤク</t>
    </rPh>
    <rPh sb="4" eb="6">
      <t>ジコウ</t>
    </rPh>
    <phoneticPr fontId="2"/>
  </si>
  <si>
    <t>　以下の誓約事項を確認し、全て該当する場合は〇を記入してください。一つでも該当しない場合、支援金の申請はできません。</t>
    <phoneticPr fontId="2"/>
  </si>
  <si>
    <t>誓約事項</t>
    <rPh sb="0" eb="2">
      <t>セイヤク</t>
    </rPh>
    <rPh sb="2" eb="4">
      <t>ジコウ</t>
    </rPh>
    <phoneticPr fontId="2"/>
  </si>
  <si>
    <t>３　添付書類</t>
    <rPh sb="2" eb="4">
      <t>テンプ</t>
    </rPh>
    <rPh sb="4" eb="6">
      <t>ショルイ</t>
    </rPh>
    <phoneticPr fontId="2"/>
  </si>
  <si>
    <t>別紙２　施設等別明細書</t>
    <phoneticPr fontId="2"/>
  </si>
  <si>
    <t>別紙１　施設等一覧表</t>
    <phoneticPr fontId="2"/>
  </si>
  <si>
    <t>※申請者の押印を省略する場合は、次欄も記入してください。</t>
    <phoneticPr fontId="2"/>
  </si>
  <si>
    <t>書類発行責任者氏名</t>
    <rPh sb="0" eb="2">
      <t>ショルイ</t>
    </rPh>
    <rPh sb="2" eb="4">
      <t>ハッコウ</t>
    </rPh>
    <rPh sb="4" eb="7">
      <t>セキニンシャ</t>
    </rPh>
    <rPh sb="7" eb="9">
      <t>シメイ</t>
    </rPh>
    <phoneticPr fontId="2"/>
  </si>
  <si>
    <t>担当者氏名</t>
    <rPh sb="0" eb="3">
      <t>タントウシャ</t>
    </rPh>
    <rPh sb="3" eb="5">
      <t>シメイ</t>
    </rPh>
    <phoneticPr fontId="2"/>
  </si>
  <si>
    <t>責任者電話番号</t>
    <rPh sb="0" eb="3">
      <t>セキニンシャ</t>
    </rPh>
    <rPh sb="3" eb="5">
      <t>デンワ</t>
    </rPh>
    <rPh sb="5" eb="7">
      <t>バンゴウ</t>
    </rPh>
    <phoneticPr fontId="2"/>
  </si>
  <si>
    <t>担当者電話番号</t>
    <rPh sb="0" eb="3">
      <t>タントウシャ</t>
    </rPh>
    <rPh sb="3" eb="5">
      <t>デンワ</t>
    </rPh>
    <rPh sb="5" eb="7">
      <t>バンゴウ</t>
    </rPh>
    <phoneticPr fontId="2"/>
  </si>
  <si>
    <t>別紙１（第６条関係）</t>
    <rPh sb="0" eb="2">
      <t>ベッシ</t>
    </rPh>
    <rPh sb="4" eb="5">
      <t>ダイ</t>
    </rPh>
    <rPh sb="6" eb="7">
      <t>ジョウ</t>
    </rPh>
    <rPh sb="7" eb="9">
      <t>カンケイ</t>
    </rPh>
    <phoneticPr fontId="2"/>
  </si>
  <si>
    <t>施設等一覧表</t>
    <rPh sb="0" eb="2">
      <t>シセツ</t>
    </rPh>
    <rPh sb="2" eb="3">
      <t>トウ</t>
    </rPh>
    <rPh sb="3" eb="5">
      <t>イチラン</t>
    </rPh>
    <rPh sb="5" eb="6">
      <t>ヒョウ</t>
    </rPh>
    <phoneticPr fontId="2"/>
  </si>
  <si>
    <t>№</t>
    <phoneticPr fontId="2"/>
  </si>
  <si>
    <t>名称</t>
    <rPh sb="0" eb="2">
      <t>メイショウ</t>
    </rPh>
    <phoneticPr fontId="2"/>
  </si>
  <si>
    <t>定員等</t>
    <rPh sb="0" eb="2">
      <t>テイイン</t>
    </rPh>
    <rPh sb="2" eb="3">
      <t>トウ</t>
    </rPh>
    <phoneticPr fontId="2"/>
  </si>
  <si>
    <t>区分</t>
    <rPh sb="0" eb="2">
      <t>クブン</t>
    </rPh>
    <phoneticPr fontId="2"/>
  </si>
  <si>
    <t>対象施設等</t>
    <rPh sb="0" eb="2">
      <t>タイショウ</t>
    </rPh>
    <rPh sb="2" eb="4">
      <t>シセツ</t>
    </rPh>
    <rPh sb="4" eb="5">
      <t>トウ</t>
    </rPh>
    <phoneticPr fontId="2"/>
  </si>
  <si>
    <t>合計</t>
    <rPh sb="0" eb="2">
      <t>ゴウケイ</t>
    </rPh>
    <phoneticPr fontId="2"/>
  </si>
  <si>
    <t>※「定員等」欄は、令和４年１２月３１日時点の病床数、定員数及び利用定員数を記載する。</t>
    <phoneticPr fontId="2"/>
  </si>
  <si>
    <t>別紙２（第６条関係）</t>
    <rPh sb="0" eb="2">
      <t>ベッシ</t>
    </rPh>
    <rPh sb="4" eb="5">
      <t>ダイ</t>
    </rPh>
    <rPh sb="6" eb="7">
      <t>ジョウ</t>
    </rPh>
    <rPh sb="7" eb="9">
      <t>カンケイ</t>
    </rPh>
    <phoneticPr fontId="2"/>
  </si>
  <si>
    <t>施設別明細書</t>
    <rPh sb="0" eb="2">
      <t>シセツ</t>
    </rPh>
    <rPh sb="2" eb="3">
      <t>ベツ</t>
    </rPh>
    <rPh sb="3" eb="6">
      <t>メイサイショ</t>
    </rPh>
    <phoneticPr fontId="2"/>
  </si>
  <si>
    <t>№</t>
    <phoneticPr fontId="2"/>
  </si>
  <si>
    <t>名称</t>
    <rPh sb="0" eb="2">
      <t>メイショウ</t>
    </rPh>
    <phoneticPr fontId="2"/>
  </si>
  <si>
    <t>住所</t>
    <rPh sb="0" eb="2">
      <t>ジュウショ</t>
    </rPh>
    <phoneticPr fontId="2"/>
  </si>
  <si>
    <t>定員等</t>
    <rPh sb="0" eb="2">
      <t>テイイン</t>
    </rPh>
    <rPh sb="2" eb="3">
      <t>トウ</t>
    </rPh>
    <phoneticPr fontId="2"/>
  </si>
  <si>
    <t>※「定員等」欄には、令和４年１２月３１日時点の病床数、定員数及び利用定員数を記載する。</t>
    <phoneticPr fontId="2"/>
  </si>
  <si>
    <t>区分</t>
    <rPh sb="0" eb="2">
      <t>クブン</t>
    </rPh>
    <phoneticPr fontId="2"/>
  </si>
  <si>
    <t>対象施設等</t>
    <rPh sb="0" eb="2">
      <t>タイショウ</t>
    </rPh>
    <rPh sb="2" eb="4">
      <t>シセツ</t>
    </rPh>
    <rPh sb="4" eb="5">
      <t>トウ</t>
    </rPh>
    <phoneticPr fontId="2"/>
  </si>
  <si>
    <t>介護老人福祉施設</t>
    <phoneticPr fontId="2"/>
  </si>
  <si>
    <t>地域密着型介護老人福祉施設</t>
    <phoneticPr fontId="2"/>
  </si>
  <si>
    <t>介護老人保健施設</t>
    <phoneticPr fontId="2"/>
  </si>
  <si>
    <t>介護医療院</t>
    <phoneticPr fontId="2"/>
  </si>
  <si>
    <t>介護療養型医療施設</t>
    <phoneticPr fontId="2"/>
  </si>
  <si>
    <t>認知症対応型共同生活介護事業所</t>
    <phoneticPr fontId="2"/>
  </si>
  <si>
    <t>養護老人ホーム</t>
    <phoneticPr fontId="2"/>
  </si>
  <si>
    <t>軽費老人ホーム</t>
    <phoneticPr fontId="2"/>
  </si>
  <si>
    <t>有料老人ホーム</t>
    <phoneticPr fontId="2"/>
  </si>
  <si>
    <t>通所介護事業所</t>
    <phoneticPr fontId="2"/>
  </si>
  <si>
    <t>地域密着型通所介護事業所</t>
    <phoneticPr fontId="2"/>
  </si>
  <si>
    <t>認知症対応型通所介護事業所</t>
    <phoneticPr fontId="2"/>
  </si>
  <si>
    <t>通所型サービスＡ(事業所指定)</t>
    <phoneticPr fontId="2"/>
  </si>
  <si>
    <t>訪問介護事業所</t>
    <phoneticPr fontId="2"/>
  </si>
  <si>
    <t>訪問型サービスＡ(事業所指定)</t>
    <phoneticPr fontId="2"/>
  </si>
  <si>
    <t>訪問入浴介護事業所</t>
    <phoneticPr fontId="2"/>
  </si>
  <si>
    <t>訪問看護事業所(みなし指定除く)</t>
    <phoneticPr fontId="2"/>
  </si>
  <si>
    <t>訪問リハビリテーション事業所(みなし指定除く)</t>
    <phoneticPr fontId="2"/>
  </si>
  <si>
    <t>定期巡回・随時対応型訪問介護看護事業所</t>
    <phoneticPr fontId="2"/>
  </si>
  <si>
    <t>夜間対応型訪問介護事業所</t>
    <phoneticPr fontId="2"/>
  </si>
  <si>
    <t>居宅介護支援事業所</t>
    <phoneticPr fontId="2"/>
  </si>
  <si>
    <t>福祉用具貸与事業所</t>
    <phoneticPr fontId="2"/>
  </si>
  <si>
    <t>特定福祉用具販売事業所</t>
    <phoneticPr fontId="2"/>
  </si>
  <si>
    <t>居宅療養管理指導事業所(みなし指定除く)</t>
    <phoneticPr fontId="2"/>
  </si>
  <si>
    <t>介護予防支援事業所</t>
    <phoneticPr fontId="2"/>
  </si>
  <si>
    <t>障害者支援施設(施設入所支援)</t>
    <phoneticPr fontId="2"/>
  </si>
  <si>
    <t>共同生活援助事業所</t>
    <phoneticPr fontId="2"/>
  </si>
  <si>
    <t>療養介護事業所</t>
    <phoneticPr fontId="2"/>
  </si>
  <si>
    <t>福祉型障害児入所施設</t>
    <phoneticPr fontId="2"/>
  </si>
  <si>
    <t>医療型障害児入所施設</t>
    <phoneticPr fontId="2"/>
  </si>
  <si>
    <t>生活介護事業所</t>
    <phoneticPr fontId="2"/>
  </si>
  <si>
    <t>自立訓練(機能訓練・生活訓練)事業所</t>
    <phoneticPr fontId="2"/>
  </si>
  <si>
    <t>就労移行支援事業所</t>
    <phoneticPr fontId="2"/>
  </si>
  <si>
    <t>就労継続支援(Ａ型・Ｂ型)事業所</t>
    <phoneticPr fontId="2"/>
  </si>
  <si>
    <t>児童発達支援事業所</t>
    <phoneticPr fontId="2"/>
  </si>
  <si>
    <t>放課後等デイサービス事業所</t>
    <phoneticPr fontId="2"/>
  </si>
  <si>
    <t>計画相談支援事業所</t>
    <phoneticPr fontId="2"/>
  </si>
  <si>
    <t>地域活動支援センター</t>
    <phoneticPr fontId="2"/>
  </si>
  <si>
    <t>一般相談支援(地域移行支援、地域定着支援)事業所</t>
    <phoneticPr fontId="2"/>
  </si>
  <si>
    <t>障害児相談支援事業所</t>
    <phoneticPr fontId="2"/>
  </si>
  <si>
    <t>就労定着支援事業所</t>
    <phoneticPr fontId="2"/>
  </si>
  <si>
    <t>自立生活援助事業所</t>
    <phoneticPr fontId="2"/>
  </si>
  <si>
    <t>居宅訪問型児童発達支援事業所</t>
    <phoneticPr fontId="2"/>
  </si>
  <si>
    <t>保育所等訪問支援事業所</t>
    <phoneticPr fontId="2"/>
  </si>
  <si>
    <t>居宅介護事業所</t>
    <phoneticPr fontId="2"/>
  </si>
  <si>
    <t>重度訪問介護事業所</t>
    <phoneticPr fontId="2"/>
  </si>
  <si>
    <t>同行援護事業所</t>
    <phoneticPr fontId="2"/>
  </si>
  <si>
    <t>行動援護事業所</t>
    <phoneticPr fontId="2"/>
  </si>
  <si>
    <t>私立保育所</t>
    <phoneticPr fontId="2"/>
  </si>
  <si>
    <t>放課後児童クラブ(学童保育)</t>
    <phoneticPr fontId="2"/>
  </si>
  <si>
    <t>私立幼稚園(施設型給付園)</t>
    <phoneticPr fontId="2"/>
  </si>
  <si>
    <t>私立認定こども園(幼保連携型、保育所型、幼稚園型)</t>
    <phoneticPr fontId="2"/>
  </si>
  <si>
    <t>地域型保育事業所</t>
    <phoneticPr fontId="2"/>
  </si>
  <si>
    <t>（１）　施設等</t>
    <rPh sb="4" eb="6">
      <t>シセツ</t>
    </rPh>
    <rPh sb="6" eb="7">
      <t>トウ</t>
    </rPh>
    <phoneticPr fontId="2"/>
  </si>
  <si>
    <t>（２）　別表</t>
    <rPh sb="4" eb="6">
      <t>ベッピョウ</t>
    </rPh>
    <phoneticPr fontId="2"/>
  </si>
  <si>
    <t>（３）　対象経費等</t>
    <rPh sb="4" eb="6">
      <t>タイショウ</t>
    </rPh>
    <rPh sb="6" eb="8">
      <t>ケイヒ</t>
    </rPh>
    <rPh sb="8" eb="9">
      <t>トウ</t>
    </rPh>
    <phoneticPr fontId="2"/>
  </si>
  <si>
    <t>（１）　施設等</t>
    <rPh sb="4" eb="6">
      <t>シセツ</t>
    </rPh>
    <rPh sb="6" eb="7">
      <t>トウ</t>
    </rPh>
    <phoneticPr fontId="2"/>
  </si>
  <si>
    <t>（２）　別表</t>
    <rPh sb="4" eb="6">
      <t>ベッピョウ</t>
    </rPh>
    <phoneticPr fontId="2"/>
  </si>
  <si>
    <t>（３）　対象経費等</t>
    <rPh sb="4" eb="6">
      <t>タイショウ</t>
    </rPh>
    <rPh sb="6" eb="8">
      <t>ケイヒ</t>
    </rPh>
    <rPh sb="8" eb="9">
      <t>トウ</t>
    </rPh>
    <phoneticPr fontId="2"/>
  </si>
  <si>
    <t>令和４年</t>
    <rPh sb="0" eb="2">
      <t>レイワ</t>
    </rPh>
    <rPh sb="3" eb="4">
      <t>ネン</t>
    </rPh>
    <phoneticPr fontId="2"/>
  </si>
  <si>
    <t>令和３年</t>
    <rPh sb="0" eb="2">
      <t>レイワ</t>
    </rPh>
    <rPh sb="3" eb="4">
      <t>ネン</t>
    </rPh>
    <phoneticPr fontId="2"/>
  </si>
  <si>
    <t>差引額</t>
    <rPh sb="0" eb="2">
      <t>サシヒキ</t>
    </rPh>
    <rPh sb="2" eb="3">
      <t>ガク</t>
    </rPh>
    <phoneticPr fontId="2"/>
  </si>
  <si>
    <t>①－②</t>
    <phoneticPr fontId="2"/>
  </si>
  <si>
    <t>③</t>
    <phoneticPr fontId="2"/>
  </si>
  <si>
    <t>②</t>
    <phoneticPr fontId="2"/>
  </si>
  <si>
    <t>①</t>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</si>
  <si>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</si>
  <si>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</si>
  <si>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</si>
  <si>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</si>
  <si>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</si>
  <si>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</si>
  <si>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</si>
  <si>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</si>
  <si>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</si>
  <si>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合計</t>
    <rPh sb="0" eb="2">
      <t>ゴウケイ</t>
    </rPh>
    <phoneticPr fontId="2"/>
  </si>
  <si>
    <t>差引額の合計×１００／１１０＝</t>
    <rPh sb="0" eb="2">
      <t>サシヒキ</t>
    </rPh>
    <rPh sb="2" eb="3">
      <t>ガク</t>
    </rPh>
    <rPh sb="4" eb="6">
      <t>ゴウケイ</t>
    </rPh>
    <phoneticPr fontId="2"/>
  </si>
  <si>
    <t>様式第２号（第６条関係）</t>
    <rPh sb="0" eb="2">
      <t>ヨウシキ</t>
    </rPh>
    <rPh sb="2" eb="3">
      <t>ダイ</t>
    </rPh>
    <rPh sb="4" eb="5">
      <t>ゴウ</t>
    </rPh>
    <rPh sb="6" eb="7">
      <t>ダイ</t>
    </rPh>
    <rPh sb="8" eb="9">
      <t>ジョウ</t>
    </rPh>
    <rPh sb="9" eb="11">
      <t>カンケイ</t>
    </rPh>
    <phoneticPr fontId="2"/>
  </si>
  <si>
    <t>令和４年度阿蘇市医療・介護・社会福祉・保育施設等物価高騰対策支援金請求書</t>
    <rPh sb="0" eb="2">
      <t>レイワ</t>
    </rPh>
    <rPh sb="3" eb="5">
      <t>ネンド</t>
    </rPh>
    <rPh sb="33" eb="36">
      <t>セイキュウショ</t>
    </rPh>
    <phoneticPr fontId="2"/>
  </si>
  <si>
    <t>請求年月日</t>
    <rPh sb="0" eb="2">
      <t>セイキュウ</t>
    </rPh>
    <rPh sb="2" eb="5">
      <t>ネンガッピ</t>
    </rPh>
    <phoneticPr fontId="2"/>
  </si>
  <si>
    <t>標記について、下記のとおり支援金を交付されるよう請求します。</t>
    <rPh sb="0" eb="2">
      <t>ヒョウキ</t>
    </rPh>
    <rPh sb="7" eb="9">
      <t>カキ</t>
    </rPh>
    <rPh sb="13" eb="16">
      <t>シエンキン</t>
    </rPh>
    <rPh sb="17" eb="19">
      <t>コウフ</t>
    </rPh>
    <rPh sb="24" eb="26">
      <t>セイキュウ</t>
    </rPh>
    <phoneticPr fontId="2"/>
  </si>
  <si>
    <t>金融機関名</t>
    <rPh sb="0" eb="2">
      <t>キンユウ</t>
    </rPh>
    <rPh sb="2" eb="4">
      <t>キカン</t>
    </rPh>
    <rPh sb="4" eb="5">
      <t>メイ</t>
    </rPh>
    <phoneticPr fontId="2"/>
  </si>
  <si>
    <t>支店名</t>
    <rPh sb="0" eb="3">
      <t>シテンメイ</t>
    </rPh>
    <phoneticPr fontId="2"/>
  </si>
  <si>
    <t>口座番号</t>
    <rPh sb="0" eb="2">
      <t>コウザ</t>
    </rPh>
    <rPh sb="2" eb="4">
      <t>バンゴウ</t>
    </rPh>
    <phoneticPr fontId="2"/>
  </si>
  <si>
    <t>（フリガナ）</t>
    <phoneticPr fontId="2"/>
  </si>
  <si>
    <t>口座名義</t>
    <rPh sb="0" eb="2">
      <t>コウザ</t>
    </rPh>
    <rPh sb="2" eb="4">
      <t>メイギ</t>
    </rPh>
    <phoneticPr fontId="2"/>
  </si>
  <si>
    <t>金融機関</t>
    <rPh sb="0" eb="2">
      <t>キンユウ</t>
    </rPh>
    <rPh sb="2" eb="4">
      <t>キカン</t>
    </rPh>
    <phoneticPr fontId="2"/>
  </si>
  <si>
    <t>コード</t>
    <phoneticPr fontId="2"/>
  </si>
  <si>
    <t>（１：普通　２：当座　４：貯蓄）</t>
    <rPh sb="3" eb="5">
      <t>フツウ</t>
    </rPh>
    <rPh sb="8" eb="10">
      <t>トウザ</t>
    </rPh>
    <rPh sb="13" eb="15">
      <t>チョチク</t>
    </rPh>
    <phoneticPr fontId="2"/>
  </si>
  <si>
    <t>小規模多機能型居宅介護事業所</t>
    <phoneticPr fontId="2"/>
  </si>
  <si>
    <t>看護小規模多機能型居宅介護事業所</t>
    <phoneticPr fontId="2"/>
  </si>
  <si>
    <t>１</t>
    <phoneticPr fontId="2"/>
  </si>
  <si>
    <t>２</t>
    <phoneticPr fontId="2"/>
  </si>
  <si>
    <t>３</t>
    <phoneticPr fontId="2"/>
  </si>
  <si>
    <t>４</t>
    <phoneticPr fontId="2"/>
  </si>
  <si>
    <t>（右詰め）</t>
    <rPh sb="1" eb="2">
      <t>ミギ</t>
    </rPh>
    <rPh sb="2" eb="3">
      <t>ツ</t>
    </rPh>
    <phoneticPr fontId="2"/>
  </si>
  <si>
    <t>※着色セルのみ入力又はリストから選択してください。</t>
    <rPh sb="1" eb="3">
      <t>チャクショク</t>
    </rPh>
    <rPh sb="7" eb="9">
      <t>ニュウリョク</t>
    </rPh>
    <rPh sb="9" eb="10">
      <t>マタ</t>
    </rPh>
    <rPh sb="16" eb="18">
      <t>センタク</t>
    </rPh>
    <phoneticPr fontId="2"/>
  </si>
  <si>
    <t>支店コード</t>
    <rPh sb="0" eb="1">
      <t>シ</t>
    </rPh>
    <rPh sb="1" eb="2">
      <t>ミセ</t>
    </rPh>
    <phoneticPr fontId="2"/>
  </si>
  <si>
    <t>預金種類</t>
    <rPh sb="0" eb="2">
      <t>ヨキン</t>
    </rPh>
    <rPh sb="2" eb="4">
      <t>シュルイ</t>
    </rPh>
    <phoneticPr fontId="2"/>
  </si>
  <si>
    <t>認可外保育施設</t>
    <phoneticPr fontId="2"/>
  </si>
  <si>
    <t>（単位：床・人、円）</t>
    <rPh sb="1" eb="3">
      <t>タンイ</t>
    </rPh>
    <rPh sb="4" eb="5">
      <t>ショウ</t>
    </rPh>
    <rPh sb="6" eb="7">
      <t>ニン</t>
    </rPh>
    <rPh sb="8" eb="9">
      <t>エン</t>
    </rPh>
    <phoneticPr fontId="2"/>
  </si>
  <si>
    <t>床・人</t>
    <rPh sb="0" eb="1">
      <t>ショウ</t>
    </rPh>
    <rPh sb="2" eb="3">
      <t>ニン</t>
    </rPh>
    <phoneticPr fontId="2"/>
  </si>
  <si>
    <t>有床診療所</t>
    <rPh sb="0" eb="2">
      <t>ユウショウ</t>
    </rPh>
    <phoneticPr fontId="2"/>
  </si>
  <si>
    <t>無床診療所</t>
    <rPh sb="0" eb="2">
      <t>ムショウ</t>
    </rPh>
    <phoneticPr fontId="2"/>
  </si>
  <si>
    <t>助産所</t>
    <rPh sb="0" eb="2">
      <t>ジョサン</t>
    </rPh>
    <rPh sb="2" eb="3">
      <t>ショ</t>
    </rPh>
    <phoneticPr fontId="2"/>
  </si>
  <si>
    <t>同上</t>
    <rPh sb="0" eb="2">
      <t>ドウジョウ</t>
    </rPh>
    <phoneticPr fontId="2"/>
  </si>
  <si>
    <t>〇</t>
    <phoneticPr fontId="2"/>
  </si>
  <si>
    <t>×</t>
    <phoneticPr fontId="2"/>
  </si>
  <si>
    <t>360千円／箇所</t>
    <rPh sb="3" eb="4">
      <t>セン</t>
    </rPh>
    <rPh sb="4" eb="5">
      <t>エン</t>
    </rPh>
    <rPh sb="6" eb="8">
      <t>カショ</t>
    </rPh>
    <phoneticPr fontId="2"/>
  </si>
  <si>
    <t>利用定員60人以上</t>
    <rPh sb="0" eb="2">
      <t>リヨウ</t>
    </rPh>
    <rPh sb="2" eb="4">
      <t>テイイン</t>
    </rPh>
    <rPh sb="6" eb="7">
      <t>ニン</t>
    </rPh>
    <rPh sb="7" eb="9">
      <t>イジョウ</t>
    </rPh>
    <phoneticPr fontId="2"/>
  </si>
  <si>
    <t>200千円／箇所</t>
    <rPh sb="3" eb="4">
      <t>セン</t>
    </rPh>
    <rPh sb="4" eb="5">
      <t>エン</t>
    </rPh>
    <rPh sb="6" eb="8">
      <t>カショ</t>
    </rPh>
    <phoneticPr fontId="2"/>
  </si>
  <si>
    <t>利用定員20～59人</t>
    <rPh sb="0" eb="2">
      <t>リヨウ</t>
    </rPh>
    <rPh sb="2" eb="4">
      <t>テイイン</t>
    </rPh>
    <rPh sb="9" eb="10">
      <t>ニン</t>
    </rPh>
    <phoneticPr fontId="2"/>
  </si>
  <si>
    <t>60千円／箇所</t>
    <rPh sb="2" eb="3">
      <t>セン</t>
    </rPh>
    <rPh sb="3" eb="4">
      <t>エン</t>
    </rPh>
    <rPh sb="5" eb="7">
      <t>カショ</t>
    </rPh>
    <phoneticPr fontId="2"/>
  </si>
  <si>
    <t>利用定員19人以下</t>
    <rPh sb="0" eb="2">
      <t>リヨウ</t>
    </rPh>
    <rPh sb="2" eb="4">
      <t>テイイン</t>
    </rPh>
    <rPh sb="6" eb="9">
      <t>ニンイカ</t>
    </rPh>
    <phoneticPr fontId="2"/>
  </si>
  <si>
    <t>220千円／箇所</t>
    <rPh sb="3" eb="4">
      <t>セン</t>
    </rPh>
    <rPh sb="4" eb="5">
      <t>エン</t>
    </rPh>
    <rPh sb="6" eb="8">
      <t>カショ</t>
    </rPh>
    <phoneticPr fontId="2"/>
  </si>
  <si>
    <t>一般公衆浴場</t>
    <rPh sb="0" eb="2">
      <t>イッパン</t>
    </rPh>
    <rPh sb="2" eb="4">
      <t>コウシュウ</t>
    </rPh>
    <rPh sb="4" eb="6">
      <t>ヨクジョウ</t>
    </rPh>
    <phoneticPr fontId="2"/>
  </si>
  <si>
    <t>20千円／世帯</t>
    <rPh sb="2" eb="3">
      <t>セン</t>
    </rPh>
    <rPh sb="3" eb="4">
      <t>エン</t>
    </rPh>
    <rPh sb="5" eb="7">
      <t>セタイ</t>
    </rPh>
    <phoneticPr fontId="2"/>
  </si>
  <si>
    <t>里親</t>
    <rPh sb="0" eb="2">
      <t>サトオヤ</t>
    </rPh>
    <phoneticPr fontId="2"/>
  </si>
  <si>
    <t>840千円／箇所</t>
    <rPh sb="3" eb="4">
      <t>セン</t>
    </rPh>
    <rPh sb="4" eb="5">
      <t>エン</t>
    </rPh>
    <rPh sb="6" eb="8">
      <t>カショ</t>
    </rPh>
    <phoneticPr fontId="2"/>
  </si>
  <si>
    <t>定員46～68人</t>
    <rPh sb="0" eb="2">
      <t>テイイン</t>
    </rPh>
    <rPh sb="7" eb="8">
      <t>ニン</t>
    </rPh>
    <phoneticPr fontId="2"/>
  </si>
  <si>
    <t>420千円／箇所</t>
    <rPh sb="3" eb="4">
      <t>セン</t>
    </rPh>
    <rPh sb="4" eb="5">
      <t>エン</t>
    </rPh>
    <rPh sb="6" eb="8">
      <t>カショ</t>
    </rPh>
    <phoneticPr fontId="2"/>
  </si>
  <si>
    <t>定員26～45人</t>
    <rPh sb="0" eb="2">
      <t>テイイン</t>
    </rPh>
    <rPh sb="7" eb="8">
      <t>ニン</t>
    </rPh>
    <phoneticPr fontId="2"/>
  </si>
  <si>
    <t>210千円／箇所</t>
    <rPh sb="3" eb="4">
      <t>セン</t>
    </rPh>
    <rPh sb="4" eb="5">
      <t>エン</t>
    </rPh>
    <rPh sb="6" eb="8">
      <t>カショ</t>
    </rPh>
    <phoneticPr fontId="2"/>
  </si>
  <si>
    <t>定員12～25人</t>
    <rPh sb="0" eb="2">
      <t>テイイン</t>
    </rPh>
    <rPh sb="7" eb="8">
      <t>ニン</t>
    </rPh>
    <phoneticPr fontId="2"/>
  </si>
  <si>
    <t>110千円／箇所</t>
    <rPh sb="3" eb="4">
      <t>セン</t>
    </rPh>
    <rPh sb="4" eb="5">
      <t>エン</t>
    </rPh>
    <rPh sb="6" eb="8">
      <t>カショ</t>
    </rPh>
    <phoneticPr fontId="2"/>
  </si>
  <si>
    <t>定員6～11人</t>
    <rPh sb="0" eb="2">
      <t>テイイン</t>
    </rPh>
    <rPh sb="6" eb="7">
      <t>ニン</t>
    </rPh>
    <phoneticPr fontId="2"/>
  </si>
  <si>
    <t>乳児院、児童養護施設、児童心理治療施設、自立援助ホーム、ファミリーホーム</t>
    <rPh sb="0" eb="2">
      <t>ニュウジ</t>
    </rPh>
    <rPh sb="2" eb="3">
      <t>イン</t>
    </rPh>
    <rPh sb="4" eb="6">
      <t>ジドウ</t>
    </rPh>
    <rPh sb="6" eb="8">
      <t>ヨウゴ</t>
    </rPh>
    <rPh sb="8" eb="10">
      <t>シセツ</t>
    </rPh>
    <rPh sb="11" eb="13">
      <t>ジドウ</t>
    </rPh>
    <rPh sb="13" eb="15">
      <t>シンリ</t>
    </rPh>
    <rPh sb="15" eb="17">
      <t>チリョウ</t>
    </rPh>
    <rPh sb="17" eb="19">
      <t>シセツ</t>
    </rPh>
    <rPh sb="20" eb="22">
      <t>ジリツ</t>
    </rPh>
    <rPh sb="22" eb="24">
      <t>エンジョ</t>
    </rPh>
    <phoneticPr fontId="2"/>
  </si>
  <si>
    <t>児童養護関係</t>
    <rPh sb="0" eb="2">
      <t>ジドウ</t>
    </rPh>
    <rPh sb="2" eb="4">
      <t>ヨウゴ</t>
    </rPh>
    <rPh sb="4" eb="6">
      <t>カンケイ</t>
    </rPh>
    <phoneticPr fontId="2"/>
  </si>
  <si>
    <t>860千円／箇所</t>
    <rPh sb="3" eb="4">
      <t>セン</t>
    </rPh>
    <rPh sb="4" eb="5">
      <t>エン</t>
    </rPh>
    <rPh sb="6" eb="8">
      <t>カショ</t>
    </rPh>
    <phoneticPr fontId="2"/>
  </si>
  <si>
    <t>定員50～70人</t>
    <rPh sb="0" eb="2">
      <t>テイイン</t>
    </rPh>
    <rPh sb="7" eb="8">
      <t>ニン</t>
    </rPh>
    <phoneticPr fontId="2"/>
  </si>
  <si>
    <t>710千円／箇所</t>
    <rPh sb="3" eb="4">
      <t>セン</t>
    </rPh>
    <rPh sb="4" eb="5">
      <t>エン</t>
    </rPh>
    <rPh sb="6" eb="8">
      <t>カショ</t>
    </rPh>
    <phoneticPr fontId="2"/>
  </si>
  <si>
    <t>定員50人以下</t>
    <rPh sb="0" eb="2">
      <t>テイイン</t>
    </rPh>
    <rPh sb="4" eb="7">
      <t>ニンイカ</t>
    </rPh>
    <phoneticPr fontId="2"/>
  </si>
  <si>
    <t>救護施設</t>
    <rPh sb="0" eb="2">
      <t>キュウゴ</t>
    </rPh>
    <rPh sb="2" eb="4">
      <t>シセツ</t>
    </rPh>
    <phoneticPr fontId="2"/>
  </si>
  <si>
    <t>保護施設</t>
    <rPh sb="0" eb="2">
      <t>ホゴ</t>
    </rPh>
    <rPh sb="2" eb="4">
      <t>シセツ</t>
    </rPh>
    <phoneticPr fontId="2"/>
  </si>
  <si>
    <t>【その他】
地域活動支援センター</t>
    <phoneticPr fontId="2"/>
  </si>
  <si>
    <t>80千円／箇所</t>
    <rPh sb="2" eb="3">
      <t>セン</t>
    </rPh>
    <rPh sb="3" eb="4">
      <t>エン</t>
    </rPh>
    <rPh sb="5" eb="7">
      <t>カショ</t>
    </rPh>
    <phoneticPr fontId="2"/>
  </si>
  <si>
    <t>230千円／箇所</t>
    <rPh sb="3" eb="4">
      <t>セン</t>
    </rPh>
    <rPh sb="4" eb="5">
      <t>エン</t>
    </rPh>
    <rPh sb="6" eb="8">
      <t>カショ</t>
    </rPh>
    <phoneticPr fontId="2"/>
  </si>
  <si>
    <t>定員36人以上</t>
    <rPh sb="0" eb="2">
      <t>テイイン</t>
    </rPh>
    <rPh sb="4" eb="5">
      <t>ニン</t>
    </rPh>
    <rPh sb="5" eb="7">
      <t>イジョウ</t>
    </rPh>
    <phoneticPr fontId="2"/>
  </si>
  <si>
    <t>定員35人以下</t>
    <rPh sb="0" eb="2">
      <t>テイイン</t>
    </rPh>
    <rPh sb="4" eb="7">
      <t>ニンイカ</t>
    </rPh>
    <phoneticPr fontId="2"/>
  </si>
  <si>
    <t>1,820千円／箇所</t>
    <rPh sb="5" eb="6">
      <t>セン</t>
    </rPh>
    <rPh sb="6" eb="7">
      <t>エン</t>
    </rPh>
    <rPh sb="8" eb="10">
      <t>カショ</t>
    </rPh>
    <phoneticPr fontId="2"/>
  </si>
  <si>
    <t>定員90人以上</t>
    <rPh sb="0" eb="2">
      <t>テイイン</t>
    </rPh>
    <rPh sb="4" eb="5">
      <t>ニン</t>
    </rPh>
    <rPh sb="5" eb="7">
      <t>イジョウ</t>
    </rPh>
    <phoneticPr fontId="2"/>
  </si>
  <si>
    <t>1,450千円／箇所</t>
    <rPh sb="5" eb="6">
      <t>セン</t>
    </rPh>
    <rPh sb="6" eb="7">
      <t>エン</t>
    </rPh>
    <rPh sb="8" eb="10">
      <t>カショ</t>
    </rPh>
    <phoneticPr fontId="2"/>
  </si>
  <si>
    <t>定員70～89人</t>
    <rPh sb="0" eb="2">
      <t>テイイン</t>
    </rPh>
    <rPh sb="7" eb="8">
      <t>ニン</t>
    </rPh>
    <phoneticPr fontId="2"/>
  </si>
  <si>
    <t>990千円／箇所</t>
    <rPh sb="3" eb="4">
      <t>セン</t>
    </rPh>
    <rPh sb="4" eb="5">
      <t>エン</t>
    </rPh>
    <rPh sb="6" eb="8">
      <t>カショ</t>
    </rPh>
    <phoneticPr fontId="2"/>
  </si>
  <si>
    <t>定員40～69人</t>
    <rPh sb="0" eb="2">
      <t>テイイン</t>
    </rPh>
    <rPh sb="7" eb="8">
      <t>ニン</t>
    </rPh>
    <phoneticPr fontId="2"/>
  </si>
  <si>
    <t>530千円／箇所</t>
    <rPh sb="3" eb="4">
      <t>セン</t>
    </rPh>
    <rPh sb="4" eb="5">
      <t>エン</t>
    </rPh>
    <rPh sb="6" eb="8">
      <t>カショ</t>
    </rPh>
    <phoneticPr fontId="2"/>
  </si>
  <si>
    <t>定員20～39人</t>
    <rPh sb="0" eb="2">
      <t>テイイン</t>
    </rPh>
    <rPh sb="7" eb="8">
      <t>ニン</t>
    </rPh>
    <phoneticPr fontId="2"/>
  </si>
  <si>
    <t>160千円／箇所</t>
    <rPh sb="3" eb="4">
      <t>セン</t>
    </rPh>
    <rPh sb="4" eb="5">
      <t>エン</t>
    </rPh>
    <rPh sb="6" eb="8">
      <t>カショ</t>
    </rPh>
    <phoneticPr fontId="2"/>
  </si>
  <si>
    <t>定員19人以下</t>
    <rPh sb="0" eb="2">
      <t>テイイン</t>
    </rPh>
    <rPh sb="4" eb="5">
      <t>ニン</t>
    </rPh>
    <rPh sb="5" eb="7">
      <t>イカ</t>
    </rPh>
    <phoneticPr fontId="2"/>
  </si>
  <si>
    <t>障がい関係等</t>
    <rPh sb="0" eb="1">
      <t>ショウ</t>
    </rPh>
    <rPh sb="3" eb="5">
      <t>カンケイ</t>
    </rPh>
    <rPh sb="5" eb="6">
      <t>トウ</t>
    </rPh>
    <phoneticPr fontId="2"/>
  </si>
  <si>
    <t>910千円／箇所</t>
    <rPh sb="3" eb="4">
      <t>セン</t>
    </rPh>
    <rPh sb="4" eb="5">
      <t>エン</t>
    </rPh>
    <rPh sb="6" eb="8">
      <t>カショ</t>
    </rPh>
    <phoneticPr fontId="2"/>
  </si>
  <si>
    <t>720千円／箇所</t>
    <rPh sb="3" eb="4">
      <t>セン</t>
    </rPh>
    <rPh sb="4" eb="5">
      <t>エン</t>
    </rPh>
    <rPh sb="6" eb="8">
      <t>カショ</t>
    </rPh>
    <phoneticPr fontId="2"/>
  </si>
  <si>
    <t>490千円／箇所</t>
    <rPh sb="3" eb="4">
      <t>セン</t>
    </rPh>
    <rPh sb="4" eb="5">
      <t>エン</t>
    </rPh>
    <rPh sb="6" eb="8">
      <t>カショ</t>
    </rPh>
    <phoneticPr fontId="2"/>
  </si>
  <si>
    <t>260千円／箇所</t>
    <rPh sb="3" eb="4">
      <t>セン</t>
    </rPh>
    <rPh sb="4" eb="5">
      <t>エン</t>
    </rPh>
    <rPh sb="6" eb="8">
      <t>カショ</t>
    </rPh>
    <phoneticPr fontId="2"/>
  </si>
  <si>
    <t>介護関係等</t>
    <rPh sb="2" eb="4">
      <t>カンケイ</t>
    </rPh>
    <rPh sb="4" eb="5">
      <t>トウ</t>
    </rPh>
    <phoneticPr fontId="2"/>
  </si>
  <si>
    <t>50千円／箇所</t>
    <rPh sb="2" eb="3">
      <t>セン</t>
    </rPh>
    <rPh sb="3" eb="4">
      <t>エン</t>
    </rPh>
    <rPh sb="5" eb="7">
      <t>カショ</t>
    </rPh>
    <phoneticPr fontId="2"/>
  </si>
  <si>
    <t>助産所</t>
    <phoneticPr fontId="2"/>
  </si>
  <si>
    <t>100千円／箇所</t>
    <rPh sb="3" eb="4">
      <t>セン</t>
    </rPh>
    <rPh sb="4" eb="5">
      <t>エン</t>
    </rPh>
    <rPh sb="6" eb="8">
      <t>カショ</t>
    </rPh>
    <phoneticPr fontId="2"/>
  </si>
  <si>
    <t>無床</t>
    <rPh sb="0" eb="2">
      <t>ムショウ</t>
    </rPh>
    <phoneticPr fontId="2"/>
  </si>
  <si>
    <t>無床診療所</t>
    <rPh sb="0" eb="2">
      <t>ムショウ</t>
    </rPh>
    <rPh sb="2" eb="5">
      <t>シンリョウショ</t>
    </rPh>
    <phoneticPr fontId="2"/>
  </si>
  <si>
    <t>有床（3床以下）</t>
    <rPh sb="0" eb="2">
      <t>ユウショウ</t>
    </rPh>
    <rPh sb="4" eb="7">
      <t>ショウイカ</t>
    </rPh>
    <phoneticPr fontId="2"/>
  </si>
  <si>
    <t>30千円×病床数</t>
    <rPh sb="2" eb="3">
      <t>セン</t>
    </rPh>
    <rPh sb="3" eb="4">
      <t>エン</t>
    </rPh>
    <rPh sb="5" eb="8">
      <t>ビョウショウスウ</t>
    </rPh>
    <phoneticPr fontId="2"/>
  </si>
  <si>
    <t>有床（4床以上）</t>
    <rPh sb="0" eb="2">
      <t>ユウショウ</t>
    </rPh>
    <rPh sb="4" eb="5">
      <t>ショウ</t>
    </rPh>
    <rPh sb="5" eb="7">
      <t>イジョウ</t>
    </rPh>
    <phoneticPr fontId="2"/>
  </si>
  <si>
    <t>物価高騰に係る上昇分の２分の１に相当する額から県の支援制度により支援を受けることができる額を控除した額</t>
    <rPh sb="12" eb="13">
      <t>ブン</t>
    </rPh>
    <rPh sb="16" eb="18">
      <t>ソウトウ</t>
    </rPh>
    <rPh sb="20" eb="21">
      <t>ガク</t>
    </rPh>
    <rPh sb="23" eb="24">
      <t>ケン</t>
    </rPh>
    <rPh sb="25" eb="27">
      <t>シエン</t>
    </rPh>
    <rPh sb="27" eb="29">
      <t>セイド</t>
    </rPh>
    <rPh sb="32" eb="34">
      <t>シエン</t>
    </rPh>
    <rPh sb="35" eb="36">
      <t>ウ</t>
    </rPh>
    <rPh sb="44" eb="45">
      <t>ガク</t>
    </rPh>
    <rPh sb="46" eb="48">
      <t>コウジョ</t>
    </rPh>
    <rPh sb="50" eb="51">
      <t>ガク</t>
    </rPh>
    <phoneticPr fontId="2"/>
  </si>
  <si>
    <t>電気代</t>
    <rPh sb="0" eb="3">
      <t>デンキダイ</t>
    </rPh>
    <phoneticPr fontId="2"/>
  </si>
  <si>
    <t>需用費（食材費、光熱水費、燃料費）、委託料（給食に係るものに限る）</t>
    <rPh sb="0" eb="3">
      <t>ジュヨウヒ</t>
    </rPh>
    <rPh sb="4" eb="6">
      <t>ショクザイ</t>
    </rPh>
    <rPh sb="6" eb="7">
      <t>ヒ</t>
    </rPh>
    <rPh sb="8" eb="12">
      <t>コウネツスイヒ</t>
    </rPh>
    <rPh sb="13" eb="16">
      <t>ネンリョウヒ</t>
    </rPh>
    <rPh sb="18" eb="21">
      <t>イタクリョウ</t>
    </rPh>
    <rPh sb="22" eb="24">
      <t>キュウショク</t>
    </rPh>
    <rPh sb="25" eb="26">
      <t>カカ</t>
    </rPh>
    <rPh sb="30" eb="31">
      <t>カギ</t>
    </rPh>
    <phoneticPr fontId="2"/>
  </si>
  <si>
    <t>支援の方法</t>
    <rPh sb="0" eb="2">
      <t>シエン</t>
    </rPh>
    <rPh sb="3" eb="5">
      <t>ホウホウ</t>
    </rPh>
    <phoneticPr fontId="2"/>
  </si>
  <si>
    <t>対象経費等</t>
    <rPh sb="0" eb="2">
      <t>タイショウ</t>
    </rPh>
    <rPh sb="2" eb="4">
      <t>ケイヒ</t>
    </rPh>
    <rPh sb="4" eb="5">
      <t>トウ</t>
    </rPh>
    <phoneticPr fontId="2"/>
  </si>
  <si>
    <t>阿蘇市</t>
    <rPh sb="0" eb="3">
      <t>アソシ</t>
    </rPh>
    <phoneticPr fontId="2"/>
  </si>
  <si>
    <t>※「（２）別表」欄は、交付要綱別表の区分及び対象施設等を記載する。</t>
    <phoneticPr fontId="2"/>
  </si>
  <si>
    <t>※交付要綱別表の区分及び対象施設等を記載する。</t>
    <phoneticPr fontId="2"/>
  </si>
  <si>
    <t>※使用した月ではなく、支払った月です。</t>
    <rPh sb="1" eb="3">
      <t>シヨウ</t>
    </rPh>
    <rPh sb="5" eb="6">
      <t>ガツ</t>
    </rPh>
    <rPh sb="11" eb="13">
      <t>シハラ</t>
    </rPh>
    <rPh sb="15" eb="16">
      <t>ツキ</t>
    </rPh>
    <phoneticPr fontId="2"/>
  </si>
  <si>
    <t>※当該年月に支払った対象施設等に係る電気代（消費税及び地方消費税相当額を含む。）を記載する。</t>
    <phoneticPr fontId="2"/>
  </si>
  <si>
    <t>熊本県</t>
    <rPh sb="0" eb="3">
      <t>クマモトケン</t>
    </rPh>
    <phoneticPr fontId="2"/>
  </si>
  <si>
    <t>※リストから選択します。</t>
    <rPh sb="6" eb="8">
      <t>センタク</t>
    </rPh>
    <phoneticPr fontId="2"/>
  </si>
  <si>
    <t>※対象経費が、同一の建物や併設等により同じ区画・部屋で複数の事業を行っていることから明確に区分できないときは、いずれか一方とします。</t>
    <rPh sb="30" eb="32">
      <t>ジギョウ</t>
    </rPh>
    <rPh sb="33" eb="34">
      <t>オコナ</t>
    </rPh>
    <rPh sb="59" eb="61">
      <t>イッポウ</t>
    </rPh>
    <phoneticPr fontId="2"/>
  </si>
  <si>
    <t>※「（３）対象経費等」欄は、別紙２施設等別明細書を作成し、転記する。</t>
    <phoneticPr fontId="2"/>
  </si>
  <si>
    <t>郵便番号</t>
    <rPh sb="0" eb="4">
      <t>ユウビンバンゴウ</t>
    </rPh>
    <phoneticPr fontId="2"/>
  </si>
  <si>
    <t>※ハイフンなしで入力</t>
    <rPh sb="8" eb="10">
      <t>ニュウリョク</t>
    </rPh>
    <phoneticPr fontId="2"/>
  </si>
  <si>
    <t>県へ申請分</t>
    <rPh sb="0" eb="1">
      <t>ケン</t>
    </rPh>
    <rPh sb="2" eb="4">
      <t>シンセイ</t>
    </rPh>
    <rPh sb="4" eb="5">
      <t>ブン</t>
    </rPh>
    <phoneticPr fontId="2"/>
  </si>
  <si>
    <t>間接補助</t>
    <rPh sb="0" eb="2">
      <t>カンセツ</t>
    </rPh>
    <rPh sb="2" eb="4">
      <t>ホジョ</t>
    </rPh>
    <phoneticPr fontId="2"/>
  </si>
  <si>
    <t>健康増進課
☎２２-５０８８</t>
    <rPh sb="0" eb="2">
      <t>ケンコウ</t>
    </rPh>
    <rPh sb="2" eb="4">
      <t>ゾウシン</t>
    </rPh>
    <rPh sb="4" eb="5">
      <t>カ</t>
    </rPh>
    <phoneticPr fontId="2"/>
  </si>
  <si>
    <t>ほけん課
介護保険係
☎２２-３１４５</t>
    <rPh sb="3" eb="4">
      <t>カ</t>
    </rPh>
    <rPh sb="5" eb="7">
      <t>カイゴ</t>
    </rPh>
    <rPh sb="7" eb="9">
      <t>ホケン</t>
    </rPh>
    <rPh sb="9" eb="10">
      <t>カカリ</t>
    </rPh>
    <phoneticPr fontId="2"/>
  </si>
  <si>
    <t>福祉課
総合福祉係
☎２２-３１６７</t>
    <rPh sb="0" eb="3">
      <t>フクシカ</t>
    </rPh>
    <rPh sb="4" eb="6">
      <t>ソウゴウ</t>
    </rPh>
    <rPh sb="6" eb="8">
      <t>フクシ</t>
    </rPh>
    <rPh sb="8" eb="9">
      <t>カカリ</t>
    </rPh>
    <phoneticPr fontId="2"/>
  </si>
  <si>
    <t>福祉課
子育て支援係
☎２２-３１６７</t>
    <rPh sb="4" eb="6">
      <t>コソダ</t>
    </rPh>
    <rPh sb="7" eb="9">
      <t>シエン</t>
    </rPh>
    <rPh sb="9" eb="10">
      <t>カカリ</t>
    </rPh>
    <phoneticPr fontId="2"/>
  </si>
  <si>
    <t>（参考資料）</t>
    <rPh sb="1" eb="3">
      <t>サンコウ</t>
    </rPh>
    <rPh sb="3" eb="5">
      <t>シリョウ</t>
    </rPh>
    <phoneticPr fontId="2"/>
  </si>
  <si>
    <t>ア　対象経費</t>
    <rPh sb="2" eb="4">
      <t>タイショウ</t>
    </rPh>
    <rPh sb="4" eb="6">
      <t>ケイヒ</t>
    </rPh>
    <phoneticPr fontId="2"/>
  </si>
  <si>
    <t>イ　対象経費の２分の１に相当する額</t>
    <rPh sb="2" eb="4">
      <t>タイショウ</t>
    </rPh>
    <rPh sb="4" eb="6">
      <t>ケイヒ</t>
    </rPh>
    <rPh sb="8" eb="9">
      <t>ブン</t>
    </rPh>
    <rPh sb="12" eb="14">
      <t>ソウトウ</t>
    </rPh>
    <rPh sb="16" eb="17">
      <t>ガク</t>
    </rPh>
    <phoneticPr fontId="2"/>
  </si>
  <si>
    <t>オ　支援金の額</t>
    <rPh sb="2" eb="5">
      <t>シエンキン</t>
    </rPh>
    <rPh sb="6" eb="7">
      <t>ガク</t>
    </rPh>
    <phoneticPr fontId="2"/>
  </si>
  <si>
    <t>市へ申請分</t>
    <rPh sb="0" eb="1">
      <t>シ</t>
    </rPh>
    <rPh sb="2" eb="4">
      <t>シンセイ</t>
    </rPh>
    <rPh sb="4" eb="5">
      <t>ブン</t>
    </rPh>
    <phoneticPr fontId="2"/>
  </si>
  <si>
    <t>ウ　県の支援制度において、直接に支援を受けることができる額（県へ申請分）</t>
    <rPh sb="2" eb="3">
      <t>ケン</t>
    </rPh>
    <rPh sb="4" eb="6">
      <t>シエン</t>
    </rPh>
    <rPh sb="6" eb="8">
      <t>セイド</t>
    </rPh>
    <rPh sb="13" eb="15">
      <t>チョクセツ</t>
    </rPh>
    <rPh sb="16" eb="18">
      <t>シエン</t>
    </rPh>
    <rPh sb="19" eb="20">
      <t>ウ</t>
    </rPh>
    <rPh sb="28" eb="29">
      <t>ガク</t>
    </rPh>
    <rPh sb="30" eb="31">
      <t>ケン</t>
    </rPh>
    <rPh sb="32" eb="34">
      <t>シンセイ</t>
    </rPh>
    <rPh sb="34" eb="35">
      <t>ブン</t>
    </rPh>
    <phoneticPr fontId="2"/>
  </si>
  <si>
    <t>エ　県の支援制度において、間接に支援を受けることができる額（市へ申請分）</t>
    <rPh sb="2" eb="3">
      <t>ケン</t>
    </rPh>
    <rPh sb="4" eb="6">
      <t>シエン</t>
    </rPh>
    <rPh sb="6" eb="8">
      <t>セイド</t>
    </rPh>
    <rPh sb="13" eb="15">
      <t>カンセツ</t>
    </rPh>
    <rPh sb="16" eb="18">
      <t>シエン</t>
    </rPh>
    <rPh sb="19" eb="20">
      <t>ウ</t>
    </rPh>
    <rPh sb="28" eb="29">
      <t>ガク</t>
    </rPh>
    <rPh sb="30" eb="31">
      <t>シ</t>
    </rPh>
    <rPh sb="32" eb="34">
      <t>シンセイ</t>
    </rPh>
    <rPh sb="34" eb="35">
      <t>ブン</t>
    </rPh>
    <phoneticPr fontId="2"/>
  </si>
  <si>
    <t>対象経費（ア）×１／２＝</t>
    <rPh sb="0" eb="2">
      <t>タイショウ</t>
    </rPh>
    <rPh sb="2" eb="4">
      <t>ケイヒ</t>
    </rPh>
    <phoneticPr fontId="2"/>
  </si>
  <si>
    <t>円（ア）（１円未満の端数切捨て）</t>
    <rPh sb="0" eb="1">
      <t>エン</t>
    </rPh>
    <rPh sb="6" eb="7">
      <t>エン</t>
    </rPh>
    <rPh sb="7" eb="9">
      <t>ミマン</t>
    </rPh>
    <rPh sb="10" eb="12">
      <t>ハスウ</t>
    </rPh>
    <rPh sb="12" eb="14">
      <t>キリス</t>
    </rPh>
    <phoneticPr fontId="2"/>
  </si>
  <si>
    <t>円（イ）（千円未満の端数切捨て）</t>
    <rPh sb="5" eb="6">
      <t>セン</t>
    </rPh>
    <phoneticPr fontId="2"/>
  </si>
  <si>
    <t>円（ウ）</t>
    <phoneticPr fontId="2"/>
  </si>
  <si>
    <t>円（エ）</t>
    <phoneticPr fontId="2"/>
  </si>
  <si>
    <t>円（オ）</t>
    <phoneticPr fontId="2"/>
  </si>
  <si>
    <t>ア</t>
    <phoneticPr fontId="2"/>
  </si>
  <si>
    <t>イ</t>
    <phoneticPr fontId="2"/>
  </si>
  <si>
    <t>県の支援制度において、直接に支援を受けることができる額（県へ申請分）</t>
    <rPh sb="0" eb="1">
      <t>ケン</t>
    </rPh>
    <rPh sb="2" eb="4">
      <t>シエン</t>
    </rPh>
    <rPh sb="4" eb="6">
      <t>セイド</t>
    </rPh>
    <rPh sb="11" eb="13">
      <t>チョクセツ</t>
    </rPh>
    <rPh sb="14" eb="16">
      <t>シエン</t>
    </rPh>
    <rPh sb="17" eb="18">
      <t>ウ</t>
    </rPh>
    <rPh sb="26" eb="27">
      <t>ガク</t>
    </rPh>
    <rPh sb="28" eb="29">
      <t>ケン</t>
    </rPh>
    <rPh sb="30" eb="32">
      <t>シンセイ</t>
    </rPh>
    <rPh sb="32" eb="33">
      <t>ブン</t>
    </rPh>
    <phoneticPr fontId="2"/>
  </si>
  <si>
    <t>県の支援制度において、間接に支援を受けることができる額（市へ申請分）</t>
    <rPh sb="11" eb="13">
      <t>カンセツ</t>
    </rPh>
    <rPh sb="28" eb="29">
      <t>シ</t>
    </rPh>
    <phoneticPr fontId="2"/>
  </si>
  <si>
    <t>ウ</t>
    <phoneticPr fontId="2"/>
  </si>
  <si>
    <t>エ</t>
    <phoneticPr fontId="2"/>
  </si>
  <si>
    <t>オ</t>
    <phoneticPr fontId="2"/>
  </si>
  <si>
    <t>支援金の額
イ－ウ－エ</t>
    <rPh sb="0" eb="3">
      <t>シエンキン</t>
    </rPh>
    <rPh sb="4" eb="5">
      <t>ガク</t>
    </rPh>
    <phoneticPr fontId="2"/>
  </si>
  <si>
    <t>対象経費の２分の１に相当する額
ア×１／２</t>
    <rPh sb="0" eb="2">
      <t>タイショウ</t>
    </rPh>
    <rPh sb="2" eb="4">
      <t>ケイヒ</t>
    </rPh>
    <rPh sb="6" eb="7">
      <t>ブン</t>
    </rPh>
    <rPh sb="10" eb="12">
      <t>ソウトウ</t>
    </rPh>
    <rPh sb="14" eb="15">
      <t>ガク</t>
    </rPh>
    <phoneticPr fontId="2"/>
  </si>
  <si>
    <t>対象経費の２分の１に相当する額（イ）－県の支援制度において、直接に支援を受けることが</t>
    <rPh sb="30" eb="32">
      <t>チョクセツ</t>
    </rPh>
    <rPh sb="33" eb="35">
      <t>シエン</t>
    </rPh>
    <rPh sb="36" eb="37">
      <t>ウ</t>
    </rPh>
    <phoneticPr fontId="2"/>
  </si>
  <si>
    <t>できる額（ウ）－県の支援制度において、間接に支援を受けることができる額（エ）＝</t>
    <rPh sb="3" eb="4">
      <t>ガク</t>
    </rPh>
    <rPh sb="25" eb="26">
      <t>ウ</t>
    </rPh>
    <phoneticPr fontId="2"/>
  </si>
  <si>
    <t>申請区分</t>
    <rPh sb="0" eb="2">
      <t>シンセイ</t>
    </rPh>
    <rPh sb="2" eb="4">
      <t>クブン</t>
    </rPh>
    <phoneticPr fontId="2"/>
  </si>
  <si>
    <t>計</t>
    <rPh sb="0" eb="1">
      <t>ケイ</t>
    </rPh>
    <phoneticPr fontId="2"/>
  </si>
  <si>
    <t>合計</t>
    <rPh sb="0" eb="2">
      <t>ゴウケイ</t>
    </rPh>
    <phoneticPr fontId="2"/>
  </si>
  <si>
    <t>※私立保育所、私立幼稚園(施設型給付園)、私立認定こども園(幼保連携型、</t>
    <phoneticPr fontId="2"/>
  </si>
  <si>
    <t>５</t>
    <phoneticPr fontId="2"/>
  </si>
  <si>
    <t>※消費税及び地方消費税の仕入控除税額の返還がないよう</t>
    <phoneticPr fontId="2"/>
  </si>
  <si>
    <t>①</t>
    <phoneticPr fontId="2"/>
  </si>
  <si>
    <t>②</t>
    <phoneticPr fontId="2"/>
  </si>
  <si>
    <t>③</t>
    <phoneticPr fontId="2"/>
  </si>
  <si>
    <t>④</t>
    <phoneticPr fontId="2"/>
  </si>
  <si>
    <t>⑤</t>
    <phoneticPr fontId="2"/>
  </si>
  <si>
    <t>申請者は、交付要綱第３条に定める交付対象者の要件を満たしています。</t>
    <phoneticPr fontId="2"/>
  </si>
  <si>
    <t>申請者及び対象施設等の役員又は使用人は、阿蘇市暴力団排除条例（平成２３年阿蘇市条例第１４号）に規定する暴力団員若しくは反社会的勢力又は反社会的勢力と関係を有する者ではありません。</t>
    <phoneticPr fontId="2"/>
  </si>
  <si>
    <t>対象施設等は、令和４年４月１日から令和４年１２月３１日までの間に運営実態があり、物価高騰の影響を受けて費用が増加しています。</t>
    <phoneticPr fontId="2"/>
  </si>
  <si>
    <t>申請内容に虚偽はありません。虚偽が判明した場合は、交付された支援金の返還に応じます。</t>
    <phoneticPr fontId="2"/>
  </si>
  <si>
    <t>支援金の交付手続きに必要な範囲で、熊本県が実施する支援制度への申請状況等について、市が照会することに同意します。</t>
    <phoneticPr fontId="2"/>
  </si>
  <si>
    <t>※入力箇所はありません。</t>
    <rPh sb="1" eb="3">
      <t>ニュウリョク</t>
    </rPh>
    <rPh sb="3" eb="5">
      <t>カショ</t>
    </rPh>
    <phoneticPr fontId="2"/>
  </si>
  <si>
    <t>熊本県物価高騰対策支援金申請受付事務局☎０９６-２８８-７８８０</t>
    <phoneticPr fontId="2"/>
  </si>
  <si>
    <t>※参考資料で申請区分をご確認ください。</t>
    <rPh sb="1" eb="3">
      <t>サンコウ</t>
    </rPh>
    <rPh sb="3" eb="5">
      <t>シリョウ</t>
    </rPh>
    <rPh sb="6" eb="8">
      <t>シンセイ</t>
    </rPh>
    <rPh sb="8" eb="10">
      <t>クブン</t>
    </rPh>
    <rPh sb="12" eb="14">
      <t>カクニン</t>
    </rPh>
    <phoneticPr fontId="2"/>
  </si>
  <si>
    <t>※市が間接補助事業者（県１／２、市１/２）</t>
    <rPh sb="3" eb="5">
      <t>カンセツ</t>
    </rPh>
    <rPh sb="5" eb="7">
      <t>ホジョ</t>
    </rPh>
    <rPh sb="7" eb="9">
      <t>ジギョウ</t>
    </rPh>
    <rPh sb="9" eb="10">
      <t>シャ</t>
    </rPh>
    <phoneticPr fontId="2"/>
  </si>
  <si>
    <t>※市から求めがあった場合、支払った電気代の確認ができる書類等を</t>
    <rPh sb="1" eb="2">
      <t>シ</t>
    </rPh>
    <rPh sb="4" eb="5">
      <t>モト</t>
    </rPh>
    <rPh sb="10" eb="12">
      <t>バアイ</t>
    </rPh>
    <rPh sb="13" eb="15">
      <t>シハラ</t>
    </rPh>
    <rPh sb="17" eb="20">
      <t>デンキダイ</t>
    </rPh>
    <rPh sb="21" eb="23">
      <t>カクニン</t>
    </rPh>
    <rPh sb="27" eb="29">
      <t>ショルイ</t>
    </rPh>
    <rPh sb="29" eb="30">
      <t>トウ</t>
    </rPh>
    <phoneticPr fontId="2"/>
  </si>
  <si>
    <t>いつでも提出できるように保管しておいてください。</t>
    <rPh sb="12" eb="14">
      <t>ホカン</t>
    </rPh>
    <phoneticPr fontId="2"/>
  </si>
  <si>
    <t>※申請書等の提出先は、</t>
    <rPh sb="1" eb="3">
      <t>シンセイ</t>
    </rPh>
    <rPh sb="3" eb="4">
      <t>ショ</t>
    </rPh>
    <rPh sb="4" eb="5">
      <t>トウ</t>
    </rPh>
    <rPh sb="6" eb="8">
      <t>テイシュツ</t>
    </rPh>
    <rPh sb="8" eb="9">
      <t>サキ</t>
    </rPh>
    <phoneticPr fontId="2"/>
  </si>
  <si>
    <t>です。</t>
    <phoneticPr fontId="2"/>
  </si>
  <si>
    <t>※印刷して押印後、提出してください。</t>
    <phoneticPr fontId="2"/>
  </si>
  <si>
    <t>県の支援制度</t>
    <phoneticPr fontId="2"/>
  </si>
  <si>
    <t>市の支援制度</t>
    <rPh sb="0" eb="1">
      <t>シ</t>
    </rPh>
    <rPh sb="2" eb="4">
      <t>シエン</t>
    </rPh>
    <rPh sb="4" eb="6">
      <t>セイド</t>
    </rPh>
    <phoneticPr fontId="2"/>
  </si>
  <si>
    <t>※市の支援金分を計算します。</t>
    <rPh sb="1" eb="2">
      <t>シ</t>
    </rPh>
    <rPh sb="3" eb="5">
      <t>シエン</t>
    </rPh>
    <rPh sb="5" eb="6">
      <t>キン</t>
    </rPh>
    <rPh sb="6" eb="7">
      <t>ブン</t>
    </rPh>
    <rPh sb="8" eb="10">
      <t>ケイサン</t>
    </rPh>
    <phoneticPr fontId="2"/>
  </si>
  <si>
    <t>印</t>
    <rPh sb="0" eb="1">
      <t>イン</t>
    </rPh>
    <phoneticPr fontId="2"/>
  </si>
  <si>
    <t>要綱第４条第２項に定める間接補助事業等の額</t>
    <rPh sb="0" eb="2">
      <t>ヨウコウ</t>
    </rPh>
    <rPh sb="2" eb="3">
      <t>ダイ</t>
    </rPh>
    <rPh sb="4" eb="5">
      <t>ジョウ</t>
    </rPh>
    <rPh sb="5" eb="6">
      <t>ダイ</t>
    </rPh>
    <rPh sb="7" eb="8">
      <t>コウ</t>
    </rPh>
    <rPh sb="9" eb="10">
      <t>サダ</t>
    </rPh>
    <rPh sb="12" eb="14">
      <t>カンセツ</t>
    </rPh>
    <rPh sb="14" eb="16">
      <t>ホジョ</t>
    </rPh>
    <rPh sb="16" eb="18">
      <t>ジギョウ</t>
    </rPh>
    <rPh sb="18" eb="19">
      <t>トウ</t>
    </rPh>
    <rPh sb="20" eb="21">
      <t>ガク</t>
    </rPh>
    <phoneticPr fontId="2"/>
  </si>
  <si>
    <t>（再掲）エ</t>
    <rPh sb="1" eb="3">
      <t>サイケイ</t>
    </rPh>
    <phoneticPr fontId="2"/>
  </si>
  <si>
    <t>※押印を省略する場合は、下部に書類発行責任者氏名等を入力してください。</t>
    <rPh sb="1" eb="3">
      <t>オウイン</t>
    </rPh>
    <rPh sb="4" eb="6">
      <t>ショウリャク</t>
    </rPh>
    <rPh sb="8" eb="10">
      <t>バアイ</t>
    </rPh>
    <rPh sb="24" eb="25">
      <t>トウ</t>
    </rPh>
    <rPh sb="26" eb="28">
      <t>ニュウリョク</t>
    </rPh>
    <phoneticPr fontId="2"/>
  </si>
  <si>
    <t>※自動入力</t>
    <rPh sb="1" eb="3">
      <t>ジドウ</t>
    </rPh>
    <rPh sb="3" eb="5">
      <t>ニュウリョク</t>
    </rPh>
    <phoneticPr fontId="2"/>
  </si>
  <si>
    <t>※自動転記</t>
    <rPh sb="1" eb="3">
      <t>ジドウ</t>
    </rPh>
    <rPh sb="3" eb="5">
      <t>テンキ</t>
    </rPh>
    <phoneticPr fontId="2"/>
  </si>
  <si>
    <t>※区分（提出先）が異なる場合はそれぞれ作成してください。</t>
    <rPh sb="1" eb="3">
      <t>クブン</t>
    </rPh>
    <rPh sb="4" eb="6">
      <t>テイシュツ</t>
    </rPh>
    <rPh sb="6" eb="7">
      <t>サキ</t>
    </rPh>
    <rPh sb="9" eb="10">
      <t>コト</t>
    </rPh>
    <rPh sb="12" eb="14">
      <t>バアイ</t>
    </rPh>
    <phoneticPr fontId="2"/>
  </si>
  <si>
    <t>※県の支援制度は、県のホームページ（ページ番号：２０２３０１２０）をご確認ください。</t>
    <rPh sb="1" eb="2">
      <t>ケン</t>
    </rPh>
    <rPh sb="3" eb="5">
      <t>シエン</t>
    </rPh>
    <rPh sb="5" eb="7">
      <t>セイド</t>
    </rPh>
    <rPh sb="9" eb="10">
      <t>ケン</t>
    </rPh>
    <phoneticPr fontId="2"/>
  </si>
  <si>
    <t>支援金の対象を税抜きにします。</t>
    <rPh sb="0" eb="3">
      <t>シエンキン</t>
    </rPh>
    <rPh sb="4" eb="6">
      <t>タイショウ</t>
    </rPh>
    <rPh sb="7" eb="8">
      <t>ゼイ</t>
    </rPh>
    <rPh sb="8" eb="9">
      <t>ヌ</t>
    </rPh>
    <phoneticPr fontId="2"/>
  </si>
  <si>
    <t>保育所型、幼稚園型)、地域型保育事業所が該当します。</t>
    <rPh sb="20" eb="22">
      <t>ガイトウ</t>
    </rPh>
    <phoneticPr fontId="2"/>
  </si>
  <si>
    <t>施術所（柔道整復）</t>
    <rPh sb="0" eb="2">
      <t>セジュツ</t>
    </rPh>
    <rPh sb="2" eb="3">
      <t>ショ</t>
    </rPh>
    <rPh sb="4" eb="6">
      <t>ジュウドウ</t>
    </rPh>
    <rPh sb="6" eb="8">
      <t>セイフク</t>
    </rPh>
    <phoneticPr fontId="2"/>
  </si>
  <si>
    <t>特定施設入居者生活介護事業所</t>
    <rPh sb="2" eb="4">
      <t>シセツ</t>
    </rPh>
    <rPh sb="4" eb="6">
      <t>ニュウキョ</t>
    </rPh>
    <phoneticPr fontId="2"/>
  </si>
  <si>
    <t>地域密着型特定施設入居者生活介護事業所</t>
    <phoneticPr fontId="2"/>
  </si>
  <si>
    <t>幼稚園(私学助成園)</t>
    <phoneticPr fontId="2"/>
  </si>
  <si>
    <t>【その他】
放課後児童クラブ(学童保育)</t>
    <phoneticPr fontId="2"/>
  </si>
  <si>
    <t>【私学助成園等】
幼稚園(私学助成園)、認可外保育施設</t>
    <phoneticPr fontId="2"/>
  </si>
  <si>
    <t>【訪問系事業所】
計画相談支援事業所、一般相談支援(地域移行支援、地域定着支援)事業所、障害児相談支援事業所、就労定着支援事業所、自立生活援助事業所、居宅訪問型児童発達支援事業所、保育所等訪問支援事業所、居宅介護事業所、重度訪問介護事業所、同行援護事業所、行動援護事業所</t>
    <phoneticPr fontId="2"/>
  </si>
  <si>
    <t>【通所系事業所】
生活介護事業所、自立訓練(機能訓練・生活訓練)事業所、就労移行支援事業所、就労継続支援(Ａ型・Ｂ型)事業所、児童発達支援事業所、放課後等デイサービス事業所</t>
    <phoneticPr fontId="2"/>
  </si>
  <si>
    <t>【入所系施設・事業所】
障害者支援施設(施設入所支援)、短期入所事業所(空床利用型を除く)、共同生活援助事業所、療養介護事業所、福祉型障害児入所施設、医療型障害児入所施設</t>
    <phoneticPr fontId="2"/>
  </si>
  <si>
    <t>【訪問系事業所】
訪問介護事業所、訪問入浴介護事業所、訪問看護事業所(みなし指定除く)、訪問リハビリテーション事業所(みなし指定除く)、居宅療養管理指導事業所(みなし指定除く)、定期巡回・随時対応型訪問介護看護事業所、夜間対応型訪問介護事業所、福祉用具貸与事業所、特定福祉用具販売事業所、居宅介護支援事業所、介護予防支援事業所、訪問型サービスＡ(事業所指定)</t>
    <phoneticPr fontId="2"/>
  </si>
  <si>
    <t>【通所系事業所】
通所介護事業所、地域密着型通所介護事業所、療養型通所介護、認知症対応型通所介護事業所、通所リハビリテーション事業所(当該事業所専有のスペースを有する場合に限る)、小規模多機能型居宅介護事業所、看護小規模多機能型居宅介護事業所、通所型サービスＡ(事業所指定)</t>
    <phoneticPr fontId="2"/>
  </si>
  <si>
    <t>【入所系施設(有料老人ホーム)】
有料老人ホーム(特定施設入居者生活介護事業所又は地域密着型特定施設入居者生活介護事業所の指定を受けている場合を除き、みなし有料老人ホームを含む)</t>
    <phoneticPr fontId="2"/>
  </si>
  <si>
    <t>【入所系施設】
介護老人福祉施設、地域密着型介護老人福祉施設、介護老人保健施設、介護医療院、介護療養型医療施設、短期入所生活介護(空床型利用を除く)、短期入所療養介護(空床型利用を除く)、認知症対応型共同生活介護事業所、特定施設入居者生活介護事業所、地域密着型特定施設入居者生活介護事業所、養護老人ホーム、軽費老人ホーム</t>
    <phoneticPr fontId="2"/>
  </si>
  <si>
    <t>施術所（あんま、針、灸）</t>
    <rPh sb="0" eb="2">
      <t>セジュツ</t>
    </rPh>
    <rPh sb="2" eb="3">
      <t>ショ</t>
    </rPh>
    <rPh sb="8" eb="9">
      <t>ハリ</t>
    </rPh>
    <rPh sb="10" eb="11">
      <t>キュウ</t>
    </rPh>
    <phoneticPr fontId="2"/>
  </si>
  <si>
    <t>問い合わせ</t>
    <rPh sb="0" eb="1">
      <t>ト</t>
    </rPh>
    <rPh sb="2" eb="3">
      <t>ア</t>
    </rPh>
    <phoneticPr fontId="2"/>
  </si>
  <si>
    <t>問い合わせ</t>
    <rPh sb="0" eb="1">
      <t>ト</t>
    </rPh>
    <rPh sb="2" eb="3">
      <t>ア</t>
    </rPh>
    <phoneticPr fontId="2"/>
  </si>
  <si>
    <t>熊本県物価高騰対策支援金申請受付事務局
☎０９６-２８８-７８８０
熊本県のホームページ（ページ番号：２０２３０１２０）でご確認ください。</t>
    <phoneticPr fontId="2"/>
  </si>
  <si>
    <t>短期入所生活介護(空床型利用を除く)</t>
    <rPh sb="12" eb="14">
      <t>リヨウ</t>
    </rPh>
    <phoneticPr fontId="2"/>
  </si>
  <si>
    <t>短期入所療養介護(空床型利用を除く)</t>
    <rPh sb="12" eb="14">
      <t>リヨウ</t>
    </rPh>
    <phoneticPr fontId="2"/>
  </si>
  <si>
    <t>療養型通所介護</t>
    <rPh sb="0" eb="2">
      <t>リョウヨウ</t>
    </rPh>
    <rPh sb="2" eb="3">
      <t>ガタ</t>
    </rPh>
    <rPh sb="3" eb="5">
      <t>ツウショ</t>
    </rPh>
    <rPh sb="5" eb="7">
      <t>カイゴ</t>
    </rPh>
    <phoneticPr fontId="2"/>
  </si>
  <si>
    <t>通所リハビリテーション事業所</t>
    <phoneticPr fontId="2"/>
  </si>
  <si>
    <t>短期入所事業所（空床利用型を除く）</t>
    <rPh sb="8" eb="10">
      <t>クウショウ</t>
    </rPh>
    <rPh sb="10" eb="13">
      <t>リヨウガタ</t>
    </rPh>
    <rPh sb="14" eb="15">
      <t>ノゾ</t>
    </rPh>
    <phoneticPr fontId="2"/>
  </si>
  <si>
    <t>保険医療機関等</t>
    <phoneticPr fontId="2"/>
  </si>
  <si>
    <t>【私立保育所等】
私立保育所、私立幼稚園(施設型給付園)、私立認定こども園(幼保連携型、保育所型、幼稚園型)、地域型保育事業所</t>
    <rPh sb="5" eb="6">
      <t>ショ</t>
    </rPh>
    <phoneticPr fontId="2"/>
  </si>
  <si>
    <t>対象施設</t>
    <rPh sb="0" eb="2">
      <t>タイショウ</t>
    </rPh>
    <rPh sb="2" eb="4">
      <t>シセツ</t>
    </rPh>
    <phoneticPr fontId="2"/>
  </si>
  <si>
    <t>阿蘇市</t>
    <rPh sb="0" eb="3">
      <t>アソシ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</si>
</sst>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DBNum3][$-411]&quot;金&quot;#,##0&quot;円&quot;"/>
    <numFmt numFmtId="178" formatCode="[DBNum3][$-411]0"/>
    <numFmt numFmtId="179" formatCode="[&lt;=999]000;[&lt;=9999]000\-00;000\-0000"/>
    <numFmt numFmtId="180" formatCode="0_);[Red]\(0\)"/>
  </numFmts>
  <fonts count="5">
    <font>
      <sz val="11"/>
      <color theme="1"/>
      <name val="Yu Gothic"/>
      <family val="2"/>
      <scheme val="minor"/>
    </font>
    <font>
      <sz val="11"/>
      <color theme="1"/>
      <name val="Yu Gothic"/>
      <family val="2"/>
      <scheme val="minor"/>
    </font>
    <font>
      <sz val="6"/>
      <name val="Yu Gothic"/>
      <family val="3"/>
      <charset val="128"/>
      <scheme val="minor"/>
    </font>
    <font>
      <sz val="12"/>
      <color theme="1"/>
      <name val="MS UI Gothic"/>
      <family val="3"/>
      <charset val="128"/>
    </font>
    <font>
      <b/>
      <sz val="12"/>
      <color theme="1"/>
      <name val="MS UI Gothic"/>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00B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71">
    <xf numFmtId="0" fontId="0" fillId="0" borderId="0" xfId="0"/>
    <xf numFmtId="176" fontId="3" fillId="0" borderId="0" xfId="0" applyNumberFormat="1" applyFont="1" applyAlignment="1">
      <alignment vertical="center"/>
    </xf>
    <xf numFmtId="0" fontId="3" fillId="0" borderId="2" xfId="0" applyFont="1" applyBorder="1" applyAlignment="1">
      <alignment vertical="center"/>
    </xf>
    <xf numFmtId="176" fontId="3" fillId="2" borderId="7" xfId="0" applyNumberFormat="1" applyFont="1" applyFill="1" applyBorder="1" applyAlignment="1">
      <alignment vertical="center"/>
    </xf>
    <xf numFmtId="0" fontId="3" fillId="3" borderId="1" xfId="0" applyFont="1" applyFill="1" applyBorder="1"/>
    <xf numFmtId="0" fontId="3" fillId="0" borderId="0" xfId="0" applyFont="1" applyBorder="1"/>
    <xf numFmtId="0" fontId="3" fillId="0" borderId="1" xfId="0" applyFont="1" applyBorder="1"/>
    <xf numFmtId="0" fontId="3" fillId="0" borderId="1" xfId="0" applyFont="1" applyFill="1" applyBorder="1"/>
    <xf numFmtId="0" fontId="3" fillId="0" borderId="0" xfId="0" applyFont="1" applyAlignment="1">
      <alignment vertical="top"/>
    </xf>
    <xf numFmtId="0" fontId="3" fillId="0" borderId="0" xfId="0" applyFont="1" applyAlignment="1">
      <alignment vertical="top" wrapText="1"/>
    </xf>
    <xf numFmtId="0" fontId="3" fillId="0" borderId="0" xfId="0" applyFont="1" applyFill="1" applyAlignment="1">
      <alignment vertical="top"/>
    </xf>
    <xf numFmtId="0" fontId="3" fillId="0" borderId="0" xfId="0" applyFont="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top"/>
    </xf>
    <xf numFmtId="177" fontId="3" fillId="0" borderId="0" xfId="1" applyNumberFormat="1" applyFont="1" applyAlignment="1">
      <alignment horizontal="center" vertical="top" shrinkToFit="1"/>
    </xf>
    <xf numFmtId="0" fontId="3" fillId="0" borderId="0" xfId="0" applyFont="1" applyAlignment="1">
      <alignment horizontal="center" vertical="center"/>
    </xf>
    <xf numFmtId="0" fontId="3" fillId="0" borderId="1" xfId="0" applyFont="1" applyBorder="1" applyAlignment="1">
      <alignment vertical="center" wrapText="1"/>
    </xf>
    <xf numFmtId="176" fontId="3" fillId="0" borderId="1" xfId="0" applyNumberFormat="1" applyFont="1" applyBorder="1" applyAlignment="1">
      <alignment vertical="center" shrinkToFit="1"/>
    </xf>
    <xf numFmtId="0" fontId="3" fillId="0" borderId="18" xfId="0" applyFont="1" applyBorder="1" applyAlignment="1">
      <alignment horizontal="right" vertical="center" shrinkToFit="1"/>
    </xf>
    <xf numFmtId="0" fontId="3" fillId="0" borderId="0" xfId="0" applyFont="1" applyBorder="1" applyAlignment="1">
      <alignment vertical="center"/>
    </xf>
    <xf numFmtId="0" fontId="3" fillId="0" borderId="0" xfId="0" applyFont="1" applyFill="1" applyBorder="1"/>
    <xf numFmtId="0" fontId="3" fillId="0" borderId="0" xfId="0" applyFont="1" applyAlignment="1">
      <alignment horizontal="left" vertical="center" indent="1"/>
    </xf>
    <xf numFmtId="176" fontId="3" fillId="0" borderId="7" xfId="0" applyNumberFormat="1" applyFont="1" applyBorder="1" applyAlignment="1">
      <alignment vertical="center"/>
    </xf>
    <xf numFmtId="0" fontId="3" fillId="0" borderId="0" xfId="0" applyFont="1" applyAlignment="1">
      <alignment horizontal="left" vertical="center" indent="2"/>
    </xf>
    <xf numFmtId="176" fontId="3" fillId="2" borderId="1" xfId="0" applyNumberFormat="1" applyFont="1" applyFill="1" applyBorder="1" applyAlignment="1">
      <alignment vertical="center"/>
    </xf>
    <xf numFmtId="0" fontId="3" fillId="0" borderId="4" xfId="0" applyFont="1" applyBorder="1" applyAlignment="1">
      <alignment vertical="top"/>
    </xf>
    <xf numFmtId="0" fontId="3" fillId="0" borderId="9" xfId="0" applyFont="1" applyBorder="1" applyAlignment="1">
      <alignment vertical="top"/>
    </xf>
    <xf numFmtId="0" fontId="3" fillId="0" borderId="19" xfId="0" applyFont="1" applyBorder="1" applyAlignment="1">
      <alignment vertical="top"/>
    </xf>
    <xf numFmtId="0" fontId="3" fillId="0" borderId="0" xfId="0" applyFont="1" applyBorder="1" applyAlignment="1">
      <alignment vertical="top"/>
    </xf>
    <xf numFmtId="176" fontId="3" fillId="0" borderId="2" xfId="1" applyNumberFormat="1" applyFont="1" applyFill="1" applyBorder="1" applyAlignment="1">
      <alignment vertical="center"/>
    </xf>
    <xf numFmtId="0" fontId="3" fillId="0" borderId="8" xfId="0" applyFont="1" applyBorder="1" applyAlignment="1">
      <alignment horizontal="right" vertical="center"/>
    </xf>
    <xf numFmtId="0" fontId="3" fillId="0" borderId="8" xfId="0" applyFont="1" applyBorder="1" applyAlignment="1">
      <alignment vertical="center"/>
    </xf>
    <xf numFmtId="0" fontId="3" fillId="0" borderId="0" xfId="0" quotePrefix="1" applyFont="1" applyAlignment="1">
      <alignment vertical="top"/>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176" fontId="3" fillId="0" borderId="0" xfId="1" applyNumberFormat="1" applyFont="1" applyFill="1" applyBorder="1" applyAlignment="1">
      <alignment horizontal="right" vertical="center"/>
    </xf>
    <xf numFmtId="176" fontId="3" fillId="0" borderId="0" xfId="1" applyNumberFormat="1" applyFont="1" applyFill="1" applyBorder="1" applyAlignment="1">
      <alignment vertical="center"/>
    </xf>
    <xf numFmtId="38" fontId="3" fillId="0" borderId="1" xfId="1" applyFont="1" applyBorder="1" applyAlignment="1"/>
    <xf numFmtId="176" fontId="3" fillId="0" borderId="1" xfId="0" applyNumberFormat="1" applyFont="1" applyBorder="1" applyAlignment="1">
      <alignment vertical="center" wrapText="1"/>
    </xf>
    <xf numFmtId="0" fontId="3" fillId="0" borderId="0" xfId="0" applyFont="1" applyAlignment="1">
      <alignment vertical="center"/>
    </xf>
    <xf numFmtId="0" fontId="3" fillId="0" borderId="19" xfId="0" applyFont="1" applyBorder="1" applyAlignment="1">
      <alignment vertical="top" wrapText="1"/>
    </xf>
    <xf numFmtId="0" fontId="3" fillId="0" borderId="3" xfId="0"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176" fontId="3" fillId="0" borderId="1" xfId="0" applyNumberFormat="1" applyFont="1" applyBorder="1" applyAlignment="1">
      <alignment vertical="center" shrinkToFit="1"/>
    </xf>
    <xf numFmtId="0" fontId="4" fillId="0" borderId="8" xfId="0" applyFont="1" applyBorder="1" applyAlignment="1">
      <alignment vertical="center"/>
    </xf>
    <xf numFmtId="0" fontId="4" fillId="0" borderId="0" xfId="0" applyFont="1" applyBorder="1" applyAlignment="1">
      <alignment vertical="center"/>
    </xf>
    <xf numFmtId="0" fontId="3" fillId="0" borderId="0" xfId="0" applyFont="1" applyAlignment="1">
      <alignment vertical="center" shrinkToFit="1"/>
    </xf>
    <xf numFmtId="176" fontId="3" fillId="0" borderId="0" xfId="0" applyNumberFormat="1" applyFont="1" applyAlignment="1">
      <alignment vertical="center" shrinkToFit="1"/>
    </xf>
    <xf numFmtId="176" fontId="3" fillId="0" borderId="0" xfId="0" applyNumberFormat="1" applyFont="1" applyFill="1" applyAlignment="1">
      <alignment vertical="center"/>
    </xf>
    <xf numFmtId="0" fontId="3" fillId="0" borderId="1" xfId="0" applyFont="1" applyBorder="1" applyAlignment="1">
      <alignment horizontal="right" vertical="center"/>
    </xf>
    <xf numFmtId="0" fontId="3" fillId="0" borderId="0" xfId="0" applyNumberFormat="1" applyFont="1" applyFill="1" applyAlignment="1">
      <alignment horizontal="center" vertical="top" shrinkToFit="1"/>
    </xf>
    <xf numFmtId="180" fontId="3" fillId="2" borderId="0" xfId="0" applyNumberFormat="1" applyFont="1" applyFill="1" applyAlignment="1">
      <alignment horizontal="center" vertical="center" shrinkToFit="1"/>
    </xf>
    <xf numFmtId="38" fontId="3" fillId="0" borderId="1" xfId="1" applyFont="1" applyFill="1" applyBorder="1" applyAlignment="1"/>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4" xfId="0" applyFont="1" applyBorder="1" applyAlignment="1">
      <alignment horizontal="center" vertical="center" wrapText="1"/>
    </xf>
    <xf numFmtId="0" fontId="3" fillId="0" borderId="6"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wrapText="1"/>
    </xf>
    <xf numFmtId="0" fontId="3" fillId="0" borderId="21"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3" fillId="0" borderId="7" xfId="0" applyFont="1" applyBorder="1" applyAlignment="1">
      <alignment vertical="top" wrapText="1"/>
    </xf>
    <xf numFmtId="0" fontId="3" fillId="3" borderId="7" xfId="0"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0" borderId="4" xfId="0" applyFont="1" applyBorder="1" applyAlignment="1">
      <alignment vertical="top" wrapText="1"/>
    </xf>
    <xf numFmtId="0" fontId="3" fillId="3" borderId="3" xfId="0" applyFont="1" applyFill="1" applyBorder="1" applyAlignment="1">
      <alignment horizontal="center" vertical="top" wrapText="1"/>
    </xf>
    <xf numFmtId="0" fontId="3" fillId="0" borderId="45" xfId="0" applyFont="1" applyBorder="1" applyAlignment="1">
      <alignment vertical="top" wrapText="1"/>
    </xf>
    <xf numFmtId="0" fontId="3" fillId="0" borderId="7" xfId="0" applyFont="1" applyFill="1" applyBorder="1" applyAlignment="1">
      <alignment horizontal="center"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3" borderId="4" xfId="0" applyFont="1" applyFill="1" applyBorder="1" applyAlignment="1">
      <alignment horizontal="center" vertical="top" wrapText="1"/>
    </xf>
    <xf numFmtId="0" fontId="3" fillId="0" borderId="30" xfId="0" applyFont="1" applyBorder="1" applyAlignment="1">
      <alignment horizontal="center" vertical="top" wrapText="1"/>
    </xf>
    <xf numFmtId="0" fontId="3" fillId="0" borderId="5" xfId="0" applyFont="1" applyBorder="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lignment vertical="top" wrapText="1"/>
    </xf>
    <xf numFmtId="0" fontId="3" fillId="0" borderId="28" xfId="0" applyFont="1" applyBorder="1" applyAlignment="1">
      <alignment horizontal="center" vertical="top" wrapText="1"/>
    </xf>
    <xf numFmtId="0" fontId="3" fillId="4" borderId="32" xfId="0" applyFont="1" applyFill="1" applyBorder="1" applyAlignment="1">
      <alignment horizontal="center" vertical="top" wrapText="1"/>
    </xf>
    <xf numFmtId="0" fontId="3" fillId="0" borderId="20" xfId="0" applyFont="1" applyBorder="1" applyAlignment="1">
      <alignment horizontal="left" vertical="top" wrapText="1"/>
    </xf>
    <xf numFmtId="0" fontId="3" fillId="0" borderId="47" xfId="0" applyFont="1" applyBorder="1" applyAlignment="1">
      <alignment vertical="top" wrapText="1"/>
    </xf>
    <xf numFmtId="0" fontId="3" fillId="0" borderId="47" xfId="0" applyFont="1" applyBorder="1" applyAlignment="1">
      <alignment horizontal="center" vertical="top" wrapText="1"/>
    </xf>
    <xf numFmtId="0" fontId="3" fillId="0" borderId="37" xfId="0" applyFont="1" applyBorder="1" applyAlignment="1">
      <alignment vertical="top" wrapText="1"/>
    </xf>
    <xf numFmtId="0" fontId="3" fillId="4" borderId="36" xfId="0" applyFont="1" applyFill="1" applyBorder="1" applyAlignment="1">
      <alignment horizontal="center" vertical="top" wrapText="1"/>
    </xf>
    <xf numFmtId="0" fontId="3" fillId="0" borderId="37" xfId="0" applyFont="1" applyBorder="1" applyAlignment="1">
      <alignment horizontal="left" vertical="top" wrapText="1"/>
    </xf>
    <xf numFmtId="0" fontId="3" fillId="0" borderId="0" xfId="0" applyFont="1" applyAlignment="1">
      <alignment horizontal="left" vertical="center"/>
    </xf>
    <xf numFmtId="0" fontId="4" fillId="0" borderId="8" xfId="0" applyFont="1" applyBorder="1" applyAlignment="1">
      <alignment horizontal="center" vertical="center"/>
    </xf>
    <xf numFmtId="0" fontId="3" fillId="0" borderId="0" xfId="0" applyFont="1" applyBorder="1" applyAlignment="1">
      <alignment vertical="top" wrapText="1"/>
    </xf>
    <xf numFmtId="0" fontId="3" fillId="0" borderId="20" xfId="0" applyFont="1" applyBorder="1" applyAlignment="1">
      <alignment vertical="top" wrapText="1"/>
    </xf>
    <xf numFmtId="0" fontId="3" fillId="0" borderId="8"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2" borderId="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 xfId="0" applyFont="1" applyFill="1" applyBorder="1" applyAlignment="1">
      <alignment horizontal="center" vertical="center"/>
    </xf>
    <xf numFmtId="176" fontId="3" fillId="0" borderId="7"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0" fontId="3" fillId="2" borderId="0" xfId="0" applyFont="1" applyFill="1" applyAlignment="1">
      <alignment horizontal="left" vertical="center" wrapText="1"/>
    </xf>
    <xf numFmtId="0" fontId="3" fillId="0" borderId="0" xfId="0" applyFont="1" applyAlignment="1">
      <alignment horizontal="center" vertical="center" textRotation="255"/>
    </xf>
    <xf numFmtId="0" fontId="3" fillId="2" borderId="7" xfId="0" applyFont="1" applyFill="1" applyBorder="1" applyAlignment="1">
      <alignment vertical="center" shrinkToFit="1"/>
    </xf>
    <xf numFmtId="0" fontId="3" fillId="2" borderId="21" xfId="0" applyFont="1" applyFill="1" applyBorder="1" applyAlignment="1">
      <alignment vertical="center" shrinkToFit="1"/>
    </xf>
    <xf numFmtId="0" fontId="3" fillId="2" borderId="2" xfId="0" applyFont="1" applyFill="1" applyBorder="1" applyAlignment="1">
      <alignment vertical="center" shrinkToFit="1"/>
    </xf>
    <xf numFmtId="0" fontId="3" fillId="0" borderId="7"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9" xfId="0" applyFont="1" applyBorder="1" applyAlignment="1">
      <alignment vertical="top" wrapText="1"/>
    </xf>
    <xf numFmtId="0" fontId="3" fillId="0" borderId="5" xfId="0" applyFont="1" applyBorder="1" applyAlignment="1">
      <alignment vertical="top" wrapText="1"/>
    </xf>
    <xf numFmtId="179" fontId="3" fillId="2" borderId="0" xfId="0" applyNumberFormat="1" applyFont="1" applyFill="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176" fontId="3" fillId="0" borderId="7" xfId="0" applyNumberFormat="1" applyFont="1" applyBorder="1" applyAlignment="1">
      <alignment vertical="center" shrinkToFit="1"/>
    </xf>
    <xf numFmtId="176" fontId="3" fillId="0" borderId="2" xfId="0" applyNumberFormat="1" applyFont="1" applyBorder="1" applyAlignment="1">
      <alignment vertical="center" shrinkToFi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 xfId="0" applyFont="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6" xfId="0" applyFont="1" applyBorder="1" applyAlignment="1">
      <alignment vertical="top"/>
    </xf>
    <xf numFmtId="0" fontId="3" fillId="0" borderId="17" xfId="0" applyFont="1" applyBorder="1" applyAlignment="1">
      <alignment vertical="top"/>
    </xf>
    <xf numFmtId="0" fontId="3" fillId="0" borderId="1" xfId="0" applyFont="1" applyBorder="1" applyAlignment="1">
      <alignment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7" xfId="0" applyFont="1" applyFill="1" applyBorder="1" applyAlignment="1">
      <alignment horizontal="left" vertical="center"/>
    </xf>
    <xf numFmtId="0" fontId="3" fillId="2" borderId="21"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Alignment="1">
      <alignment horizontal="left" vertical="center" wrapText="1" indent="2"/>
    </xf>
    <xf numFmtId="0" fontId="3" fillId="0" borderId="0" xfId="0" applyFont="1" applyBorder="1" applyAlignment="1">
      <alignment horizontal="left" vertical="center" wrapText="1" indent="2"/>
    </xf>
    <xf numFmtId="0" fontId="0" fillId="0" borderId="0" xfId="0" applyBorder="1" applyAlignment="1">
      <alignment horizontal="left" vertical="center" wrapText="1" indent="2"/>
    </xf>
    <xf numFmtId="0" fontId="0" fillId="0" borderId="8" xfId="0" applyBorder="1" applyAlignment="1">
      <alignment horizontal="left" vertical="center" wrapText="1" indent="2"/>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3" fillId="0" borderId="16" xfId="0" quotePrefix="1"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176" fontId="3" fillId="2" borderId="7"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Alignment="1">
      <alignment vertical="top" wrapText="1"/>
    </xf>
    <xf numFmtId="0" fontId="3" fillId="0" borderId="7" xfId="0" applyFont="1" applyFill="1" applyBorder="1" applyAlignment="1">
      <alignment horizontal="left" vertical="center"/>
    </xf>
    <xf numFmtId="0" fontId="3" fillId="0" borderId="21" xfId="0" applyFont="1" applyFill="1" applyBorder="1" applyAlignment="1">
      <alignment horizontal="left" vertical="center"/>
    </xf>
    <xf numFmtId="176" fontId="3" fillId="2" borderId="7" xfId="0" applyNumberFormat="1" applyFont="1" applyFill="1" applyBorder="1" applyAlignment="1">
      <alignment vertical="center"/>
    </xf>
    <xf numFmtId="176" fontId="3" fillId="2" borderId="21" xfId="0" applyNumberFormat="1" applyFont="1" applyFill="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176" fontId="3" fillId="0" borderId="4"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8" xfId="0" applyNumberFormat="1" applyFont="1" applyBorder="1" applyAlignment="1">
      <alignment horizontal="right" vertical="center"/>
    </xf>
    <xf numFmtId="178" fontId="3" fillId="2" borderId="11" xfId="0" applyNumberFormat="1" applyFont="1" applyFill="1" applyBorder="1" applyAlignment="1">
      <alignment horizontal="center" vertical="center"/>
    </xf>
    <xf numFmtId="178" fontId="3" fillId="2" borderId="12" xfId="0" applyNumberFormat="1" applyFont="1" applyFill="1" applyBorder="1" applyAlignment="1">
      <alignment horizontal="center" vertical="center"/>
    </xf>
    <xf numFmtId="178" fontId="3" fillId="2" borderId="14" xfId="0" applyNumberFormat="1" applyFont="1" applyFill="1" applyBorder="1" applyAlignment="1">
      <alignment horizontal="center" vertical="center"/>
    </xf>
    <xf numFmtId="178" fontId="3" fillId="2" borderId="15"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178" fontId="3" fillId="2" borderId="4" xfId="0" applyNumberFormat="1" applyFont="1" applyFill="1" applyBorder="1" applyAlignment="1">
      <alignment horizontal="center" vertical="center"/>
    </xf>
    <xf numFmtId="178" fontId="3" fillId="2" borderId="5"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6" xfId="0" applyNumberFormat="1" applyFont="1" applyFill="1" applyBorder="1" applyAlignment="1">
      <alignment horizontal="center"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6" xfId="0" applyFont="1" applyFill="1" applyBorder="1" applyAlignment="1">
      <alignment horizontal="left" vertical="center" wrapText="1"/>
    </xf>
    <xf numFmtId="178" fontId="3" fillId="2" borderId="10" xfId="0" applyNumberFormat="1" applyFont="1" applyFill="1" applyBorder="1" applyAlignment="1">
      <alignment horizontal="center" vertical="center"/>
    </xf>
    <xf numFmtId="178" fontId="3" fillId="2" borderId="13" xfId="0" applyNumberFormat="1"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2" borderId="1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center" vertical="center" wrapText="1"/>
    </xf>
    <xf numFmtId="0" fontId="3" fillId="4" borderId="30" xfId="0" applyFont="1" applyFill="1" applyBorder="1" applyAlignment="1">
      <alignment horizontal="center" vertical="top" wrapText="1"/>
    </xf>
    <xf numFmtId="0" fontId="3" fillId="4" borderId="32" xfId="0" applyFont="1" applyFill="1" applyBorder="1" applyAlignment="1">
      <alignment horizontal="center" vertical="top" wrapText="1"/>
    </xf>
    <xf numFmtId="0" fontId="3" fillId="4" borderId="31" xfId="0" applyFont="1" applyFill="1" applyBorder="1" applyAlignment="1">
      <alignment horizontal="center" vertical="top" wrapText="1"/>
    </xf>
    <xf numFmtId="0" fontId="3" fillId="0" borderId="20" xfId="0" applyFont="1" applyBorder="1" applyAlignment="1">
      <alignment horizontal="right" vertical="center" wrapText="1"/>
    </xf>
    <xf numFmtId="0" fontId="3" fillId="0" borderId="0" xfId="0" applyFont="1" applyBorder="1" applyAlignment="1">
      <alignment horizontal="righ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top" wrapText="1"/>
    </xf>
    <xf numFmtId="0" fontId="3" fillId="3" borderId="4"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0" borderId="5" xfId="0" applyFont="1" applyBorder="1" applyAlignment="1">
      <alignment horizontal="left" vertical="top" wrapText="1"/>
    </xf>
    <xf numFmtId="0" fontId="3" fillId="0" borderId="20"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18" xfId="0" applyFont="1" applyBorder="1" applyAlignment="1">
      <alignment vertical="top" wrapText="1"/>
    </xf>
    <xf numFmtId="0" fontId="3" fillId="0" borderId="33" xfId="0" applyFont="1" applyBorder="1" applyAlignment="1">
      <alignment horizontal="center" vertical="top" wrapText="1"/>
    </xf>
    <xf numFmtId="0" fontId="3" fillId="0" borderId="35" xfId="0" applyFont="1" applyBorder="1" applyAlignment="1">
      <alignment horizontal="center" vertical="top" wrapText="1"/>
    </xf>
    <xf numFmtId="0" fontId="3" fillId="0" borderId="38" xfId="0" applyFont="1" applyBorder="1" applyAlignment="1">
      <alignment horizontal="center" vertical="top" wrapText="1"/>
    </xf>
    <xf numFmtId="0" fontId="3" fillId="0" borderId="2" xfId="0" applyFont="1" applyBorder="1" applyAlignment="1">
      <alignment vertical="top" wrapText="1"/>
    </xf>
    <xf numFmtId="0" fontId="3" fillId="0" borderId="28" xfId="0" applyFont="1" applyBorder="1" applyAlignment="1">
      <alignment horizontal="center" vertical="top" wrapText="1"/>
    </xf>
    <xf numFmtId="0" fontId="3" fillId="0" borderId="19"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20" xfId="0" applyFont="1" applyBorder="1" applyAlignment="1">
      <alignment horizontal="left" vertical="top" wrapText="1" shrinkToFit="1"/>
    </xf>
    <xf numFmtId="0" fontId="3" fillId="0" borderId="30" xfId="0" applyFont="1" applyBorder="1" applyAlignment="1">
      <alignment horizontal="center" vertical="top" wrapText="1"/>
    </xf>
    <xf numFmtId="0" fontId="3" fillId="0" borderId="32" xfId="0" applyFont="1" applyBorder="1" applyAlignment="1">
      <alignment horizontal="center" vertical="top" wrapText="1"/>
    </xf>
    <xf numFmtId="0" fontId="3" fillId="0" borderId="31" xfId="0" applyFont="1" applyBorder="1" applyAlignment="1">
      <alignment horizontal="center" vertical="top" wrapText="1"/>
    </xf>
    <xf numFmtId="0" fontId="3" fillId="0" borderId="33" xfId="0" applyFont="1" applyBorder="1" applyAlignment="1">
      <alignment vertical="top" wrapText="1"/>
    </xf>
    <xf numFmtId="0" fontId="3" fillId="0" borderId="35" xfId="0" applyFont="1" applyBorder="1" applyAlignment="1">
      <alignment vertical="top" wrapText="1"/>
    </xf>
    <xf numFmtId="0" fontId="3" fillId="0" borderId="38" xfId="0" applyFont="1" applyBorder="1" applyAlignment="1">
      <alignment vertical="top" wrapText="1"/>
    </xf>
    <xf numFmtId="0" fontId="3" fillId="0" borderId="2" xfId="0" applyFont="1" applyBorder="1" applyAlignment="1">
      <alignment horizontal="left" vertical="top" wrapText="1"/>
    </xf>
    <xf numFmtId="0" fontId="3" fillId="3" borderId="19" xfId="0" applyFont="1" applyFill="1" applyBorder="1" applyAlignment="1">
      <alignment horizontal="center" vertical="top" wrapText="1"/>
    </xf>
    <xf numFmtId="0" fontId="3" fillId="0" borderId="19" xfId="0" applyFont="1" applyBorder="1" applyAlignment="1">
      <alignment vertical="top" wrapText="1"/>
    </xf>
    <xf numFmtId="0" fontId="3" fillId="4" borderId="4" xfId="0" applyFont="1" applyFill="1" applyBorder="1" applyAlignment="1">
      <alignment horizontal="center" vertical="top" wrapText="1"/>
    </xf>
    <xf numFmtId="0" fontId="3" fillId="4" borderId="19" xfId="0" applyFont="1" applyFill="1" applyBorder="1" applyAlignment="1">
      <alignment horizontal="center"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wrapText="1"/>
    </xf>
    <xf numFmtId="0" fontId="3" fillId="0" borderId="45" xfId="0" applyFont="1" applyBorder="1" applyAlignment="1">
      <alignment vertical="top" wrapText="1"/>
    </xf>
    <xf numFmtId="0" fontId="3" fillId="0" borderId="42" xfId="0" applyFont="1" applyBorder="1" applyAlignment="1">
      <alignment vertical="top" wrapText="1"/>
    </xf>
    <xf numFmtId="0" fontId="3" fillId="0" borderId="7" xfId="0" applyFont="1" applyBorder="1" applyAlignment="1">
      <alignment vertical="top" wrapText="1"/>
    </xf>
    <xf numFmtId="0" fontId="3" fillId="3" borderId="7" xfId="0" applyFont="1" applyFill="1" applyBorder="1" applyAlignment="1">
      <alignment horizontal="center" vertical="top" wrapText="1"/>
    </xf>
    <xf numFmtId="0" fontId="3" fillId="0" borderId="3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84B0-940D-4620-BA20-B49CCE97F565}">
  <sheetPr>
    <tabColor rgb="FFCCFFCC"/>
  </sheetPr>
  <dimension ref="A1:AF46"/>
  <sheetViews>
    <sheetView showGridLines="0" tabSelected="1" view="pageBreakPreview" zoomScaleNormal="100" zoomScaleSheetLayoutView="100" workbookViewId="0">
      <selection activeCell="S8" sqref="S8"/>
    </sheetView>
  </sheetViews>
  <sheetFormatPr defaultColWidth="3" defaultRowHeight="14.25"/>
  <cols>
    <col min="1" max="16384" width="3" style="14"/>
  </cols>
  <sheetData>
    <row r="1" spans="1:32" ht="15.75" customHeight="1">
      <c r="A1" s="14" t="s">
        <v>26</v>
      </c>
      <c r="AA1" s="14" t="s">
        <v>158</v>
      </c>
    </row>
    <row r="2" spans="1:32" ht="15.75" customHeight="1"/>
    <row r="3" spans="1:32" ht="15.75" customHeight="1">
      <c r="B3" s="14" t="s">
        <v>27</v>
      </c>
      <c r="AA3" s="15" t="s">
        <v>293</v>
      </c>
    </row>
    <row r="4" spans="1:32" ht="15.75" customHeight="1">
      <c r="AB4" s="108" t="str">
        <f>IF(別紙２!B11="","",IF(別紙２!B11="保険医療機関等","健康増進課",IF(別紙２!B11="介護施設等","ほけん課","福祉課")))</f>
        <v/>
      </c>
      <c r="AC4" s="108"/>
      <c r="AD4" s="108"/>
      <c r="AE4" s="108"/>
      <c r="AF4" s="14" t="s">
        <v>294</v>
      </c>
    </row>
    <row r="5" spans="1:32" ht="15.75" customHeight="1">
      <c r="D5" s="117" t="s">
        <v>28</v>
      </c>
      <c r="E5" s="117"/>
      <c r="F5" s="117"/>
      <c r="G5" s="117"/>
      <c r="H5" s="117"/>
      <c r="I5" s="117"/>
      <c r="J5" s="117"/>
      <c r="K5" s="117"/>
      <c r="L5" s="117"/>
      <c r="M5" s="117"/>
      <c r="N5" s="117"/>
      <c r="O5" s="117"/>
      <c r="P5" s="117"/>
      <c r="Q5" s="117"/>
      <c r="R5" s="117"/>
      <c r="S5" s="117"/>
      <c r="T5" s="117"/>
      <c r="U5" s="117"/>
      <c r="V5" s="117"/>
      <c r="W5" s="117"/>
      <c r="AB5" s="107"/>
      <c r="AC5" s="107"/>
    </row>
    <row r="6" spans="1:32" ht="15.75" customHeight="1">
      <c r="D6" s="117"/>
      <c r="E6" s="117"/>
      <c r="F6" s="117"/>
      <c r="G6" s="117"/>
      <c r="H6" s="117"/>
      <c r="I6" s="117"/>
      <c r="J6" s="117"/>
      <c r="K6" s="117"/>
      <c r="L6" s="117"/>
      <c r="M6" s="117"/>
      <c r="N6" s="117"/>
      <c r="O6" s="117"/>
      <c r="P6" s="117"/>
      <c r="Q6" s="117"/>
      <c r="R6" s="117"/>
      <c r="S6" s="117"/>
      <c r="T6" s="117"/>
      <c r="U6" s="117"/>
      <c r="V6" s="117"/>
      <c r="W6" s="117"/>
    </row>
    <row r="7" spans="1:32" ht="15.75" customHeight="1"/>
    <row r="8" spans="1:32" ht="15.75" customHeight="1">
      <c r="G8" s="118" t="s">
        <v>25</v>
      </c>
      <c r="H8" s="118"/>
      <c r="I8" s="118"/>
      <c r="J8" s="118"/>
      <c r="K8" s="118"/>
      <c r="L8" s="118"/>
      <c r="M8" s="119" t="s">
        <v>14</v>
      </c>
      <c r="N8" s="119"/>
      <c r="O8" s="68">
        <v>5</v>
      </c>
      <c r="P8" s="18" t="s">
        <v>19</v>
      </c>
      <c r="Q8" s="68">
        <v>2</v>
      </c>
      <c r="R8" s="18" t="s">
        <v>18</v>
      </c>
      <c r="S8" s="68"/>
      <c r="T8" s="18" t="s">
        <v>17</v>
      </c>
    </row>
    <row r="9" spans="1:32" s="42" customFormat="1" ht="15.75" customHeight="1">
      <c r="H9" s="117" t="s">
        <v>239</v>
      </c>
      <c r="I9" s="117"/>
      <c r="J9" s="117"/>
      <c r="K9" s="117"/>
      <c r="L9" s="117"/>
      <c r="M9" s="135"/>
      <c r="N9" s="135"/>
      <c r="O9" s="135"/>
      <c r="P9" s="135"/>
      <c r="Q9" s="135"/>
      <c r="R9" s="135"/>
      <c r="S9" s="135"/>
      <c r="T9" s="135"/>
      <c r="U9" s="135"/>
      <c r="V9" s="135"/>
      <c r="W9" s="135"/>
      <c r="X9" s="135"/>
      <c r="AA9" s="42" t="s">
        <v>240</v>
      </c>
    </row>
    <row r="10" spans="1:32" s="42" customFormat="1" ht="15.75" customHeight="1">
      <c r="H10" s="117"/>
      <c r="I10" s="117"/>
      <c r="J10" s="117"/>
      <c r="K10" s="117"/>
      <c r="L10" s="117"/>
      <c r="M10" s="135"/>
      <c r="N10" s="135"/>
      <c r="O10" s="135"/>
      <c r="P10" s="135"/>
      <c r="Q10" s="135"/>
      <c r="R10" s="135"/>
      <c r="S10" s="135"/>
      <c r="T10" s="135"/>
      <c r="U10" s="135"/>
      <c r="V10" s="135"/>
      <c r="W10" s="135"/>
      <c r="X10" s="135"/>
    </row>
    <row r="11" spans="1:32" ht="15.75" customHeight="1">
      <c r="G11" s="126" t="s">
        <v>5</v>
      </c>
      <c r="H11" s="117" t="s">
        <v>3</v>
      </c>
      <c r="I11" s="117"/>
      <c r="J11" s="117"/>
      <c r="K11" s="117"/>
      <c r="L11" s="117"/>
      <c r="M11" s="125"/>
      <c r="N11" s="125"/>
      <c r="O11" s="125"/>
      <c r="P11" s="125"/>
      <c r="Q11" s="125"/>
      <c r="R11" s="125"/>
      <c r="S11" s="125"/>
      <c r="T11" s="125"/>
      <c r="U11" s="125"/>
      <c r="V11" s="125"/>
      <c r="W11" s="125"/>
      <c r="X11" s="125"/>
    </row>
    <row r="12" spans="1:32" ht="15.75" customHeight="1">
      <c r="G12" s="126"/>
      <c r="H12" s="117"/>
      <c r="I12" s="117"/>
      <c r="J12" s="117"/>
      <c r="K12" s="117"/>
      <c r="L12" s="117"/>
      <c r="M12" s="125"/>
      <c r="N12" s="125"/>
      <c r="O12" s="125"/>
      <c r="P12" s="125"/>
      <c r="Q12" s="125"/>
      <c r="R12" s="125"/>
      <c r="S12" s="125"/>
      <c r="T12" s="125"/>
      <c r="U12" s="125"/>
      <c r="V12" s="125"/>
      <c r="W12" s="125"/>
      <c r="X12" s="125"/>
    </row>
    <row r="13" spans="1:32" ht="15.75" customHeight="1">
      <c r="G13" s="126"/>
      <c r="H13" s="117" t="s">
        <v>4</v>
      </c>
      <c r="I13" s="117"/>
      <c r="J13" s="117"/>
      <c r="K13" s="117"/>
      <c r="L13" s="117"/>
      <c r="M13" s="125"/>
      <c r="N13" s="125"/>
      <c r="O13" s="125"/>
      <c r="P13" s="125"/>
      <c r="Q13" s="125"/>
      <c r="R13" s="125"/>
      <c r="S13" s="125"/>
      <c r="T13" s="125"/>
      <c r="U13" s="125"/>
      <c r="V13" s="125"/>
      <c r="W13" s="125"/>
      <c r="X13" s="125"/>
    </row>
    <row r="14" spans="1:32" ht="15.75" customHeight="1">
      <c r="G14" s="126"/>
      <c r="H14" s="117"/>
      <c r="I14" s="117"/>
      <c r="J14" s="117"/>
      <c r="K14" s="117"/>
      <c r="L14" s="117"/>
      <c r="M14" s="125"/>
      <c r="N14" s="125"/>
      <c r="O14" s="125"/>
      <c r="P14" s="125"/>
      <c r="Q14" s="125"/>
      <c r="R14" s="125"/>
      <c r="S14" s="125"/>
      <c r="T14" s="125"/>
      <c r="U14" s="125"/>
      <c r="V14" s="125"/>
      <c r="W14" s="125"/>
      <c r="X14" s="125"/>
      <c r="AA14" s="14" t="s">
        <v>302</v>
      </c>
    </row>
    <row r="15" spans="1:32" ht="15.75" customHeight="1">
      <c r="G15" s="126"/>
      <c r="H15" s="117" t="s">
        <v>20</v>
      </c>
      <c r="I15" s="117"/>
      <c r="J15" s="117"/>
      <c r="K15" s="117"/>
      <c r="L15" s="117"/>
      <c r="M15" s="125"/>
      <c r="N15" s="125"/>
      <c r="O15" s="125"/>
      <c r="P15" s="125"/>
      <c r="Q15" s="125"/>
      <c r="R15" s="125"/>
      <c r="S15" s="125"/>
      <c r="T15" s="125"/>
      <c r="U15" s="125"/>
      <c r="V15" s="125"/>
      <c r="W15" s="125"/>
      <c r="X15" s="125"/>
    </row>
    <row r="16" spans="1:32" ht="15.75" customHeight="1">
      <c r="H16" s="117"/>
      <c r="I16" s="117"/>
      <c r="J16" s="117"/>
      <c r="K16" s="117"/>
      <c r="L16" s="117"/>
      <c r="M16" s="125"/>
      <c r="N16" s="125"/>
      <c r="O16" s="125"/>
      <c r="P16" s="125"/>
      <c r="Q16" s="125"/>
      <c r="R16" s="125"/>
      <c r="S16" s="125"/>
      <c r="T16" s="125"/>
      <c r="U16" s="125"/>
      <c r="V16" s="125"/>
      <c r="W16" s="125"/>
      <c r="X16" s="125"/>
    </row>
    <row r="17" spans="2:27" ht="15.75" customHeight="1"/>
    <row r="18" spans="2:27" ht="15.75" customHeight="1">
      <c r="B18" s="117" t="s">
        <v>29</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row>
    <row r="19" spans="2:27" ht="15.75" customHeight="1">
      <c r="B19" s="12"/>
      <c r="C19" s="12"/>
      <c r="D19" s="12"/>
      <c r="E19" s="12"/>
      <c r="F19" s="12"/>
      <c r="G19" s="12"/>
      <c r="H19" s="12"/>
      <c r="I19" s="12"/>
      <c r="J19" s="12"/>
      <c r="K19" s="12"/>
      <c r="L19" s="12"/>
      <c r="M19" s="12"/>
      <c r="N19" s="12"/>
      <c r="O19" s="12"/>
      <c r="P19" s="12"/>
      <c r="Q19" s="12"/>
      <c r="R19" s="12"/>
      <c r="S19" s="12"/>
      <c r="T19" s="12"/>
      <c r="U19" s="12"/>
      <c r="V19" s="12"/>
      <c r="W19" s="12"/>
      <c r="X19" s="12"/>
      <c r="Y19" s="12"/>
    </row>
    <row r="20" spans="2:27" ht="15.75" customHeight="1">
      <c r="B20" s="119" t="s">
        <v>30</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row>
    <row r="21" spans="2:27" ht="15.75" customHeight="1"/>
    <row r="22" spans="2:27" ht="15.75" customHeight="1">
      <c r="B22" s="14" t="s">
        <v>31</v>
      </c>
      <c r="I22" s="123" t="str">
        <f>DBCS(FIXED(別紙１!K20,0))</f>
        <v>０</v>
      </c>
      <c r="J22" s="124"/>
      <c r="K22" s="124"/>
      <c r="L22" s="124"/>
      <c r="M22" s="124"/>
      <c r="N22" s="124"/>
      <c r="O22" s="124"/>
      <c r="P22" s="124"/>
      <c r="Q22" s="124"/>
      <c r="R22" s="32" t="s">
        <v>32</v>
      </c>
      <c r="S22" s="18"/>
      <c r="AA22" s="14" t="s">
        <v>303</v>
      </c>
    </row>
    <row r="23" spans="2:27" s="43" customFormat="1" ht="15.75" customHeight="1">
      <c r="I23" s="48"/>
      <c r="J23" s="48"/>
      <c r="K23" s="48"/>
      <c r="L23" s="48"/>
      <c r="M23" s="48"/>
      <c r="N23" s="48"/>
      <c r="O23" s="48"/>
      <c r="P23" s="48"/>
      <c r="Q23" s="48"/>
      <c r="R23" s="49"/>
      <c r="S23" s="44"/>
    </row>
    <row r="24" spans="2:27" ht="15.75" customHeight="1">
      <c r="B24" s="14" t="s">
        <v>33</v>
      </c>
      <c r="I24" s="120"/>
      <c r="J24" s="121"/>
      <c r="K24" s="121"/>
      <c r="L24" s="121"/>
      <c r="M24" s="121"/>
      <c r="N24" s="121"/>
      <c r="O24" s="121"/>
      <c r="P24" s="121"/>
      <c r="Q24" s="121"/>
      <c r="R24" s="122"/>
      <c r="AA24" s="14" t="s">
        <v>236</v>
      </c>
    </row>
    <row r="25" spans="2:27" ht="15.75" customHeight="1">
      <c r="B25" s="113" t="s">
        <v>34</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row>
    <row r="26" spans="2:27" ht="15.75" customHeight="1">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row>
    <row r="27" spans="2:27" ht="15.75" customHeight="1">
      <c r="B27" s="114" t="s">
        <v>35</v>
      </c>
      <c r="C27" s="115"/>
      <c r="D27" s="115"/>
      <c r="E27" s="115"/>
      <c r="F27" s="115"/>
      <c r="G27" s="115"/>
      <c r="H27" s="115"/>
      <c r="I27" s="115"/>
      <c r="J27" s="115"/>
      <c r="K27" s="115"/>
      <c r="L27" s="115"/>
      <c r="M27" s="115"/>
      <c r="N27" s="115"/>
      <c r="O27" s="115"/>
      <c r="P27" s="115"/>
      <c r="Q27" s="115"/>
      <c r="R27" s="115"/>
      <c r="S27" s="115"/>
      <c r="T27" s="115"/>
      <c r="U27" s="115"/>
      <c r="V27" s="115"/>
      <c r="W27" s="115"/>
      <c r="X27" s="115"/>
      <c r="Y27" s="116"/>
    </row>
    <row r="28" spans="2:27" ht="18" customHeight="1">
      <c r="B28" s="28" t="s">
        <v>277</v>
      </c>
      <c r="C28" s="133" t="s">
        <v>282</v>
      </c>
      <c r="D28" s="133"/>
      <c r="E28" s="133"/>
      <c r="F28" s="133"/>
      <c r="G28" s="133"/>
      <c r="H28" s="133"/>
      <c r="I28" s="133"/>
      <c r="J28" s="133"/>
      <c r="K28" s="133"/>
      <c r="L28" s="133"/>
      <c r="M28" s="133"/>
      <c r="N28" s="133"/>
      <c r="O28" s="133"/>
      <c r="P28" s="133"/>
      <c r="Q28" s="133"/>
      <c r="R28" s="133"/>
      <c r="S28" s="133"/>
      <c r="T28" s="133"/>
      <c r="U28" s="133"/>
      <c r="V28" s="133"/>
      <c r="W28" s="133"/>
      <c r="X28" s="133"/>
      <c r="Y28" s="134"/>
    </row>
    <row r="29" spans="2:27" ht="15.75" customHeight="1">
      <c r="B29" s="53" t="s">
        <v>278</v>
      </c>
      <c r="C29" s="109" t="s">
        <v>283</v>
      </c>
      <c r="D29" s="109"/>
      <c r="E29" s="109"/>
      <c r="F29" s="109"/>
      <c r="G29" s="109"/>
      <c r="H29" s="109"/>
      <c r="I29" s="109"/>
      <c r="J29" s="109"/>
      <c r="K29" s="109"/>
      <c r="L29" s="109"/>
      <c r="M29" s="109"/>
      <c r="N29" s="109"/>
      <c r="O29" s="109"/>
      <c r="P29" s="109"/>
      <c r="Q29" s="109"/>
      <c r="R29" s="109"/>
      <c r="S29" s="109"/>
      <c r="T29" s="109"/>
      <c r="U29" s="109"/>
      <c r="V29" s="109"/>
      <c r="W29" s="109"/>
      <c r="X29" s="109"/>
      <c r="Y29" s="110"/>
    </row>
    <row r="30" spans="2:27" s="52" customFormat="1" ht="15.75" customHeight="1">
      <c r="B30" s="53"/>
      <c r="C30" s="109"/>
      <c r="D30" s="109"/>
      <c r="E30" s="109"/>
      <c r="F30" s="109"/>
      <c r="G30" s="109"/>
      <c r="H30" s="109"/>
      <c r="I30" s="109"/>
      <c r="J30" s="109"/>
      <c r="K30" s="109"/>
      <c r="L30" s="109"/>
      <c r="M30" s="109"/>
      <c r="N30" s="109"/>
      <c r="O30" s="109"/>
      <c r="P30" s="109"/>
      <c r="Q30" s="109"/>
      <c r="R30" s="109"/>
      <c r="S30" s="109"/>
      <c r="T30" s="109"/>
      <c r="U30" s="109"/>
      <c r="V30" s="109"/>
      <c r="W30" s="109"/>
      <c r="X30" s="109"/>
      <c r="Y30" s="110"/>
    </row>
    <row r="31" spans="2:27" ht="15.75" customHeight="1">
      <c r="B31" s="53"/>
      <c r="C31" s="109"/>
      <c r="D31" s="109"/>
      <c r="E31" s="109"/>
      <c r="F31" s="109"/>
      <c r="G31" s="109"/>
      <c r="H31" s="109"/>
      <c r="I31" s="109"/>
      <c r="J31" s="109"/>
      <c r="K31" s="109"/>
      <c r="L31" s="109"/>
      <c r="M31" s="109"/>
      <c r="N31" s="109"/>
      <c r="O31" s="109"/>
      <c r="P31" s="109"/>
      <c r="Q31" s="109"/>
      <c r="R31" s="109"/>
      <c r="S31" s="109"/>
      <c r="T31" s="109"/>
      <c r="U31" s="109"/>
      <c r="V31" s="109"/>
      <c r="W31" s="109"/>
      <c r="X31" s="109"/>
      <c r="Y31" s="110"/>
    </row>
    <row r="32" spans="2:27" ht="15.75" customHeight="1">
      <c r="B32" s="53" t="s">
        <v>279</v>
      </c>
      <c r="C32" s="109" t="s">
        <v>284</v>
      </c>
      <c r="D32" s="109"/>
      <c r="E32" s="109"/>
      <c r="F32" s="109"/>
      <c r="G32" s="109"/>
      <c r="H32" s="109"/>
      <c r="I32" s="109"/>
      <c r="J32" s="109"/>
      <c r="K32" s="109"/>
      <c r="L32" s="109"/>
      <c r="M32" s="109"/>
      <c r="N32" s="109"/>
      <c r="O32" s="109"/>
      <c r="P32" s="109"/>
      <c r="Q32" s="109"/>
      <c r="R32" s="109"/>
      <c r="S32" s="109"/>
      <c r="T32" s="109"/>
      <c r="U32" s="109"/>
      <c r="V32" s="109"/>
      <c r="W32" s="109"/>
      <c r="X32" s="109"/>
      <c r="Y32" s="110"/>
    </row>
    <row r="33" spans="1:25" s="52" customFormat="1" ht="15.75" customHeight="1">
      <c r="B33" s="53"/>
      <c r="C33" s="109"/>
      <c r="D33" s="109"/>
      <c r="E33" s="109"/>
      <c r="F33" s="109"/>
      <c r="G33" s="109"/>
      <c r="H33" s="109"/>
      <c r="I33" s="109"/>
      <c r="J33" s="109"/>
      <c r="K33" s="109"/>
      <c r="L33" s="109"/>
      <c r="M33" s="109"/>
      <c r="N33" s="109"/>
      <c r="O33" s="109"/>
      <c r="P33" s="109"/>
      <c r="Q33" s="109"/>
      <c r="R33" s="109"/>
      <c r="S33" s="109"/>
      <c r="T33" s="109"/>
      <c r="U33" s="109"/>
      <c r="V33" s="109"/>
      <c r="W33" s="109"/>
      <c r="X33" s="109"/>
      <c r="Y33" s="110"/>
    </row>
    <row r="34" spans="1:25" ht="15.75" customHeight="1">
      <c r="B34" s="53" t="s">
        <v>280</v>
      </c>
      <c r="C34" s="109" t="s">
        <v>285</v>
      </c>
      <c r="D34" s="109"/>
      <c r="E34" s="109"/>
      <c r="F34" s="109"/>
      <c r="G34" s="109"/>
      <c r="H34" s="109"/>
      <c r="I34" s="109"/>
      <c r="J34" s="109"/>
      <c r="K34" s="109"/>
      <c r="L34" s="109"/>
      <c r="M34" s="109"/>
      <c r="N34" s="109"/>
      <c r="O34" s="109"/>
      <c r="P34" s="109"/>
      <c r="Q34" s="109"/>
      <c r="R34" s="109"/>
      <c r="S34" s="109"/>
      <c r="T34" s="109"/>
      <c r="U34" s="109"/>
      <c r="V34" s="109"/>
      <c r="W34" s="109"/>
      <c r="X34" s="109"/>
      <c r="Y34" s="110"/>
    </row>
    <row r="35" spans="1:25" ht="15.75" customHeight="1">
      <c r="B35" s="53"/>
      <c r="C35" s="109"/>
      <c r="D35" s="109"/>
      <c r="E35" s="109"/>
      <c r="F35" s="109"/>
      <c r="G35" s="109"/>
      <c r="H35" s="109"/>
      <c r="I35" s="109"/>
      <c r="J35" s="109"/>
      <c r="K35" s="109"/>
      <c r="L35" s="109"/>
      <c r="M35" s="109"/>
      <c r="N35" s="109"/>
      <c r="O35" s="109"/>
      <c r="P35" s="109"/>
      <c r="Q35" s="109"/>
      <c r="R35" s="109"/>
      <c r="S35" s="109"/>
      <c r="T35" s="109"/>
      <c r="U35" s="109"/>
      <c r="V35" s="109"/>
      <c r="W35" s="109"/>
      <c r="X35" s="109"/>
      <c r="Y35" s="110"/>
    </row>
    <row r="36" spans="1:25" ht="15.75" customHeight="1">
      <c r="A36" s="12"/>
      <c r="B36" s="53" t="s">
        <v>281</v>
      </c>
      <c r="C36" s="109" t="s">
        <v>286</v>
      </c>
      <c r="D36" s="109"/>
      <c r="E36" s="109"/>
      <c r="F36" s="109"/>
      <c r="G36" s="109"/>
      <c r="H36" s="109"/>
      <c r="I36" s="109"/>
      <c r="J36" s="109"/>
      <c r="K36" s="109"/>
      <c r="L36" s="109"/>
      <c r="M36" s="109"/>
      <c r="N36" s="109"/>
      <c r="O36" s="109"/>
      <c r="P36" s="109"/>
      <c r="Q36" s="109"/>
      <c r="R36" s="109"/>
      <c r="S36" s="109"/>
      <c r="T36" s="109"/>
      <c r="U36" s="109"/>
      <c r="V36" s="109"/>
      <c r="W36" s="109"/>
      <c r="X36" s="109"/>
      <c r="Y36" s="110"/>
    </row>
    <row r="37" spans="1:25" ht="15.75" customHeight="1">
      <c r="A37" s="12"/>
      <c r="B37" s="54"/>
      <c r="C37" s="111"/>
      <c r="D37" s="111"/>
      <c r="E37" s="111"/>
      <c r="F37" s="111"/>
      <c r="G37" s="111"/>
      <c r="H37" s="111"/>
      <c r="I37" s="111"/>
      <c r="J37" s="111"/>
      <c r="K37" s="111"/>
      <c r="L37" s="111"/>
      <c r="M37" s="111"/>
      <c r="N37" s="111"/>
      <c r="O37" s="111"/>
      <c r="P37" s="111"/>
      <c r="Q37" s="111"/>
      <c r="R37" s="111"/>
      <c r="S37" s="111"/>
      <c r="T37" s="111"/>
      <c r="U37" s="111"/>
      <c r="V37" s="111"/>
      <c r="W37" s="111"/>
      <c r="X37" s="111"/>
      <c r="Y37" s="112"/>
    </row>
    <row r="38" spans="1:25" s="15" customFormat="1" ht="15.75" customHeight="1"/>
    <row r="39" spans="1:25" s="15" customFormat="1" ht="15.75" customHeight="1">
      <c r="B39" s="15" t="s">
        <v>36</v>
      </c>
    </row>
    <row r="40" spans="1:25" s="15" customFormat="1" ht="15.75" customHeight="1">
      <c r="C40" s="15" t="s">
        <v>38</v>
      </c>
    </row>
    <row r="41" spans="1:25" s="15" customFormat="1" ht="15.75" customHeight="1">
      <c r="C41" s="15" t="s">
        <v>37</v>
      </c>
    </row>
    <row r="42" spans="1:25" s="15" customFormat="1" ht="15.75" customHeight="1"/>
    <row r="43" spans="1:25" s="15" customFormat="1" ht="15.75" customHeight="1">
      <c r="B43" s="15" t="s">
        <v>39</v>
      </c>
    </row>
    <row r="44" spans="1:25" s="15" customFormat="1" ht="15.75" customHeight="1">
      <c r="B44" s="130" t="s">
        <v>40</v>
      </c>
      <c r="C44" s="131"/>
      <c r="D44" s="131"/>
      <c r="E44" s="131"/>
      <c r="F44" s="131"/>
      <c r="G44" s="132"/>
      <c r="H44" s="127"/>
      <c r="I44" s="128"/>
      <c r="J44" s="128"/>
      <c r="K44" s="128"/>
      <c r="L44" s="128"/>
      <c r="M44" s="129"/>
      <c r="N44" s="130" t="s">
        <v>42</v>
      </c>
      <c r="O44" s="131"/>
      <c r="P44" s="131"/>
      <c r="Q44" s="131"/>
      <c r="R44" s="131"/>
      <c r="S44" s="132"/>
      <c r="T44" s="127"/>
      <c r="U44" s="128"/>
      <c r="V44" s="128"/>
      <c r="W44" s="128"/>
      <c r="X44" s="128"/>
      <c r="Y44" s="129"/>
    </row>
    <row r="45" spans="1:25" s="15" customFormat="1" ht="15.75" customHeight="1">
      <c r="B45" s="130" t="s">
        <v>41</v>
      </c>
      <c r="C45" s="131"/>
      <c r="D45" s="131"/>
      <c r="E45" s="131"/>
      <c r="F45" s="131"/>
      <c r="G45" s="132"/>
      <c r="H45" s="127"/>
      <c r="I45" s="128"/>
      <c r="J45" s="128"/>
      <c r="K45" s="128"/>
      <c r="L45" s="128"/>
      <c r="M45" s="129"/>
      <c r="N45" s="130" t="s">
        <v>43</v>
      </c>
      <c r="O45" s="131"/>
      <c r="P45" s="131"/>
      <c r="Q45" s="131"/>
      <c r="R45" s="131"/>
      <c r="S45" s="132"/>
      <c r="T45" s="127"/>
      <c r="U45" s="128"/>
      <c r="V45" s="128"/>
      <c r="W45" s="128"/>
      <c r="X45" s="128"/>
      <c r="Y45" s="129"/>
    </row>
    <row r="46" spans="1:25" s="15" customFormat="1"/>
  </sheetData>
  <mergeCells count="33">
    <mergeCell ref="H11:L12"/>
    <mergeCell ref="H13:L14"/>
    <mergeCell ref="H15:L16"/>
    <mergeCell ref="B18:Y18"/>
    <mergeCell ref="H9:L10"/>
    <mergeCell ref="M9:X10"/>
    <mergeCell ref="T44:Y44"/>
    <mergeCell ref="T45:Y45"/>
    <mergeCell ref="N44:S44"/>
    <mergeCell ref="C29:Y31"/>
    <mergeCell ref="C28:Y28"/>
    <mergeCell ref="C32:Y33"/>
    <mergeCell ref="B45:G45"/>
    <mergeCell ref="H44:M44"/>
    <mergeCell ref="H45:M45"/>
    <mergeCell ref="B44:G44"/>
    <mergeCell ref="N45:S45"/>
    <mergeCell ref="AB5:AC5"/>
    <mergeCell ref="AB4:AE4"/>
    <mergeCell ref="C36:Y37"/>
    <mergeCell ref="C34:Y35"/>
    <mergeCell ref="B25:Y26"/>
    <mergeCell ref="B27:Y27"/>
    <mergeCell ref="D5:W6"/>
    <mergeCell ref="G8:L8"/>
    <mergeCell ref="B20:Y20"/>
    <mergeCell ref="I24:R24"/>
    <mergeCell ref="I22:Q22"/>
    <mergeCell ref="M8:N8"/>
    <mergeCell ref="M11:X12"/>
    <mergeCell ref="M13:X14"/>
    <mergeCell ref="M15:X16"/>
    <mergeCell ref="G11:G15"/>
  </mergeCells>
  <phoneticPr fontId="2"/>
  <dataValidations count="3">
    <dataValidation type="list" allowBlank="1" showInputMessage="1" showErrorMessage="1" sqref="I24:R24" xr:uid="{E1E44667-3915-475F-8999-873BC8D41734}">
      <formula1>"〇"</formula1>
    </dataValidation>
    <dataValidation imeMode="hiragana" allowBlank="1" showInputMessage="1" showErrorMessage="1" sqref="H44:M45 M11:X16" xr:uid="{2F444F8C-83D3-4894-9706-1BA3BB2FF80B}"/>
    <dataValidation imeMode="disabled" allowBlank="1" showInputMessage="1" showErrorMessage="1" sqref="Q8 S8 T44:Y45 O8 M9:X10 I22:I23 R22:R23" xr:uid="{2AE7B145-35A4-4884-928C-D0C3FECD8C1E}"/>
  </dataValidations>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7740-0F67-4171-ADFA-DB4A6EB214A9}">
  <sheetPr>
    <tabColor rgb="FFCCFFCC"/>
  </sheetPr>
  <dimension ref="A1:M23"/>
  <sheetViews>
    <sheetView showGridLines="0" view="pageBreakPreview" zoomScaleNormal="100" zoomScaleSheetLayoutView="100" workbookViewId="0">
      <selection sqref="A1:K1"/>
    </sheetView>
  </sheetViews>
  <sheetFormatPr defaultRowHeight="14.25"/>
  <cols>
    <col min="1" max="1" width="3.5" style="14" bestFit="1" customWidth="1"/>
    <col min="2" max="3" width="25" style="14" customWidth="1"/>
    <col min="4" max="5" width="12.5" style="14" customWidth="1"/>
    <col min="6" max="6" width="18.75" style="14" customWidth="1"/>
    <col min="7" max="9" width="12.5" style="14" customWidth="1"/>
    <col min="10" max="10" width="12.5" style="43" customWidth="1"/>
    <col min="11" max="11" width="12.5" style="14" customWidth="1"/>
    <col min="12" max="12" width="12.5" style="58" customWidth="1"/>
    <col min="13" max="16384" width="9" style="14"/>
  </cols>
  <sheetData>
    <row r="1" spans="1:13">
      <c r="A1" s="118" t="s">
        <v>44</v>
      </c>
      <c r="B1" s="118"/>
      <c r="C1" s="118"/>
      <c r="D1" s="118"/>
      <c r="E1" s="118"/>
      <c r="F1" s="118"/>
      <c r="G1" s="118"/>
      <c r="H1" s="118"/>
      <c r="I1" s="118"/>
      <c r="J1" s="118"/>
      <c r="K1" s="118"/>
      <c r="M1" s="14" t="s">
        <v>304</v>
      </c>
    </row>
    <row r="2" spans="1:13">
      <c r="A2" s="119" t="s">
        <v>45</v>
      </c>
      <c r="B2" s="119"/>
      <c r="C2" s="119"/>
      <c r="D2" s="119"/>
      <c r="E2" s="119"/>
      <c r="F2" s="119"/>
      <c r="G2" s="119"/>
      <c r="H2" s="119"/>
      <c r="I2" s="119"/>
      <c r="J2" s="119"/>
      <c r="K2" s="119"/>
      <c r="L2" s="59"/>
      <c r="M2" s="14" t="s">
        <v>287</v>
      </c>
    </row>
    <row r="3" spans="1:13">
      <c r="A3" s="143" t="str">
        <f>"（"&amp;申請書!M13&amp;"）"</f>
        <v>（）</v>
      </c>
      <c r="B3" s="143"/>
      <c r="C3" s="143"/>
      <c r="D3" s="143"/>
      <c r="E3" s="34"/>
      <c r="F3" s="34"/>
      <c r="G3" s="34"/>
      <c r="H3" s="34"/>
      <c r="I3" s="34"/>
      <c r="J3" s="34"/>
      <c r="L3" s="33" t="s">
        <v>162</v>
      </c>
    </row>
    <row r="4" spans="1:13" s="58" customFormat="1">
      <c r="A4" s="115" t="s">
        <v>297</v>
      </c>
      <c r="B4" s="115"/>
      <c r="C4" s="115"/>
      <c r="D4" s="115"/>
      <c r="E4" s="115"/>
      <c r="F4" s="115"/>
      <c r="G4" s="115"/>
      <c r="H4" s="115"/>
      <c r="I4" s="115"/>
      <c r="J4" s="115"/>
      <c r="K4" s="116"/>
      <c r="L4" s="66" t="s">
        <v>296</v>
      </c>
    </row>
    <row r="5" spans="1:13">
      <c r="A5" s="148" t="s">
        <v>118</v>
      </c>
      <c r="B5" s="149"/>
      <c r="C5" s="149"/>
      <c r="D5" s="150"/>
      <c r="E5" s="114" t="s">
        <v>119</v>
      </c>
      <c r="F5" s="116"/>
      <c r="G5" s="114" t="s">
        <v>120</v>
      </c>
      <c r="H5" s="115"/>
      <c r="I5" s="115"/>
      <c r="J5" s="115"/>
      <c r="K5" s="116"/>
      <c r="L5" s="136" t="s">
        <v>300</v>
      </c>
    </row>
    <row r="6" spans="1:13">
      <c r="A6" s="142" t="s">
        <v>46</v>
      </c>
      <c r="B6" s="142" t="s">
        <v>47</v>
      </c>
      <c r="C6" s="142" t="s">
        <v>3</v>
      </c>
      <c r="D6" s="142" t="s">
        <v>48</v>
      </c>
      <c r="E6" s="147" t="s">
        <v>49</v>
      </c>
      <c r="F6" s="147" t="s">
        <v>50</v>
      </c>
      <c r="G6" s="145" t="s">
        <v>24</v>
      </c>
      <c r="H6" s="140" t="s">
        <v>268</v>
      </c>
      <c r="I6" s="140" t="s">
        <v>262</v>
      </c>
      <c r="J6" s="140" t="s">
        <v>263</v>
      </c>
      <c r="K6" s="140" t="s">
        <v>267</v>
      </c>
      <c r="L6" s="137"/>
    </row>
    <row r="7" spans="1:13">
      <c r="A7" s="142"/>
      <c r="B7" s="142"/>
      <c r="C7" s="142"/>
      <c r="D7" s="142"/>
      <c r="E7" s="147"/>
      <c r="F7" s="147"/>
      <c r="G7" s="146"/>
      <c r="H7" s="141"/>
      <c r="I7" s="141"/>
      <c r="J7" s="141"/>
      <c r="K7" s="141"/>
      <c r="L7" s="137"/>
    </row>
    <row r="8" spans="1:13" s="43" customFormat="1">
      <c r="A8" s="142"/>
      <c r="B8" s="142"/>
      <c r="C8" s="142"/>
      <c r="D8" s="142"/>
      <c r="E8" s="147"/>
      <c r="F8" s="147"/>
      <c r="G8" s="146"/>
      <c r="H8" s="141"/>
      <c r="I8" s="141"/>
      <c r="J8" s="141"/>
      <c r="K8" s="141"/>
      <c r="L8" s="137"/>
    </row>
    <row r="9" spans="1:13" s="43" customFormat="1">
      <c r="A9" s="142"/>
      <c r="B9" s="142"/>
      <c r="C9" s="142"/>
      <c r="D9" s="142"/>
      <c r="E9" s="147"/>
      <c r="F9" s="147"/>
      <c r="G9" s="146"/>
      <c r="H9" s="141"/>
      <c r="I9" s="141"/>
      <c r="J9" s="141"/>
      <c r="K9" s="141"/>
      <c r="L9" s="137"/>
    </row>
    <row r="10" spans="1:13">
      <c r="A10" s="142"/>
      <c r="B10" s="142"/>
      <c r="C10" s="142"/>
      <c r="D10" s="142"/>
      <c r="E10" s="147"/>
      <c r="F10" s="147"/>
      <c r="G10" s="146"/>
      <c r="H10" s="141"/>
      <c r="I10" s="141"/>
      <c r="J10" s="141"/>
      <c r="K10" s="141"/>
      <c r="L10" s="137"/>
    </row>
    <row r="11" spans="1:13">
      <c r="A11" s="142"/>
      <c r="B11" s="142"/>
      <c r="C11" s="142"/>
      <c r="D11" s="142"/>
      <c r="E11" s="147"/>
      <c r="F11" s="147"/>
      <c r="G11" s="146"/>
      <c r="H11" s="141"/>
      <c r="I11" s="141"/>
      <c r="J11" s="141"/>
      <c r="K11" s="141"/>
      <c r="L11" s="137"/>
    </row>
    <row r="12" spans="1:13">
      <c r="A12" s="142"/>
      <c r="B12" s="142"/>
      <c r="C12" s="142"/>
      <c r="D12" s="142"/>
      <c r="E12" s="147"/>
      <c r="F12" s="147"/>
      <c r="G12" s="146"/>
      <c r="H12" s="141"/>
      <c r="I12" s="141"/>
      <c r="J12" s="141"/>
      <c r="K12" s="141"/>
      <c r="L12" s="137"/>
    </row>
    <row r="13" spans="1:13">
      <c r="A13" s="142"/>
      <c r="B13" s="142"/>
      <c r="C13" s="142"/>
      <c r="D13" s="142"/>
      <c r="E13" s="147"/>
      <c r="F13" s="147"/>
      <c r="G13" s="21" t="s">
        <v>260</v>
      </c>
      <c r="H13" s="21" t="s">
        <v>261</v>
      </c>
      <c r="I13" s="21" t="s">
        <v>264</v>
      </c>
      <c r="J13" s="21" t="s">
        <v>265</v>
      </c>
      <c r="K13" s="21" t="s">
        <v>266</v>
      </c>
      <c r="L13" s="21" t="s">
        <v>301</v>
      </c>
    </row>
    <row r="14" spans="1:13" ht="45" customHeight="1">
      <c r="A14" s="13">
        <v>1</v>
      </c>
      <c r="B14" s="19">
        <f>別紙２!B5</f>
        <v>0</v>
      </c>
      <c r="C14" s="19" t="str">
        <f>別紙２!B6</f>
        <v>阿蘇市</v>
      </c>
      <c r="D14" s="51">
        <f>別紙２!B7</f>
        <v>0</v>
      </c>
      <c r="E14" s="19">
        <f>別紙２!B11</f>
        <v>0</v>
      </c>
      <c r="F14" s="19">
        <f>別紙２!B12</f>
        <v>0</v>
      </c>
      <c r="G14" s="20">
        <f>別紙２!D34</f>
        <v>0</v>
      </c>
      <c r="H14" s="20">
        <f>別紙２!D37</f>
        <v>0</v>
      </c>
      <c r="I14" s="20">
        <f>別紙２!D40</f>
        <v>0</v>
      </c>
      <c r="J14" s="20">
        <f>別紙２!D43</f>
        <v>0</v>
      </c>
      <c r="K14" s="20">
        <f>別紙２!D48</f>
        <v>0</v>
      </c>
      <c r="L14" s="60">
        <f>J14</f>
        <v>0</v>
      </c>
    </row>
    <row r="15" spans="1:13" ht="45" customHeight="1">
      <c r="A15" s="13">
        <v>2</v>
      </c>
      <c r="B15" s="19">
        <f>別紙２!B54</f>
        <v>0</v>
      </c>
      <c r="C15" s="19" t="str">
        <f>別紙２!B55</f>
        <v>阿蘇市</v>
      </c>
      <c r="D15" s="51">
        <f>別紙２!B56</f>
        <v>0</v>
      </c>
      <c r="E15" s="19">
        <f>別紙２!B60</f>
        <v>0</v>
      </c>
      <c r="F15" s="19">
        <f>別紙２!B61</f>
        <v>0</v>
      </c>
      <c r="G15" s="20">
        <f>別紙２!D83</f>
        <v>0</v>
      </c>
      <c r="H15" s="20">
        <f>別紙２!D86</f>
        <v>0</v>
      </c>
      <c r="I15" s="20">
        <f>別紙２!D89</f>
        <v>0</v>
      </c>
      <c r="J15" s="20">
        <f>別紙２!D92</f>
        <v>0</v>
      </c>
      <c r="K15" s="20">
        <f>別紙２!D97</f>
        <v>0</v>
      </c>
      <c r="L15" s="60">
        <f>J15</f>
        <v>0</v>
      </c>
    </row>
    <row r="16" spans="1:13" ht="45" customHeight="1">
      <c r="A16" s="13">
        <v>3</v>
      </c>
      <c r="B16" s="19">
        <f>別紙２!B103</f>
        <v>0</v>
      </c>
      <c r="C16" s="19" t="str">
        <f>別紙２!B104</f>
        <v>阿蘇市</v>
      </c>
      <c r="D16" s="51">
        <f>別紙２!B105</f>
        <v>0</v>
      </c>
      <c r="E16" s="19">
        <f>別紙２!B109</f>
        <v>0</v>
      </c>
      <c r="F16" s="19">
        <f>別紙２!B110</f>
        <v>0</v>
      </c>
      <c r="G16" s="20">
        <f>別紙２!D132</f>
        <v>0</v>
      </c>
      <c r="H16" s="20">
        <f>別紙２!D135</f>
        <v>0</v>
      </c>
      <c r="I16" s="20">
        <f>別紙２!D138</f>
        <v>0</v>
      </c>
      <c r="J16" s="20">
        <f>別紙２!D141</f>
        <v>0</v>
      </c>
      <c r="K16" s="20">
        <f>別紙２!D146</f>
        <v>0</v>
      </c>
      <c r="L16" s="60">
        <f>J16</f>
        <v>0</v>
      </c>
    </row>
    <row r="17" spans="1:12" ht="45" customHeight="1">
      <c r="A17" s="13">
        <v>4</v>
      </c>
      <c r="B17" s="19">
        <f>別紙２!B152</f>
        <v>0</v>
      </c>
      <c r="C17" s="19" t="str">
        <f>別紙２!B153</f>
        <v>阿蘇市</v>
      </c>
      <c r="D17" s="51">
        <f>別紙２!B154</f>
        <v>0</v>
      </c>
      <c r="E17" s="19">
        <f>別紙２!B158</f>
        <v>0</v>
      </c>
      <c r="F17" s="19">
        <f>別紙２!B159</f>
        <v>0</v>
      </c>
      <c r="G17" s="20">
        <f>別紙２!D181</f>
        <v>0</v>
      </c>
      <c r="H17" s="20">
        <f>別紙２!D184</f>
        <v>0</v>
      </c>
      <c r="I17" s="20">
        <f>別紙２!D187</f>
        <v>0</v>
      </c>
      <c r="J17" s="20">
        <f>別紙２!D190</f>
        <v>0</v>
      </c>
      <c r="K17" s="20">
        <f>別紙２!D195</f>
        <v>0</v>
      </c>
      <c r="L17" s="60">
        <f>J17</f>
        <v>0</v>
      </c>
    </row>
    <row r="18" spans="1:12" ht="45" customHeight="1">
      <c r="A18" s="13">
        <v>5</v>
      </c>
      <c r="B18" s="19">
        <f>別紙２!B201</f>
        <v>0</v>
      </c>
      <c r="C18" s="19" t="str">
        <f>別紙２!B202</f>
        <v>阿蘇市</v>
      </c>
      <c r="D18" s="51">
        <f>別紙２!B203</f>
        <v>0</v>
      </c>
      <c r="E18" s="19">
        <f>別紙２!B207</f>
        <v>0</v>
      </c>
      <c r="F18" s="19">
        <f>別紙２!B208</f>
        <v>0</v>
      </c>
      <c r="G18" s="20">
        <f>別紙２!D230</f>
        <v>0</v>
      </c>
      <c r="H18" s="20">
        <f>別紙２!D233</f>
        <v>0</v>
      </c>
      <c r="I18" s="20">
        <f>別紙２!D236</f>
        <v>0</v>
      </c>
      <c r="J18" s="20">
        <f>別紙２!D239</f>
        <v>0</v>
      </c>
      <c r="K18" s="20">
        <f>別紙２!D244</f>
        <v>0</v>
      </c>
      <c r="L18" s="60">
        <f>J18</f>
        <v>0</v>
      </c>
    </row>
    <row r="19" spans="1:12" ht="37.5" customHeight="1">
      <c r="A19" s="114" t="s">
        <v>272</v>
      </c>
      <c r="B19" s="115"/>
      <c r="C19" s="115"/>
      <c r="D19" s="115"/>
      <c r="E19" s="115"/>
      <c r="F19" s="115"/>
      <c r="G19" s="115"/>
      <c r="H19" s="115"/>
      <c r="I19" s="115"/>
      <c r="J19" s="116"/>
      <c r="K19" s="20">
        <f t="shared" ref="K19:L19" si="0">SUM(K14:K18)</f>
        <v>0</v>
      </c>
      <c r="L19" s="60">
        <f t="shared" si="0"/>
        <v>0</v>
      </c>
    </row>
    <row r="20" spans="1:12" s="43" customFormat="1" ht="37.5" customHeight="1">
      <c r="A20" s="114" t="s">
        <v>273</v>
      </c>
      <c r="B20" s="115"/>
      <c r="C20" s="115"/>
      <c r="D20" s="115"/>
      <c r="E20" s="115"/>
      <c r="F20" s="115"/>
      <c r="G20" s="115"/>
      <c r="H20" s="115"/>
      <c r="I20" s="115"/>
      <c r="J20" s="116"/>
      <c r="K20" s="138">
        <f>SUM(K19:L19)</f>
        <v>0</v>
      </c>
      <c r="L20" s="139"/>
    </row>
    <row r="21" spans="1:12">
      <c r="A21" s="144" t="s">
        <v>52</v>
      </c>
      <c r="B21" s="144"/>
      <c r="C21" s="144"/>
      <c r="D21" s="144"/>
      <c r="E21" s="144"/>
      <c r="F21" s="144"/>
      <c r="G21" s="144"/>
      <c r="H21" s="144"/>
      <c r="I21" s="144"/>
      <c r="J21" s="144"/>
      <c r="K21" s="144"/>
      <c r="L21" s="22"/>
    </row>
    <row r="22" spans="1:12">
      <c r="A22" s="118" t="s">
        <v>231</v>
      </c>
      <c r="B22" s="118"/>
      <c r="C22" s="118"/>
      <c r="D22" s="118"/>
      <c r="E22" s="118"/>
      <c r="F22" s="118"/>
      <c r="G22" s="118"/>
      <c r="H22" s="118"/>
      <c r="I22" s="118"/>
      <c r="J22" s="118"/>
      <c r="K22" s="118"/>
    </row>
    <row r="23" spans="1:12">
      <c r="A23" s="118" t="s">
        <v>238</v>
      </c>
      <c r="B23" s="118"/>
      <c r="C23" s="118"/>
      <c r="D23" s="118"/>
      <c r="E23" s="118"/>
      <c r="F23" s="118"/>
      <c r="G23" s="118"/>
      <c r="H23" s="118"/>
      <c r="I23" s="118"/>
      <c r="J23" s="118"/>
      <c r="K23" s="118"/>
    </row>
  </sheetData>
  <mergeCells count="25">
    <mergeCell ref="A3:D3"/>
    <mergeCell ref="A1:K1"/>
    <mergeCell ref="A2:K2"/>
    <mergeCell ref="A21:K21"/>
    <mergeCell ref="G6:G12"/>
    <mergeCell ref="G5:K5"/>
    <mergeCell ref="E5:F5"/>
    <mergeCell ref="F6:F13"/>
    <mergeCell ref="E6:E13"/>
    <mergeCell ref="A5:D5"/>
    <mergeCell ref="D6:D13"/>
    <mergeCell ref="C6:C13"/>
    <mergeCell ref="B6:B13"/>
    <mergeCell ref="J6:J12"/>
    <mergeCell ref="A4:K4"/>
    <mergeCell ref="L5:L12"/>
    <mergeCell ref="A19:J19"/>
    <mergeCell ref="A20:J20"/>
    <mergeCell ref="K20:L20"/>
    <mergeCell ref="A23:K23"/>
    <mergeCell ref="A22:K22"/>
    <mergeCell ref="H6:H12"/>
    <mergeCell ref="K6:K12"/>
    <mergeCell ref="A6:A13"/>
    <mergeCell ref="I6:I12"/>
  </mergeCells>
  <phoneticPr fontId="2"/>
  <conditionalFormatting sqref="B14:L18 K19:L19 K20">
    <cfRule type="cellIs" dxfId="1" priority="1" operator="equal">
      <formula>0</formula>
    </cfRule>
  </conditionalFormatting>
  <printOptions horizontalCentered="1"/>
  <pageMargins left="0.59055118110236227" right="0.59055118110236227"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A188-09E0-4E88-BE15-45111A39D729}">
  <sheetPr>
    <tabColor rgb="FFCCFFCC"/>
  </sheetPr>
  <dimension ref="A1:J245"/>
  <sheetViews>
    <sheetView showGridLines="0" view="pageBreakPreview" zoomScaleNormal="100" zoomScaleSheetLayoutView="100" workbookViewId="0">
      <selection activeCell="B5" sqref="B5:G5"/>
    </sheetView>
  </sheetViews>
  <sheetFormatPr defaultRowHeight="14.25"/>
  <cols>
    <col min="1" max="1" width="11.25" style="14" customWidth="1"/>
    <col min="2" max="2" width="17.5" style="14" customWidth="1"/>
    <col min="3" max="3" width="5" style="14" customWidth="1"/>
    <col min="4" max="4" width="17.5" style="14" customWidth="1"/>
    <col min="5" max="5" width="5" style="14" customWidth="1"/>
    <col min="6" max="6" width="17.5" style="14" customWidth="1"/>
    <col min="7" max="7" width="5" style="14" customWidth="1"/>
    <col min="8" max="16384" width="9" style="14"/>
  </cols>
  <sheetData>
    <row r="1" spans="1:10">
      <c r="A1" s="14" t="s">
        <v>53</v>
      </c>
      <c r="H1" s="47" t="s">
        <v>158</v>
      </c>
    </row>
    <row r="2" spans="1:10">
      <c r="A2" s="119" t="s">
        <v>54</v>
      </c>
      <c r="B2" s="119"/>
      <c r="C2" s="119"/>
      <c r="D2" s="119"/>
      <c r="E2" s="119"/>
      <c r="F2" s="119"/>
      <c r="G2" s="119"/>
      <c r="H2" s="14" t="s">
        <v>298</v>
      </c>
    </row>
    <row r="3" spans="1:10">
      <c r="A3" s="14" t="s">
        <v>115</v>
      </c>
    </row>
    <row r="4" spans="1:10">
      <c r="A4" s="13" t="s">
        <v>55</v>
      </c>
      <c r="B4" s="167" t="s">
        <v>153</v>
      </c>
      <c r="C4" s="161"/>
      <c r="D4" s="116"/>
      <c r="E4" s="168"/>
      <c r="F4" s="168"/>
      <c r="G4" s="168"/>
    </row>
    <row r="5" spans="1:10">
      <c r="A5" s="13" t="s">
        <v>56</v>
      </c>
      <c r="B5" s="169"/>
      <c r="C5" s="169"/>
      <c r="D5" s="169"/>
      <c r="E5" s="169"/>
      <c r="F5" s="169"/>
      <c r="G5" s="169"/>
    </row>
    <row r="6" spans="1:10">
      <c r="A6" s="13" t="s">
        <v>57</v>
      </c>
      <c r="B6" s="151" t="s">
        <v>334</v>
      </c>
      <c r="C6" s="152"/>
      <c r="D6" s="152"/>
      <c r="E6" s="152"/>
      <c r="F6" s="152"/>
      <c r="G6" s="153"/>
    </row>
    <row r="7" spans="1:10">
      <c r="A7" s="13" t="s">
        <v>58</v>
      </c>
      <c r="B7" s="177"/>
      <c r="C7" s="178"/>
      <c r="D7" s="172" t="s">
        <v>163</v>
      </c>
      <c r="E7" s="173"/>
      <c r="F7" s="173"/>
      <c r="G7" s="173"/>
    </row>
    <row r="8" spans="1:10">
      <c r="A8" s="174" t="s">
        <v>59</v>
      </c>
      <c r="B8" s="174"/>
      <c r="C8" s="174"/>
      <c r="D8" s="174"/>
      <c r="E8" s="174"/>
      <c r="F8" s="174"/>
      <c r="G8" s="174"/>
    </row>
    <row r="10" spans="1:10">
      <c r="A10" s="14" t="s">
        <v>116</v>
      </c>
    </row>
    <row r="11" spans="1:10">
      <c r="A11" s="13" t="s">
        <v>60</v>
      </c>
      <c r="B11" s="151"/>
      <c r="C11" s="152"/>
      <c r="D11" s="152"/>
      <c r="E11" s="152"/>
      <c r="F11" s="152"/>
      <c r="G11" s="153"/>
      <c r="H11" s="55" t="s">
        <v>305</v>
      </c>
    </row>
    <row r="12" spans="1:10">
      <c r="A12" s="13" t="s">
        <v>61</v>
      </c>
      <c r="B12" s="151"/>
      <c r="C12" s="152"/>
      <c r="D12" s="152"/>
      <c r="E12" s="152"/>
      <c r="F12" s="152"/>
      <c r="G12" s="153"/>
      <c r="H12" s="24"/>
    </row>
    <row r="13" spans="1:10">
      <c r="A13" s="40" t="s">
        <v>232</v>
      </c>
      <c r="H13" s="24"/>
    </row>
    <row r="14" spans="1:10">
      <c r="J14" s="15"/>
    </row>
    <row r="15" spans="1:10">
      <c r="A15" s="14" t="s">
        <v>117</v>
      </c>
    </row>
    <row r="16" spans="1:10">
      <c r="A16" s="113" t="s">
        <v>248</v>
      </c>
      <c r="B16" s="113"/>
      <c r="C16" s="113"/>
      <c r="D16" s="113"/>
      <c r="E16" s="113"/>
      <c r="F16" s="113"/>
      <c r="G16" s="113"/>
    </row>
    <row r="17" spans="1:8">
      <c r="A17" s="154" t="s">
        <v>234</v>
      </c>
      <c r="B17" s="154"/>
      <c r="C17" s="154"/>
      <c r="D17" s="154"/>
      <c r="E17" s="154"/>
      <c r="F17" s="154"/>
      <c r="G17" s="154"/>
    </row>
    <row r="18" spans="1:8" s="36" customFormat="1">
      <c r="A18" s="155"/>
      <c r="B18" s="155"/>
      <c r="C18" s="155"/>
      <c r="D18" s="155"/>
      <c r="E18" s="155"/>
      <c r="F18" s="155"/>
      <c r="G18" s="155"/>
    </row>
    <row r="19" spans="1:8" s="37" customFormat="1" ht="14.25" customHeight="1">
      <c r="A19" s="155" t="s">
        <v>237</v>
      </c>
      <c r="B19" s="156"/>
      <c r="C19" s="156"/>
      <c r="D19" s="156"/>
      <c r="E19" s="156"/>
      <c r="F19" s="156"/>
      <c r="G19" s="156"/>
    </row>
    <row r="20" spans="1:8" s="37" customFormat="1" ht="14.25" customHeight="1">
      <c r="A20" s="157"/>
      <c r="B20" s="157"/>
      <c r="C20" s="157"/>
      <c r="D20" s="157"/>
      <c r="E20" s="157"/>
      <c r="F20" s="157"/>
      <c r="G20" s="157"/>
      <c r="H20" s="24"/>
    </row>
    <row r="21" spans="1:8">
      <c r="A21" s="158"/>
      <c r="B21" s="161" t="s">
        <v>121</v>
      </c>
      <c r="C21" s="162"/>
      <c r="D21" s="161" t="s">
        <v>122</v>
      </c>
      <c r="E21" s="162"/>
      <c r="F21" s="161" t="s">
        <v>123</v>
      </c>
      <c r="G21" s="162"/>
    </row>
    <row r="22" spans="1:8">
      <c r="A22" s="159"/>
      <c r="B22" s="163"/>
      <c r="C22" s="164"/>
      <c r="D22" s="163"/>
      <c r="E22" s="164"/>
      <c r="F22" s="163" t="s">
        <v>124</v>
      </c>
      <c r="G22" s="164"/>
    </row>
    <row r="23" spans="1:8">
      <c r="A23" s="160"/>
      <c r="B23" s="165" t="s">
        <v>127</v>
      </c>
      <c r="C23" s="166"/>
      <c r="D23" s="165" t="s">
        <v>126</v>
      </c>
      <c r="E23" s="166"/>
      <c r="F23" s="165" t="s">
        <v>125</v>
      </c>
      <c r="G23" s="166"/>
    </row>
    <row r="24" spans="1:8">
      <c r="A24" s="13" t="s">
        <v>128</v>
      </c>
      <c r="B24" s="3"/>
      <c r="C24" s="2" t="s">
        <v>32</v>
      </c>
      <c r="D24" s="3"/>
      <c r="E24" s="2" t="s">
        <v>32</v>
      </c>
      <c r="F24" s="25">
        <f t="shared" ref="F24:F32" si="0">B24-D24</f>
        <v>0</v>
      </c>
      <c r="G24" s="2" t="s">
        <v>32</v>
      </c>
      <c r="H24" s="14" t="s">
        <v>233</v>
      </c>
    </row>
    <row r="25" spans="1:8">
      <c r="A25" s="13" t="s">
        <v>129</v>
      </c>
      <c r="B25" s="3"/>
      <c r="C25" s="2" t="s">
        <v>32</v>
      </c>
      <c r="D25" s="3"/>
      <c r="E25" s="2" t="s">
        <v>32</v>
      </c>
      <c r="F25" s="25">
        <f t="shared" si="0"/>
        <v>0</v>
      </c>
      <c r="G25" s="2" t="s">
        <v>32</v>
      </c>
      <c r="H25" s="14" t="s">
        <v>291</v>
      </c>
    </row>
    <row r="26" spans="1:8">
      <c r="A26" s="13" t="s">
        <v>130</v>
      </c>
      <c r="B26" s="3"/>
      <c r="C26" s="2" t="s">
        <v>32</v>
      </c>
      <c r="D26" s="3"/>
      <c r="E26" s="2" t="s">
        <v>32</v>
      </c>
      <c r="F26" s="25">
        <f t="shared" si="0"/>
        <v>0</v>
      </c>
      <c r="G26" s="2" t="s">
        <v>32</v>
      </c>
      <c r="H26" s="24" t="s">
        <v>292</v>
      </c>
    </row>
    <row r="27" spans="1:8">
      <c r="A27" s="13" t="s">
        <v>131</v>
      </c>
      <c r="B27" s="3"/>
      <c r="C27" s="2" t="s">
        <v>32</v>
      </c>
      <c r="D27" s="3"/>
      <c r="E27" s="2" t="s">
        <v>32</v>
      </c>
      <c r="F27" s="25">
        <f t="shared" si="0"/>
        <v>0</v>
      </c>
      <c r="G27" s="2" t="s">
        <v>32</v>
      </c>
    </row>
    <row r="28" spans="1:8">
      <c r="A28" s="13" t="s">
        <v>132</v>
      </c>
      <c r="B28" s="3"/>
      <c r="C28" s="2" t="s">
        <v>32</v>
      </c>
      <c r="D28" s="3"/>
      <c r="E28" s="2" t="s">
        <v>32</v>
      </c>
      <c r="F28" s="25">
        <f t="shared" si="0"/>
        <v>0</v>
      </c>
      <c r="G28" s="2" t="s">
        <v>32</v>
      </c>
    </row>
    <row r="29" spans="1:8">
      <c r="A29" s="13" t="s">
        <v>133</v>
      </c>
      <c r="B29" s="3"/>
      <c r="C29" s="2" t="s">
        <v>32</v>
      </c>
      <c r="D29" s="3"/>
      <c r="E29" s="2" t="s">
        <v>32</v>
      </c>
      <c r="F29" s="25">
        <f t="shared" si="0"/>
        <v>0</v>
      </c>
      <c r="G29" s="2" t="s">
        <v>32</v>
      </c>
    </row>
    <row r="30" spans="1:8">
      <c r="A30" s="13" t="s">
        <v>134</v>
      </c>
      <c r="B30" s="3"/>
      <c r="C30" s="2" t="s">
        <v>32</v>
      </c>
      <c r="D30" s="3"/>
      <c r="E30" s="2" t="s">
        <v>32</v>
      </c>
      <c r="F30" s="25">
        <f t="shared" si="0"/>
        <v>0</v>
      </c>
      <c r="G30" s="2" t="s">
        <v>32</v>
      </c>
    </row>
    <row r="31" spans="1:8">
      <c r="A31" s="13" t="s">
        <v>135</v>
      </c>
      <c r="B31" s="3"/>
      <c r="C31" s="2" t="s">
        <v>32</v>
      </c>
      <c r="D31" s="3"/>
      <c r="E31" s="2" t="s">
        <v>32</v>
      </c>
      <c r="F31" s="25">
        <f t="shared" si="0"/>
        <v>0</v>
      </c>
      <c r="G31" s="2" t="s">
        <v>32</v>
      </c>
    </row>
    <row r="32" spans="1:8">
      <c r="A32" s="13" t="s">
        <v>136</v>
      </c>
      <c r="B32" s="3"/>
      <c r="C32" s="2" t="s">
        <v>32</v>
      </c>
      <c r="D32" s="3"/>
      <c r="E32" s="2" t="s">
        <v>32</v>
      </c>
      <c r="F32" s="25">
        <f t="shared" si="0"/>
        <v>0</v>
      </c>
      <c r="G32" s="2" t="s">
        <v>32</v>
      </c>
    </row>
    <row r="33" spans="1:8">
      <c r="A33" s="13" t="s">
        <v>137</v>
      </c>
      <c r="B33" s="25">
        <f>SUM(B24:B32)</f>
        <v>0</v>
      </c>
      <c r="C33" s="2" t="s">
        <v>32</v>
      </c>
      <c r="D33" s="25">
        <f>SUM(D24:D32)</f>
        <v>0</v>
      </c>
      <c r="E33" s="2" t="s">
        <v>32</v>
      </c>
      <c r="F33" s="25">
        <f>SUM(F24:F32)</f>
        <v>0</v>
      </c>
      <c r="G33" s="2" t="s">
        <v>32</v>
      </c>
    </row>
    <row r="34" spans="1:8">
      <c r="A34" s="26" t="s">
        <v>138</v>
      </c>
      <c r="D34" s="1">
        <f>IF(F33&gt;0,INT(F33*100/110),0)</f>
        <v>0</v>
      </c>
      <c r="E34" s="14" t="s">
        <v>255</v>
      </c>
      <c r="H34" s="14" t="s">
        <v>276</v>
      </c>
    </row>
    <row r="35" spans="1:8">
      <c r="H35" s="24" t="s">
        <v>307</v>
      </c>
    </row>
    <row r="36" spans="1:8">
      <c r="A36" s="24" t="s">
        <v>249</v>
      </c>
    </row>
    <row r="37" spans="1:8">
      <c r="A37" s="26" t="s">
        <v>254</v>
      </c>
      <c r="D37" s="1">
        <f>ROUNDDOWN(D34/2,-3)</f>
        <v>0</v>
      </c>
      <c r="E37" s="14" t="s">
        <v>256</v>
      </c>
    </row>
    <row r="39" spans="1:8">
      <c r="A39" s="24" t="s">
        <v>252</v>
      </c>
      <c r="H39" s="15" t="s">
        <v>289</v>
      </c>
    </row>
    <row r="40" spans="1:8">
      <c r="D40" s="27"/>
      <c r="E40" s="14" t="s">
        <v>257</v>
      </c>
      <c r="H40" s="43" t="s">
        <v>306</v>
      </c>
    </row>
    <row r="41" spans="1:8">
      <c r="H41" s="24" t="s">
        <v>288</v>
      </c>
    </row>
    <row r="42" spans="1:8" s="43" customFormat="1">
      <c r="A42" s="24" t="s">
        <v>253</v>
      </c>
    </row>
    <row r="43" spans="1:8" s="43" customFormat="1">
      <c r="D43" s="27"/>
      <c r="E43" s="43" t="s">
        <v>258</v>
      </c>
      <c r="H43" s="43" t="s">
        <v>274</v>
      </c>
    </row>
    <row r="44" spans="1:8" s="43" customFormat="1">
      <c r="H44" s="24" t="s">
        <v>308</v>
      </c>
    </row>
    <row r="45" spans="1:8">
      <c r="A45" s="24" t="s">
        <v>250</v>
      </c>
    </row>
    <row r="46" spans="1:8">
      <c r="A46" s="26" t="s">
        <v>269</v>
      </c>
    </row>
    <row r="47" spans="1:8" s="43" customFormat="1">
      <c r="A47" s="26" t="s">
        <v>270</v>
      </c>
    </row>
    <row r="48" spans="1:8">
      <c r="A48" s="26"/>
      <c r="D48" s="65">
        <f>IF(D37-D40-D43&lt;0,0,D37-D40-D43)</f>
        <v>0</v>
      </c>
      <c r="E48" s="14" t="s">
        <v>259</v>
      </c>
      <c r="G48" s="1"/>
      <c r="H48" s="1"/>
    </row>
    <row r="49" spans="1:7">
      <c r="A49" s="63"/>
      <c r="B49" s="63"/>
      <c r="C49" s="63"/>
      <c r="D49" s="63"/>
      <c r="E49" s="63"/>
      <c r="F49" s="63"/>
      <c r="G49" s="64"/>
    </row>
    <row r="50" spans="1:7" s="43" customFormat="1">
      <c r="A50" s="43" t="s">
        <v>53</v>
      </c>
    </row>
    <row r="51" spans="1:7" s="43" customFormat="1">
      <c r="A51" s="119" t="s">
        <v>54</v>
      </c>
      <c r="B51" s="119"/>
      <c r="C51" s="119"/>
      <c r="D51" s="119"/>
      <c r="E51" s="119"/>
      <c r="F51" s="119"/>
      <c r="G51" s="119"/>
    </row>
    <row r="52" spans="1:7" s="43" customFormat="1">
      <c r="A52" s="43" t="s">
        <v>115</v>
      </c>
    </row>
    <row r="53" spans="1:7" s="43" customFormat="1">
      <c r="A53" s="45" t="s">
        <v>46</v>
      </c>
      <c r="B53" s="167" t="s">
        <v>154</v>
      </c>
      <c r="C53" s="161"/>
      <c r="D53" s="116"/>
      <c r="E53" s="168"/>
      <c r="F53" s="168"/>
      <c r="G53" s="168"/>
    </row>
    <row r="54" spans="1:7" s="43" customFormat="1">
      <c r="A54" s="45" t="s">
        <v>47</v>
      </c>
      <c r="B54" s="169"/>
      <c r="C54" s="169"/>
      <c r="D54" s="169"/>
      <c r="E54" s="169"/>
      <c r="F54" s="169"/>
      <c r="G54" s="169"/>
    </row>
    <row r="55" spans="1:7" s="43" customFormat="1">
      <c r="A55" s="45" t="s">
        <v>3</v>
      </c>
      <c r="B55" s="151" t="s">
        <v>334</v>
      </c>
      <c r="C55" s="152"/>
      <c r="D55" s="152"/>
      <c r="E55" s="152"/>
      <c r="F55" s="152"/>
      <c r="G55" s="153"/>
    </row>
    <row r="56" spans="1:7" s="43" customFormat="1">
      <c r="A56" s="45" t="s">
        <v>48</v>
      </c>
      <c r="B56" s="177"/>
      <c r="C56" s="178"/>
      <c r="D56" s="172" t="s">
        <v>163</v>
      </c>
      <c r="E56" s="173"/>
      <c r="F56" s="173"/>
      <c r="G56" s="173"/>
    </row>
    <row r="57" spans="1:7" s="43" customFormat="1">
      <c r="A57" s="174" t="s">
        <v>59</v>
      </c>
      <c r="B57" s="174"/>
      <c r="C57" s="174"/>
      <c r="D57" s="174"/>
      <c r="E57" s="174"/>
      <c r="F57" s="174"/>
      <c r="G57" s="174"/>
    </row>
    <row r="58" spans="1:7" s="43" customFormat="1"/>
    <row r="59" spans="1:7" s="43" customFormat="1">
      <c r="A59" s="43" t="s">
        <v>116</v>
      </c>
    </row>
    <row r="60" spans="1:7" s="43" customFormat="1">
      <c r="A60" s="45" t="s">
        <v>49</v>
      </c>
      <c r="B60" s="175">
        <f>B11</f>
        <v>0</v>
      </c>
      <c r="C60" s="176"/>
      <c r="D60" s="176"/>
      <c r="E60" s="176"/>
      <c r="F60" s="176"/>
      <c r="G60" s="172"/>
    </row>
    <row r="61" spans="1:7" s="43" customFormat="1">
      <c r="A61" s="45" t="s">
        <v>50</v>
      </c>
      <c r="B61" s="151"/>
      <c r="C61" s="152"/>
      <c r="D61" s="152"/>
      <c r="E61" s="152"/>
      <c r="F61" s="152"/>
      <c r="G61" s="153"/>
    </row>
    <row r="62" spans="1:7" s="43" customFormat="1">
      <c r="A62" s="43" t="s">
        <v>232</v>
      </c>
    </row>
    <row r="63" spans="1:7" s="43" customFormat="1"/>
    <row r="64" spans="1:7" s="43" customFormat="1">
      <c r="A64" s="43" t="s">
        <v>117</v>
      </c>
    </row>
    <row r="65" spans="1:7" s="43" customFormat="1">
      <c r="A65" s="113" t="s">
        <v>248</v>
      </c>
      <c r="B65" s="113"/>
      <c r="C65" s="113"/>
      <c r="D65" s="113"/>
      <c r="E65" s="113"/>
      <c r="F65" s="113"/>
      <c r="G65" s="113"/>
    </row>
    <row r="66" spans="1:7" s="43" customFormat="1">
      <c r="A66" s="154" t="s">
        <v>234</v>
      </c>
      <c r="B66" s="154"/>
      <c r="C66" s="154"/>
      <c r="D66" s="154"/>
      <c r="E66" s="154"/>
      <c r="F66" s="154"/>
      <c r="G66" s="154"/>
    </row>
    <row r="67" spans="1:7" s="43" customFormat="1">
      <c r="A67" s="155"/>
      <c r="B67" s="155"/>
      <c r="C67" s="155"/>
      <c r="D67" s="155"/>
      <c r="E67" s="155"/>
      <c r="F67" s="155"/>
      <c r="G67" s="155"/>
    </row>
    <row r="68" spans="1:7" s="43" customFormat="1" ht="14.25" customHeight="1">
      <c r="A68" s="155" t="s">
        <v>237</v>
      </c>
      <c r="B68" s="156"/>
      <c r="C68" s="156"/>
      <c r="D68" s="156"/>
      <c r="E68" s="156"/>
      <c r="F68" s="156"/>
      <c r="G68" s="156"/>
    </row>
    <row r="69" spans="1:7" s="43" customFormat="1" ht="14.25" customHeight="1">
      <c r="A69" s="157"/>
      <c r="B69" s="157"/>
      <c r="C69" s="157"/>
      <c r="D69" s="157"/>
      <c r="E69" s="157"/>
      <c r="F69" s="157"/>
      <c r="G69" s="157"/>
    </row>
    <row r="70" spans="1:7" s="43" customFormat="1">
      <c r="A70" s="158"/>
      <c r="B70" s="161" t="s">
        <v>121</v>
      </c>
      <c r="C70" s="162"/>
      <c r="D70" s="161" t="s">
        <v>122</v>
      </c>
      <c r="E70" s="162"/>
      <c r="F70" s="161" t="s">
        <v>123</v>
      </c>
      <c r="G70" s="162"/>
    </row>
    <row r="71" spans="1:7" s="43" customFormat="1">
      <c r="A71" s="159"/>
      <c r="B71" s="163"/>
      <c r="C71" s="164"/>
      <c r="D71" s="163"/>
      <c r="E71" s="164"/>
      <c r="F71" s="163" t="s">
        <v>124</v>
      </c>
      <c r="G71" s="164"/>
    </row>
    <row r="72" spans="1:7" s="43" customFormat="1">
      <c r="A72" s="160"/>
      <c r="B72" s="165" t="s">
        <v>127</v>
      </c>
      <c r="C72" s="166"/>
      <c r="D72" s="165" t="s">
        <v>126</v>
      </c>
      <c r="E72" s="166"/>
      <c r="F72" s="165" t="s">
        <v>125</v>
      </c>
      <c r="G72" s="166"/>
    </row>
    <row r="73" spans="1:7" s="43" customFormat="1">
      <c r="A73" s="45" t="s">
        <v>128</v>
      </c>
      <c r="B73" s="3"/>
      <c r="C73" s="2" t="s">
        <v>32</v>
      </c>
      <c r="D73" s="3"/>
      <c r="E73" s="2" t="s">
        <v>32</v>
      </c>
      <c r="F73" s="25">
        <f t="shared" ref="F73:F81" si="1">B73-D73</f>
        <v>0</v>
      </c>
      <c r="G73" s="2" t="s">
        <v>32</v>
      </c>
    </row>
    <row r="74" spans="1:7" s="43" customFormat="1">
      <c r="A74" s="45" t="s">
        <v>129</v>
      </c>
      <c r="B74" s="3"/>
      <c r="C74" s="2" t="s">
        <v>32</v>
      </c>
      <c r="D74" s="3"/>
      <c r="E74" s="2" t="s">
        <v>32</v>
      </c>
      <c r="F74" s="25">
        <f t="shared" si="1"/>
        <v>0</v>
      </c>
      <c r="G74" s="2" t="s">
        <v>32</v>
      </c>
    </row>
    <row r="75" spans="1:7" s="43" customFormat="1">
      <c r="A75" s="45" t="s">
        <v>130</v>
      </c>
      <c r="B75" s="3"/>
      <c r="C75" s="2" t="s">
        <v>32</v>
      </c>
      <c r="D75" s="3"/>
      <c r="E75" s="2" t="s">
        <v>32</v>
      </c>
      <c r="F75" s="25">
        <f t="shared" si="1"/>
        <v>0</v>
      </c>
      <c r="G75" s="2" t="s">
        <v>32</v>
      </c>
    </row>
    <row r="76" spans="1:7" s="43" customFormat="1">
      <c r="A76" s="45" t="s">
        <v>131</v>
      </c>
      <c r="B76" s="3"/>
      <c r="C76" s="2" t="s">
        <v>32</v>
      </c>
      <c r="D76" s="3"/>
      <c r="E76" s="2" t="s">
        <v>32</v>
      </c>
      <c r="F76" s="25">
        <f t="shared" si="1"/>
        <v>0</v>
      </c>
      <c r="G76" s="2" t="s">
        <v>32</v>
      </c>
    </row>
    <row r="77" spans="1:7" s="43" customFormat="1">
      <c r="A77" s="45" t="s">
        <v>132</v>
      </c>
      <c r="B77" s="3"/>
      <c r="C77" s="2" t="s">
        <v>32</v>
      </c>
      <c r="D77" s="3"/>
      <c r="E77" s="2" t="s">
        <v>32</v>
      </c>
      <c r="F77" s="25">
        <f t="shared" si="1"/>
        <v>0</v>
      </c>
      <c r="G77" s="2" t="s">
        <v>32</v>
      </c>
    </row>
    <row r="78" spans="1:7" s="43" customFormat="1">
      <c r="A78" s="45" t="s">
        <v>133</v>
      </c>
      <c r="B78" s="3"/>
      <c r="C78" s="2" t="s">
        <v>32</v>
      </c>
      <c r="D78" s="3"/>
      <c r="E78" s="2" t="s">
        <v>32</v>
      </c>
      <c r="F78" s="25">
        <f t="shared" si="1"/>
        <v>0</v>
      </c>
      <c r="G78" s="2" t="s">
        <v>32</v>
      </c>
    </row>
    <row r="79" spans="1:7" s="43" customFormat="1">
      <c r="A79" s="45" t="s">
        <v>134</v>
      </c>
      <c r="B79" s="3"/>
      <c r="C79" s="2" t="s">
        <v>32</v>
      </c>
      <c r="D79" s="3"/>
      <c r="E79" s="2" t="s">
        <v>32</v>
      </c>
      <c r="F79" s="25">
        <f t="shared" si="1"/>
        <v>0</v>
      </c>
      <c r="G79" s="2" t="s">
        <v>32</v>
      </c>
    </row>
    <row r="80" spans="1:7" s="43" customFormat="1">
      <c r="A80" s="45" t="s">
        <v>135</v>
      </c>
      <c r="B80" s="3"/>
      <c r="C80" s="2" t="s">
        <v>32</v>
      </c>
      <c r="D80" s="3"/>
      <c r="E80" s="2" t="s">
        <v>32</v>
      </c>
      <c r="F80" s="25">
        <f t="shared" si="1"/>
        <v>0</v>
      </c>
      <c r="G80" s="2" t="s">
        <v>32</v>
      </c>
    </row>
    <row r="81" spans="1:8" s="43" customFormat="1">
      <c r="A81" s="45" t="s">
        <v>136</v>
      </c>
      <c r="B81" s="3"/>
      <c r="C81" s="2" t="s">
        <v>32</v>
      </c>
      <c r="D81" s="3"/>
      <c r="E81" s="2" t="s">
        <v>32</v>
      </c>
      <c r="F81" s="25">
        <f t="shared" si="1"/>
        <v>0</v>
      </c>
      <c r="G81" s="2" t="s">
        <v>32</v>
      </c>
    </row>
    <row r="82" spans="1:8" s="43" customFormat="1">
      <c r="A82" s="45" t="s">
        <v>51</v>
      </c>
      <c r="B82" s="25">
        <f>SUM(B73:B81)</f>
        <v>0</v>
      </c>
      <c r="C82" s="2" t="s">
        <v>32</v>
      </c>
      <c r="D82" s="25">
        <f>SUM(D73:D81)</f>
        <v>0</v>
      </c>
      <c r="E82" s="2" t="s">
        <v>32</v>
      </c>
      <c r="F82" s="25">
        <f>SUM(F73:F81)</f>
        <v>0</v>
      </c>
      <c r="G82" s="2" t="s">
        <v>32</v>
      </c>
    </row>
    <row r="83" spans="1:8" s="43" customFormat="1">
      <c r="A83" s="26" t="s">
        <v>138</v>
      </c>
      <c r="D83" s="1">
        <f>IF(F82&gt;0,INT(F82*100/110),0)</f>
        <v>0</v>
      </c>
      <c r="E83" s="43" t="s">
        <v>255</v>
      </c>
    </row>
    <row r="84" spans="1:8" s="43" customFormat="1"/>
    <row r="85" spans="1:8" s="43" customFormat="1">
      <c r="A85" s="24" t="s">
        <v>249</v>
      </c>
    </row>
    <row r="86" spans="1:8" s="43" customFormat="1">
      <c r="A86" s="26" t="s">
        <v>254</v>
      </c>
      <c r="D86" s="1">
        <f>ROUNDDOWN(D83/2,-3)</f>
        <v>0</v>
      </c>
      <c r="E86" s="43" t="s">
        <v>256</v>
      </c>
    </row>
    <row r="87" spans="1:8" s="43" customFormat="1"/>
    <row r="88" spans="1:8" s="43" customFormat="1">
      <c r="A88" s="24" t="s">
        <v>252</v>
      </c>
    </row>
    <row r="89" spans="1:8" s="43" customFormat="1">
      <c r="D89" s="27"/>
      <c r="E89" s="43" t="s">
        <v>257</v>
      </c>
      <c r="H89" s="24"/>
    </row>
    <row r="90" spans="1:8" s="43" customFormat="1">
      <c r="H90" s="24"/>
    </row>
    <row r="91" spans="1:8" s="43" customFormat="1">
      <c r="A91" s="24" t="s">
        <v>253</v>
      </c>
    </row>
    <row r="92" spans="1:8" s="43" customFormat="1">
      <c r="D92" s="27"/>
      <c r="E92" s="43" t="s">
        <v>258</v>
      </c>
    </row>
    <row r="93" spans="1:8" s="43" customFormat="1">
      <c r="H93" s="24"/>
    </row>
    <row r="94" spans="1:8" s="43" customFormat="1">
      <c r="A94" s="24" t="s">
        <v>250</v>
      </c>
    </row>
    <row r="95" spans="1:8" s="43" customFormat="1">
      <c r="A95" s="26" t="s">
        <v>269</v>
      </c>
    </row>
    <row r="96" spans="1:8" s="43" customFormat="1">
      <c r="A96" s="26" t="s">
        <v>270</v>
      </c>
    </row>
    <row r="97" spans="1:7" s="43" customFormat="1">
      <c r="A97" s="26"/>
      <c r="D97" s="65">
        <f>IF(D86-D89-D92&lt;0,0,D86-D89-D92)</f>
        <v>0</v>
      </c>
      <c r="E97" s="43" t="s">
        <v>259</v>
      </c>
    </row>
    <row r="98" spans="1:7" s="43" customFormat="1"/>
    <row r="99" spans="1:7" s="43" customFormat="1">
      <c r="A99" s="43" t="s">
        <v>53</v>
      </c>
    </row>
    <row r="100" spans="1:7" s="43" customFormat="1">
      <c r="A100" s="119" t="s">
        <v>54</v>
      </c>
      <c r="B100" s="119"/>
      <c r="C100" s="119"/>
      <c r="D100" s="119"/>
      <c r="E100" s="119"/>
      <c r="F100" s="119"/>
      <c r="G100" s="119"/>
    </row>
    <row r="101" spans="1:7" s="43" customFormat="1">
      <c r="A101" s="43" t="s">
        <v>115</v>
      </c>
    </row>
    <row r="102" spans="1:7" s="43" customFormat="1">
      <c r="A102" s="45" t="s">
        <v>46</v>
      </c>
      <c r="B102" s="167" t="s">
        <v>155</v>
      </c>
      <c r="C102" s="161"/>
      <c r="D102" s="116"/>
      <c r="E102" s="168"/>
      <c r="F102" s="168"/>
      <c r="G102" s="168"/>
    </row>
    <row r="103" spans="1:7" s="43" customFormat="1">
      <c r="A103" s="45" t="s">
        <v>47</v>
      </c>
      <c r="B103" s="169"/>
      <c r="C103" s="169"/>
      <c r="D103" s="169"/>
      <c r="E103" s="169"/>
      <c r="F103" s="169"/>
      <c r="G103" s="169"/>
    </row>
    <row r="104" spans="1:7" s="43" customFormat="1">
      <c r="A104" s="45" t="s">
        <v>3</v>
      </c>
      <c r="B104" s="151" t="s">
        <v>334</v>
      </c>
      <c r="C104" s="152"/>
      <c r="D104" s="152"/>
      <c r="E104" s="152"/>
      <c r="F104" s="152"/>
      <c r="G104" s="153"/>
    </row>
    <row r="105" spans="1:7" s="43" customFormat="1">
      <c r="A105" s="45" t="s">
        <v>48</v>
      </c>
      <c r="B105" s="177"/>
      <c r="C105" s="178"/>
      <c r="D105" s="172" t="s">
        <v>163</v>
      </c>
      <c r="E105" s="173"/>
      <c r="F105" s="173"/>
      <c r="G105" s="173"/>
    </row>
    <row r="106" spans="1:7" s="43" customFormat="1">
      <c r="A106" s="174" t="s">
        <v>59</v>
      </c>
      <c r="B106" s="174"/>
      <c r="C106" s="174"/>
      <c r="D106" s="174"/>
      <c r="E106" s="174"/>
      <c r="F106" s="174"/>
      <c r="G106" s="174"/>
    </row>
    <row r="107" spans="1:7" s="43" customFormat="1"/>
    <row r="108" spans="1:7" s="43" customFormat="1">
      <c r="A108" s="43" t="s">
        <v>116</v>
      </c>
    </row>
    <row r="109" spans="1:7" s="43" customFormat="1">
      <c r="A109" s="45" t="s">
        <v>49</v>
      </c>
      <c r="B109" s="175">
        <f>B11</f>
        <v>0</v>
      </c>
      <c r="C109" s="176"/>
      <c r="D109" s="176"/>
      <c r="E109" s="176"/>
      <c r="F109" s="176"/>
      <c r="G109" s="172"/>
    </row>
    <row r="110" spans="1:7" s="43" customFormat="1">
      <c r="A110" s="45" t="s">
        <v>50</v>
      </c>
      <c r="B110" s="151"/>
      <c r="C110" s="152"/>
      <c r="D110" s="152"/>
      <c r="E110" s="152"/>
      <c r="F110" s="152"/>
      <c r="G110" s="153"/>
    </row>
    <row r="111" spans="1:7" s="43" customFormat="1">
      <c r="A111" s="43" t="s">
        <v>232</v>
      </c>
    </row>
    <row r="112" spans="1:7" s="43" customFormat="1"/>
    <row r="113" spans="1:7" s="43" customFormat="1">
      <c r="A113" s="43" t="s">
        <v>117</v>
      </c>
    </row>
    <row r="114" spans="1:7" s="43" customFormat="1">
      <c r="A114" s="113" t="s">
        <v>248</v>
      </c>
      <c r="B114" s="113"/>
      <c r="C114" s="113"/>
      <c r="D114" s="113"/>
      <c r="E114" s="113"/>
      <c r="F114" s="113"/>
      <c r="G114" s="113"/>
    </row>
    <row r="115" spans="1:7" s="43" customFormat="1">
      <c r="A115" s="154" t="s">
        <v>234</v>
      </c>
      <c r="B115" s="154"/>
      <c r="C115" s="154"/>
      <c r="D115" s="154"/>
      <c r="E115" s="154"/>
      <c r="F115" s="154"/>
      <c r="G115" s="154"/>
    </row>
    <row r="116" spans="1:7" s="43" customFormat="1">
      <c r="A116" s="155"/>
      <c r="B116" s="155"/>
      <c r="C116" s="155"/>
      <c r="D116" s="155"/>
      <c r="E116" s="155"/>
      <c r="F116" s="155"/>
      <c r="G116" s="155"/>
    </row>
    <row r="117" spans="1:7" s="43" customFormat="1" ht="14.25" customHeight="1">
      <c r="A117" s="155" t="s">
        <v>237</v>
      </c>
      <c r="B117" s="156"/>
      <c r="C117" s="156"/>
      <c r="D117" s="156"/>
      <c r="E117" s="156"/>
      <c r="F117" s="156"/>
      <c r="G117" s="156"/>
    </row>
    <row r="118" spans="1:7" s="43" customFormat="1" ht="14.25" customHeight="1">
      <c r="A118" s="157"/>
      <c r="B118" s="157"/>
      <c r="C118" s="157"/>
      <c r="D118" s="157"/>
      <c r="E118" s="157"/>
      <c r="F118" s="157"/>
      <c r="G118" s="157"/>
    </row>
    <row r="119" spans="1:7" s="43" customFormat="1">
      <c r="A119" s="158"/>
      <c r="B119" s="161" t="s">
        <v>121</v>
      </c>
      <c r="C119" s="162"/>
      <c r="D119" s="161" t="s">
        <v>122</v>
      </c>
      <c r="E119" s="162"/>
      <c r="F119" s="161" t="s">
        <v>123</v>
      </c>
      <c r="G119" s="162"/>
    </row>
    <row r="120" spans="1:7" s="43" customFormat="1">
      <c r="A120" s="159"/>
      <c r="B120" s="163"/>
      <c r="C120" s="164"/>
      <c r="D120" s="163"/>
      <c r="E120" s="164"/>
      <c r="F120" s="163" t="s">
        <v>124</v>
      </c>
      <c r="G120" s="164"/>
    </row>
    <row r="121" spans="1:7" s="43" customFormat="1">
      <c r="A121" s="160"/>
      <c r="B121" s="165" t="s">
        <v>127</v>
      </c>
      <c r="C121" s="166"/>
      <c r="D121" s="165" t="s">
        <v>126</v>
      </c>
      <c r="E121" s="166"/>
      <c r="F121" s="165" t="s">
        <v>125</v>
      </c>
      <c r="G121" s="166"/>
    </row>
    <row r="122" spans="1:7" s="43" customFormat="1">
      <c r="A122" s="45" t="s">
        <v>128</v>
      </c>
      <c r="B122" s="3"/>
      <c r="C122" s="2" t="s">
        <v>32</v>
      </c>
      <c r="D122" s="3"/>
      <c r="E122" s="2" t="s">
        <v>32</v>
      </c>
      <c r="F122" s="25">
        <f t="shared" ref="F122:F130" si="2">B122-D122</f>
        <v>0</v>
      </c>
      <c r="G122" s="2" t="s">
        <v>32</v>
      </c>
    </row>
    <row r="123" spans="1:7" s="43" customFormat="1">
      <c r="A123" s="45" t="s">
        <v>129</v>
      </c>
      <c r="B123" s="3"/>
      <c r="C123" s="2" t="s">
        <v>32</v>
      </c>
      <c r="D123" s="3"/>
      <c r="E123" s="2" t="s">
        <v>32</v>
      </c>
      <c r="F123" s="25">
        <f t="shared" si="2"/>
        <v>0</v>
      </c>
      <c r="G123" s="2" t="s">
        <v>32</v>
      </c>
    </row>
    <row r="124" spans="1:7" s="43" customFormat="1">
      <c r="A124" s="45" t="s">
        <v>130</v>
      </c>
      <c r="B124" s="3"/>
      <c r="C124" s="2" t="s">
        <v>32</v>
      </c>
      <c r="D124" s="3"/>
      <c r="E124" s="2" t="s">
        <v>32</v>
      </c>
      <c r="F124" s="25">
        <f t="shared" si="2"/>
        <v>0</v>
      </c>
      <c r="G124" s="2" t="s">
        <v>32</v>
      </c>
    </row>
    <row r="125" spans="1:7" s="43" customFormat="1">
      <c r="A125" s="45" t="s">
        <v>131</v>
      </c>
      <c r="B125" s="3"/>
      <c r="C125" s="2" t="s">
        <v>32</v>
      </c>
      <c r="D125" s="3"/>
      <c r="E125" s="2" t="s">
        <v>32</v>
      </c>
      <c r="F125" s="25">
        <f t="shared" si="2"/>
        <v>0</v>
      </c>
      <c r="G125" s="2" t="s">
        <v>32</v>
      </c>
    </row>
    <row r="126" spans="1:7" s="43" customFormat="1">
      <c r="A126" s="45" t="s">
        <v>132</v>
      </c>
      <c r="B126" s="3"/>
      <c r="C126" s="2" t="s">
        <v>32</v>
      </c>
      <c r="D126" s="3"/>
      <c r="E126" s="2" t="s">
        <v>32</v>
      </c>
      <c r="F126" s="25">
        <f t="shared" si="2"/>
        <v>0</v>
      </c>
      <c r="G126" s="2" t="s">
        <v>32</v>
      </c>
    </row>
    <row r="127" spans="1:7" s="43" customFormat="1">
      <c r="A127" s="45" t="s">
        <v>133</v>
      </c>
      <c r="B127" s="3"/>
      <c r="C127" s="2" t="s">
        <v>32</v>
      </c>
      <c r="D127" s="3"/>
      <c r="E127" s="2" t="s">
        <v>32</v>
      </c>
      <c r="F127" s="25">
        <f t="shared" si="2"/>
        <v>0</v>
      </c>
      <c r="G127" s="2" t="s">
        <v>32</v>
      </c>
    </row>
    <row r="128" spans="1:7" s="43" customFormat="1">
      <c r="A128" s="45" t="s">
        <v>134</v>
      </c>
      <c r="B128" s="3"/>
      <c r="C128" s="2" t="s">
        <v>32</v>
      </c>
      <c r="D128" s="3"/>
      <c r="E128" s="2" t="s">
        <v>32</v>
      </c>
      <c r="F128" s="25">
        <f t="shared" si="2"/>
        <v>0</v>
      </c>
      <c r="G128" s="2" t="s">
        <v>32</v>
      </c>
    </row>
    <row r="129" spans="1:8" s="43" customFormat="1">
      <c r="A129" s="45" t="s">
        <v>135</v>
      </c>
      <c r="B129" s="3"/>
      <c r="C129" s="2" t="s">
        <v>32</v>
      </c>
      <c r="D129" s="3"/>
      <c r="E129" s="2" t="s">
        <v>32</v>
      </c>
      <c r="F129" s="25">
        <f t="shared" si="2"/>
        <v>0</v>
      </c>
      <c r="G129" s="2" t="s">
        <v>32</v>
      </c>
    </row>
    <row r="130" spans="1:8" s="43" customFormat="1">
      <c r="A130" s="45" t="s">
        <v>136</v>
      </c>
      <c r="B130" s="3"/>
      <c r="C130" s="2" t="s">
        <v>32</v>
      </c>
      <c r="D130" s="3"/>
      <c r="E130" s="2" t="s">
        <v>32</v>
      </c>
      <c r="F130" s="25">
        <f t="shared" si="2"/>
        <v>0</v>
      </c>
      <c r="G130" s="2" t="s">
        <v>32</v>
      </c>
    </row>
    <row r="131" spans="1:8" s="43" customFormat="1">
      <c r="A131" s="45" t="s">
        <v>51</v>
      </c>
      <c r="B131" s="25">
        <f>SUM(B122:B130)</f>
        <v>0</v>
      </c>
      <c r="C131" s="2" t="s">
        <v>32</v>
      </c>
      <c r="D131" s="25">
        <f>SUM(D122:D130)</f>
        <v>0</v>
      </c>
      <c r="E131" s="2" t="s">
        <v>32</v>
      </c>
      <c r="F131" s="25">
        <f>SUM(F122:F130)</f>
        <v>0</v>
      </c>
      <c r="G131" s="2" t="s">
        <v>32</v>
      </c>
    </row>
    <row r="132" spans="1:8" s="43" customFormat="1">
      <c r="A132" s="26" t="s">
        <v>138</v>
      </c>
      <c r="D132" s="1">
        <f>IF(F131&gt;0,INT(F131*100/110),0)</f>
        <v>0</v>
      </c>
      <c r="E132" s="43" t="s">
        <v>255</v>
      </c>
    </row>
    <row r="133" spans="1:8" s="43" customFormat="1"/>
    <row r="134" spans="1:8" s="43" customFormat="1">
      <c r="A134" s="24" t="s">
        <v>249</v>
      </c>
    </row>
    <row r="135" spans="1:8" s="43" customFormat="1">
      <c r="A135" s="26" t="s">
        <v>254</v>
      </c>
      <c r="D135" s="1">
        <f>ROUNDDOWN(D132/2,-3)</f>
        <v>0</v>
      </c>
      <c r="E135" s="43" t="s">
        <v>256</v>
      </c>
    </row>
    <row r="136" spans="1:8" s="43" customFormat="1"/>
    <row r="137" spans="1:8" s="43" customFormat="1">
      <c r="A137" s="24" t="s">
        <v>252</v>
      </c>
    </row>
    <row r="138" spans="1:8" s="43" customFormat="1">
      <c r="D138" s="27"/>
      <c r="E138" s="43" t="s">
        <v>257</v>
      </c>
      <c r="H138" s="24"/>
    </row>
    <row r="139" spans="1:8" s="43" customFormat="1">
      <c r="H139" s="24"/>
    </row>
    <row r="140" spans="1:8" s="43" customFormat="1">
      <c r="A140" s="24" t="s">
        <v>253</v>
      </c>
    </row>
    <row r="141" spans="1:8" s="43" customFormat="1">
      <c r="D141" s="27"/>
      <c r="E141" s="43" t="s">
        <v>258</v>
      </c>
    </row>
    <row r="142" spans="1:8" s="43" customFormat="1">
      <c r="H142" s="24"/>
    </row>
    <row r="143" spans="1:8" s="43" customFormat="1">
      <c r="A143" s="24" t="s">
        <v>250</v>
      </c>
    </row>
    <row r="144" spans="1:8" s="43" customFormat="1">
      <c r="A144" s="26" t="s">
        <v>269</v>
      </c>
    </row>
    <row r="145" spans="1:7" s="43" customFormat="1">
      <c r="A145" s="26" t="s">
        <v>270</v>
      </c>
    </row>
    <row r="146" spans="1:7" s="43" customFormat="1">
      <c r="A146" s="26"/>
      <c r="D146" s="65">
        <f>IF(D135-D138-D141&lt;0,0,D135-D138-D141)</f>
        <v>0</v>
      </c>
      <c r="E146" s="43" t="s">
        <v>259</v>
      </c>
    </row>
    <row r="147" spans="1:7" s="43" customFormat="1"/>
    <row r="148" spans="1:7" s="43" customFormat="1">
      <c r="A148" s="43" t="s">
        <v>53</v>
      </c>
    </row>
    <row r="149" spans="1:7" s="43" customFormat="1">
      <c r="A149" s="119" t="s">
        <v>54</v>
      </c>
      <c r="B149" s="119"/>
      <c r="C149" s="119"/>
      <c r="D149" s="119"/>
      <c r="E149" s="119"/>
      <c r="F149" s="119"/>
      <c r="G149" s="119"/>
    </row>
    <row r="150" spans="1:7" s="43" customFormat="1">
      <c r="A150" s="43" t="s">
        <v>115</v>
      </c>
    </row>
    <row r="151" spans="1:7" s="43" customFormat="1">
      <c r="A151" s="45" t="s">
        <v>46</v>
      </c>
      <c r="B151" s="167" t="s">
        <v>156</v>
      </c>
      <c r="C151" s="161"/>
      <c r="D151" s="116"/>
      <c r="E151" s="168"/>
      <c r="F151" s="168"/>
      <c r="G151" s="168"/>
    </row>
    <row r="152" spans="1:7" s="43" customFormat="1">
      <c r="A152" s="45" t="s">
        <v>47</v>
      </c>
      <c r="B152" s="169"/>
      <c r="C152" s="169"/>
      <c r="D152" s="169"/>
      <c r="E152" s="169"/>
      <c r="F152" s="169"/>
      <c r="G152" s="169"/>
    </row>
    <row r="153" spans="1:7" s="43" customFormat="1">
      <c r="A153" s="45" t="s">
        <v>3</v>
      </c>
      <c r="B153" s="151" t="s">
        <v>334</v>
      </c>
      <c r="C153" s="152"/>
      <c r="D153" s="152"/>
      <c r="E153" s="152"/>
      <c r="F153" s="152"/>
      <c r="G153" s="153"/>
    </row>
    <row r="154" spans="1:7" s="43" customFormat="1">
      <c r="A154" s="45" t="s">
        <v>48</v>
      </c>
      <c r="B154" s="170"/>
      <c r="C154" s="171"/>
      <c r="D154" s="172" t="s">
        <v>163</v>
      </c>
      <c r="E154" s="173"/>
      <c r="F154" s="173"/>
      <c r="G154" s="173"/>
    </row>
    <row r="155" spans="1:7" s="43" customFormat="1">
      <c r="A155" s="174" t="s">
        <v>59</v>
      </c>
      <c r="B155" s="174"/>
      <c r="C155" s="174"/>
      <c r="D155" s="174"/>
      <c r="E155" s="174"/>
      <c r="F155" s="174"/>
      <c r="G155" s="174"/>
    </row>
    <row r="156" spans="1:7" s="43" customFormat="1"/>
    <row r="157" spans="1:7" s="43" customFormat="1">
      <c r="A157" s="43" t="s">
        <v>116</v>
      </c>
    </row>
    <row r="158" spans="1:7" s="43" customFormat="1">
      <c r="A158" s="45" t="s">
        <v>49</v>
      </c>
      <c r="B158" s="175">
        <f>B11</f>
        <v>0</v>
      </c>
      <c r="C158" s="176"/>
      <c r="D158" s="176"/>
      <c r="E158" s="176"/>
      <c r="F158" s="176"/>
      <c r="G158" s="172"/>
    </row>
    <row r="159" spans="1:7" s="43" customFormat="1">
      <c r="A159" s="45" t="s">
        <v>50</v>
      </c>
      <c r="B159" s="151"/>
      <c r="C159" s="152"/>
      <c r="D159" s="152"/>
      <c r="E159" s="152"/>
      <c r="F159" s="152"/>
      <c r="G159" s="153"/>
    </row>
    <row r="160" spans="1:7" s="43" customFormat="1">
      <c r="A160" s="43" t="s">
        <v>232</v>
      </c>
    </row>
    <row r="161" spans="1:7" s="43" customFormat="1"/>
    <row r="162" spans="1:7" s="43" customFormat="1">
      <c r="A162" s="43" t="s">
        <v>117</v>
      </c>
    </row>
    <row r="163" spans="1:7" s="43" customFormat="1">
      <c r="A163" s="113" t="s">
        <v>248</v>
      </c>
      <c r="B163" s="113"/>
      <c r="C163" s="113"/>
      <c r="D163" s="113"/>
      <c r="E163" s="113"/>
      <c r="F163" s="113"/>
      <c r="G163" s="113"/>
    </row>
    <row r="164" spans="1:7" s="43" customFormat="1">
      <c r="A164" s="154" t="s">
        <v>234</v>
      </c>
      <c r="B164" s="154"/>
      <c r="C164" s="154"/>
      <c r="D164" s="154"/>
      <c r="E164" s="154"/>
      <c r="F164" s="154"/>
      <c r="G164" s="154"/>
    </row>
    <row r="165" spans="1:7" s="43" customFormat="1">
      <c r="A165" s="155"/>
      <c r="B165" s="155"/>
      <c r="C165" s="155"/>
      <c r="D165" s="155"/>
      <c r="E165" s="155"/>
      <c r="F165" s="155"/>
      <c r="G165" s="155"/>
    </row>
    <row r="166" spans="1:7" s="43" customFormat="1" ht="14.25" customHeight="1">
      <c r="A166" s="155" t="s">
        <v>237</v>
      </c>
      <c r="B166" s="156"/>
      <c r="C166" s="156"/>
      <c r="D166" s="156"/>
      <c r="E166" s="156"/>
      <c r="F166" s="156"/>
      <c r="G166" s="156"/>
    </row>
    <row r="167" spans="1:7" s="43" customFormat="1" ht="14.25" customHeight="1">
      <c r="A167" s="157"/>
      <c r="B167" s="157"/>
      <c r="C167" s="157"/>
      <c r="D167" s="157"/>
      <c r="E167" s="157"/>
      <c r="F167" s="157"/>
      <c r="G167" s="157"/>
    </row>
    <row r="168" spans="1:7" s="43" customFormat="1">
      <c r="A168" s="158"/>
      <c r="B168" s="161" t="s">
        <v>121</v>
      </c>
      <c r="C168" s="162"/>
      <c r="D168" s="161" t="s">
        <v>122</v>
      </c>
      <c r="E168" s="162"/>
      <c r="F168" s="161" t="s">
        <v>123</v>
      </c>
      <c r="G168" s="162"/>
    </row>
    <row r="169" spans="1:7" s="43" customFormat="1">
      <c r="A169" s="159"/>
      <c r="B169" s="163"/>
      <c r="C169" s="164"/>
      <c r="D169" s="163"/>
      <c r="E169" s="164"/>
      <c r="F169" s="163" t="s">
        <v>124</v>
      </c>
      <c r="G169" s="164"/>
    </row>
    <row r="170" spans="1:7" s="43" customFormat="1">
      <c r="A170" s="160"/>
      <c r="B170" s="165" t="s">
        <v>127</v>
      </c>
      <c r="C170" s="166"/>
      <c r="D170" s="165" t="s">
        <v>126</v>
      </c>
      <c r="E170" s="166"/>
      <c r="F170" s="165" t="s">
        <v>125</v>
      </c>
      <c r="G170" s="166"/>
    </row>
    <row r="171" spans="1:7" s="43" customFormat="1">
      <c r="A171" s="45" t="s">
        <v>128</v>
      </c>
      <c r="B171" s="3"/>
      <c r="C171" s="2" t="s">
        <v>32</v>
      </c>
      <c r="D171" s="3"/>
      <c r="E171" s="2" t="s">
        <v>32</v>
      </c>
      <c r="F171" s="25">
        <f t="shared" ref="F171:F179" si="3">B171-D171</f>
        <v>0</v>
      </c>
      <c r="G171" s="2" t="s">
        <v>32</v>
      </c>
    </row>
    <row r="172" spans="1:7" s="43" customFormat="1">
      <c r="A172" s="45" t="s">
        <v>129</v>
      </c>
      <c r="B172" s="3"/>
      <c r="C172" s="2" t="s">
        <v>32</v>
      </c>
      <c r="D172" s="3"/>
      <c r="E172" s="2" t="s">
        <v>32</v>
      </c>
      <c r="F172" s="25">
        <f t="shared" si="3"/>
        <v>0</v>
      </c>
      <c r="G172" s="2" t="s">
        <v>32</v>
      </c>
    </row>
    <row r="173" spans="1:7" s="43" customFormat="1">
      <c r="A173" s="45" t="s">
        <v>130</v>
      </c>
      <c r="B173" s="3"/>
      <c r="C173" s="2" t="s">
        <v>32</v>
      </c>
      <c r="D173" s="3"/>
      <c r="E173" s="2" t="s">
        <v>32</v>
      </c>
      <c r="F173" s="25">
        <f t="shared" si="3"/>
        <v>0</v>
      </c>
      <c r="G173" s="2" t="s">
        <v>32</v>
      </c>
    </row>
    <row r="174" spans="1:7" s="43" customFormat="1">
      <c r="A174" s="45" t="s">
        <v>131</v>
      </c>
      <c r="B174" s="3"/>
      <c r="C174" s="2" t="s">
        <v>32</v>
      </c>
      <c r="D174" s="3"/>
      <c r="E174" s="2" t="s">
        <v>32</v>
      </c>
      <c r="F174" s="25">
        <f t="shared" si="3"/>
        <v>0</v>
      </c>
      <c r="G174" s="2" t="s">
        <v>32</v>
      </c>
    </row>
    <row r="175" spans="1:7" s="43" customFormat="1">
      <c r="A175" s="45" t="s">
        <v>132</v>
      </c>
      <c r="B175" s="3"/>
      <c r="C175" s="2" t="s">
        <v>32</v>
      </c>
      <c r="D175" s="3"/>
      <c r="E175" s="2" t="s">
        <v>32</v>
      </c>
      <c r="F175" s="25">
        <f t="shared" si="3"/>
        <v>0</v>
      </c>
      <c r="G175" s="2" t="s">
        <v>32</v>
      </c>
    </row>
    <row r="176" spans="1:7" s="43" customFormat="1">
      <c r="A176" s="45" t="s">
        <v>133</v>
      </c>
      <c r="B176" s="3"/>
      <c r="C176" s="2" t="s">
        <v>32</v>
      </c>
      <c r="D176" s="3"/>
      <c r="E176" s="2" t="s">
        <v>32</v>
      </c>
      <c r="F176" s="25">
        <f t="shared" si="3"/>
        <v>0</v>
      </c>
      <c r="G176" s="2" t="s">
        <v>32</v>
      </c>
    </row>
    <row r="177" spans="1:8" s="43" customFormat="1">
      <c r="A177" s="45" t="s">
        <v>134</v>
      </c>
      <c r="B177" s="3"/>
      <c r="C177" s="2" t="s">
        <v>32</v>
      </c>
      <c r="D177" s="3"/>
      <c r="E177" s="2" t="s">
        <v>32</v>
      </c>
      <c r="F177" s="25">
        <f t="shared" si="3"/>
        <v>0</v>
      </c>
      <c r="G177" s="2" t="s">
        <v>32</v>
      </c>
    </row>
    <row r="178" spans="1:8" s="43" customFormat="1">
      <c r="A178" s="45" t="s">
        <v>135</v>
      </c>
      <c r="B178" s="3"/>
      <c r="C178" s="2" t="s">
        <v>32</v>
      </c>
      <c r="D178" s="3"/>
      <c r="E178" s="2" t="s">
        <v>32</v>
      </c>
      <c r="F178" s="25">
        <f t="shared" si="3"/>
        <v>0</v>
      </c>
      <c r="G178" s="2" t="s">
        <v>32</v>
      </c>
    </row>
    <row r="179" spans="1:8" s="43" customFormat="1">
      <c r="A179" s="45" t="s">
        <v>136</v>
      </c>
      <c r="B179" s="3"/>
      <c r="C179" s="2" t="s">
        <v>32</v>
      </c>
      <c r="D179" s="3"/>
      <c r="E179" s="2" t="s">
        <v>32</v>
      </c>
      <c r="F179" s="25">
        <f t="shared" si="3"/>
        <v>0</v>
      </c>
      <c r="G179" s="2" t="s">
        <v>32</v>
      </c>
    </row>
    <row r="180" spans="1:8" s="43" customFormat="1">
      <c r="A180" s="45" t="s">
        <v>51</v>
      </c>
      <c r="B180" s="25">
        <f>SUM(B171:B179)</f>
        <v>0</v>
      </c>
      <c r="C180" s="2" t="s">
        <v>32</v>
      </c>
      <c r="D180" s="25">
        <f>SUM(D171:D179)</f>
        <v>0</v>
      </c>
      <c r="E180" s="2" t="s">
        <v>32</v>
      </c>
      <c r="F180" s="25">
        <f>SUM(F171:F179)</f>
        <v>0</v>
      </c>
      <c r="G180" s="2" t="s">
        <v>32</v>
      </c>
    </row>
    <row r="181" spans="1:8" s="43" customFormat="1">
      <c r="A181" s="26" t="s">
        <v>138</v>
      </c>
      <c r="D181" s="1">
        <f>IF(F180&gt;0,INT(F180*100/110),0)</f>
        <v>0</v>
      </c>
      <c r="E181" s="43" t="s">
        <v>255</v>
      </c>
    </row>
    <row r="182" spans="1:8" s="43" customFormat="1"/>
    <row r="183" spans="1:8" s="43" customFormat="1">
      <c r="A183" s="24" t="s">
        <v>249</v>
      </c>
    </row>
    <row r="184" spans="1:8" s="43" customFormat="1">
      <c r="A184" s="26" t="s">
        <v>254</v>
      </c>
      <c r="D184" s="1">
        <f>ROUNDDOWN(D181/2,-3)</f>
        <v>0</v>
      </c>
      <c r="E184" s="43" t="s">
        <v>256</v>
      </c>
    </row>
    <row r="185" spans="1:8" s="43" customFormat="1"/>
    <row r="186" spans="1:8" s="43" customFormat="1">
      <c r="A186" s="24" t="s">
        <v>252</v>
      </c>
    </row>
    <row r="187" spans="1:8" s="43" customFormat="1">
      <c r="D187" s="27"/>
      <c r="E187" s="43" t="s">
        <v>257</v>
      </c>
      <c r="H187" s="24"/>
    </row>
    <row r="188" spans="1:8" s="43" customFormat="1">
      <c r="H188" s="24"/>
    </row>
    <row r="189" spans="1:8" s="43" customFormat="1">
      <c r="A189" s="24" t="s">
        <v>253</v>
      </c>
    </row>
    <row r="190" spans="1:8" s="43" customFormat="1">
      <c r="D190" s="27"/>
      <c r="E190" s="43" t="s">
        <v>258</v>
      </c>
    </row>
    <row r="191" spans="1:8" s="43" customFormat="1">
      <c r="H191" s="24"/>
    </row>
    <row r="192" spans="1:8" s="43" customFormat="1">
      <c r="A192" s="24" t="s">
        <v>250</v>
      </c>
    </row>
    <row r="193" spans="1:7" s="43" customFormat="1">
      <c r="A193" s="26" t="s">
        <v>269</v>
      </c>
    </row>
    <row r="194" spans="1:7" s="43" customFormat="1">
      <c r="A194" s="26" t="s">
        <v>270</v>
      </c>
    </row>
    <row r="195" spans="1:7" s="43" customFormat="1">
      <c r="A195" s="26"/>
      <c r="D195" s="65">
        <f>IF(D184-D187-D190&lt;0,0,D184-D187-D190)</f>
        <v>0</v>
      </c>
      <c r="E195" s="43" t="s">
        <v>259</v>
      </c>
    </row>
    <row r="196" spans="1:7" s="43" customFormat="1"/>
    <row r="197" spans="1:7" s="43" customFormat="1">
      <c r="A197" s="43" t="s">
        <v>53</v>
      </c>
    </row>
    <row r="198" spans="1:7" s="43" customFormat="1">
      <c r="A198" s="119" t="s">
        <v>54</v>
      </c>
      <c r="B198" s="119"/>
      <c r="C198" s="119"/>
      <c r="D198" s="119"/>
      <c r="E198" s="119"/>
      <c r="F198" s="119"/>
      <c r="G198" s="119"/>
    </row>
    <row r="199" spans="1:7" s="43" customFormat="1">
      <c r="A199" s="43" t="s">
        <v>115</v>
      </c>
    </row>
    <row r="200" spans="1:7" s="43" customFormat="1">
      <c r="A200" s="45" t="s">
        <v>46</v>
      </c>
      <c r="B200" s="167" t="s">
        <v>275</v>
      </c>
      <c r="C200" s="161"/>
      <c r="D200" s="116"/>
      <c r="E200" s="168"/>
      <c r="F200" s="168"/>
      <c r="G200" s="168"/>
    </row>
    <row r="201" spans="1:7" s="43" customFormat="1">
      <c r="A201" s="45" t="s">
        <v>47</v>
      </c>
      <c r="B201" s="169"/>
      <c r="C201" s="169"/>
      <c r="D201" s="169"/>
      <c r="E201" s="169"/>
      <c r="F201" s="169"/>
      <c r="G201" s="169"/>
    </row>
    <row r="202" spans="1:7" s="43" customFormat="1">
      <c r="A202" s="45" t="s">
        <v>3</v>
      </c>
      <c r="B202" s="151" t="s">
        <v>334</v>
      </c>
      <c r="C202" s="152"/>
      <c r="D202" s="152"/>
      <c r="E202" s="152"/>
      <c r="F202" s="152"/>
      <c r="G202" s="153"/>
    </row>
    <row r="203" spans="1:7" s="43" customFormat="1">
      <c r="A203" s="45" t="s">
        <v>48</v>
      </c>
      <c r="B203" s="170"/>
      <c r="C203" s="171"/>
      <c r="D203" s="172" t="s">
        <v>163</v>
      </c>
      <c r="E203" s="173"/>
      <c r="F203" s="173"/>
      <c r="G203" s="173"/>
    </row>
    <row r="204" spans="1:7" s="43" customFormat="1">
      <c r="A204" s="174" t="s">
        <v>59</v>
      </c>
      <c r="B204" s="174"/>
      <c r="C204" s="174"/>
      <c r="D204" s="174"/>
      <c r="E204" s="174"/>
      <c r="F204" s="174"/>
      <c r="G204" s="174"/>
    </row>
    <row r="205" spans="1:7" s="43" customFormat="1"/>
    <row r="206" spans="1:7" s="43" customFormat="1">
      <c r="A206" s="43" t="s">
        <v>116</v>
      </c>
    </row>
    <row r="207" spans="1:7" s="43" customFormat="1">
      <c r="A207" s="45" t="s">
        <v>49</v>
      </c>
      <c r="B207" s="175">
        <f>B11</f>
        <v>0</v>
      </c>
      <c r="C207" s="176"/>
      <c r="D207" s="176"/>
      <c r="E207" s="176"/>
      <c r="F207" s="176"/>
      <c r="G207" s="172"/>
    </row>
    <row r="208" spans="1:7" s="43" customFormat="1">
      <c r="A208" s="45" t="s">
        <v>50</v>
      </c>
      <c r="B208" s="151"/>
      <c r="C208" s="152"/>
      <c r="D208" s="152"/>
      <c r="E208" s="152"/>
      <c r="F208" s="152"/>
      <c r="G208" s="153"/>
    </row>
    <row r="209" spans="1:7" s="43" customFormat="1">
      <c r="A209" s="43" t="s">
        <v>232</v>
      </c>
    </row>
    <row r="210" spans="1:7" s="43" customFormat="1"/>
    <row r="211" spans="1:7" s="43" customFormat="1">
      <c r="A211" s="43" t="s">
        <v>117</v>
      </c>
    </row>
    <row r="212" spans="1:7" s="43" customFormat="1">
      <c r="A212" s="113" t="s">
        <v>248</v>
      </c>
      <c r="B212" s="113"/>
      <c r="C212" s="113"/>
      <c r="D212" s="113"/>
      <c r="E212" s="113"/>
      <c r="F212" s="113"/>
      <c r="G212" s="113"/>
    </row>
    <row r="213" spans="1:7" s="43" customFormat="1">
      <c r="A213" s="154" t="s">
        <v>234</v>
      </c>
      <c r="B213" s="154"/>
      <c r="C213" s="154"/>
      <c r="D213" s="154"/>
      <c r="E213" s="154"/>
      <c r="F213" s="154"/>
      <c r="G213" s="154"/>
    </row>
    <row r="214" spans="1:7" s="43" customFormat="1">
      <c r="A214" s="155"/>
      <c r="B214" s="155"/>
      <c r="C214" s="155"/>
      <c r="D214" s="155"/>
      <c r="E214" s="155"/>
      <c r="F214" s="155"/>
      <c r="G214" s="155"/>
    </row>
    <row r="215" spans="1:7" s="43" customFormat="1" ht="14.25" customHeight="1">
      <c r="A215" s="155" t="s">
        <v>237</v>
      </c>
      <c r="B215" s="156"/>
      <c r="C215" s="156"/>
      <c r="D215" s="156"/>
      <c r="E215" s="156"/>
      <c r="F215" s="156"/>
      <c r="G215" s="156"/>
    </row>
    <row r="216" spans="1:7" s="43" customFormat="1" ht="14.25" customHeight="1">
      <c r="A216" s="157"/>
      <c r="B216" s="157"/>
      <c r="C216" s="157"/>
      <c r="D216" s="157"/>
      <c r="E216" s="157"/>
      <c r="F216" s="157"/>
      <c r="G216" s="157"/>
    </row>
    <row r="217" spans="1:7" s="43" customFormat="1">
      <c r="A217" s="158"/>
      <c r="B217" s="161" t="s">
        <v>121</v>
      </c>
      <c r="C217" s="162"/>
      <c r="D217" s="161" t="s">
        <v>122</v>
      </c>
      <c r="E217" s="162"/>
      <c r="F217" s="161" t="s">
        <v>123</v>
      </c>
      <c r="G217" s="162"/>
    </row>
    <row r="218" spans="1:7" s="43" customFormat="1">
      <c r="A218" s="159"/>
      <c r="B218" s="163"/>
      <c r="C218" s="164"/>
      <c r="D218" s="163"/>
      <c r="E218" s="164"/>
      <c r="F218" s="163" t="s">
        <v>124</v>
      </c>
      <c r="G218" s="164"/>
    </row>
    <row r="219" spans="1:7" s="43" customFormat="1">
      <c r="A219" s="160"/>
      <c r="B219" s="165" t="s">
        <v>127</v>
      </c>
      <c r="C219" s="166"/>
      <c r="D219" s="165" t="s">
        <v>126</v>
      </c>
      <c r="E219" s="166"/>
      <c r="F219" s="165" t="s">
        <v>125</v>
      </c>
      <c r="G219" s="166"/>
    </row>
    <row r="220" spans="1:7" s="43" customFormat="1">
      <c r="A220" s="45" t="s">
        <v>128</v>
      </c>
      <c r="B220" s="3"/>
      <c r="C220" s="2" t="s">
        <v>32</v>
      </c>
      <c r="D220" s="3"/>
      <c r="E220" s="2" t="s">
        <v>32</v>
      </c>
      <c r="F220" s="25">
        <f t="shared" ref="F220:F228" si="4">B220-D220</f>
        <v>0</v>
      </c>
      <c r="G220" s="2" t="s">
        <v>32</v>
      </c>
    </row>
    <row r="221" spans="1:7" s="43" customFormat="1">
      <c r="A221" s="45" t="s">
        <v>129</v>
      </c>
      <c r="B221" s="3"/>
      <c r="C221" s="2" t="s">
        <v>32</v>
      </c>
      <c r="D221" s="3"/>
      <c r="E221" s="2" t="s">
        <v>32</v>
      </c>
      <c r="F221" s="25">
        <f t="shared" si="4"/>
        <v>0</v>
      </c>
      <c r="G221" s="2" t="s">
        <v>32</v>
      </c>
    </row>
    <row r="222" spans="1:7" s="43" customFormat="1">
      <c r="A222" s="45" t="s">
        <v>130</v>
      </c>
      <c r="B222" s="3"/>
      <c r="C222" s="2" t="s">
        <v>32</v>
      </c>
      <c r="D222" s="3"/>
      <c r="E222" s="2" t="s">
        <v>32</v>
      </c>
      <c r="F222" s="25">
        <f t="shared" si="4"/>
        <v>0</v>
      </c>
      <c r="G222" s="2" t="s">
        <v>32</v>
      </c>
    </row>
    <row r="223" spans="1:7" s="43" customFormat="1">
      <c r="A223" s="45" t="s">
        <v>131</v>
      </c>
      <c r="B223" s="3"/>
      <c r="C223" s="2" t="s">
        <v>32</v>
      </c>
      <c r="D223" s="3"/>
      <c r="E223" s="2" t="s">
        <v>32</v>
      </c>
      <c r="F223" s="25">
        <f t="shared" si="4"/>
        <v>0</v>
      </c>
      <c r="G223" s="2" t="s">
        <v>32</v>
      </c>
    </row>
    <row r="224" spans="1:7" s="43" customFormat="1">
      <c r="A224" s="45" t="s">
        <v>132</v>
      </c>
      <c r="B224" s="3"/>
      <c r="C224" s="2" t="s">
        <v>32</v>
      </c>
      <c r="D224" s="3"/>
      <c r="E224" s="2" t="s">
        <v>32</v>
      </c>
      <c r="F224" s="25">
        <f t="shared" si="4"/>
        <v>0</v>
      </c>
      <c r="G224" s="2" t="s">
        <v>32</v>
      </c>
    </row>
    <row r="225" spans="1:8" s="43" customFormat="1">
      <c r="A225" s="45" t="s">
        <v>133</v>
      </c>
      <c r="B225" s="3"/>
      <c r="C225" s="2" t="s">
        <v>32</v>
      </c>
      <c r="D225" s="3"/>
      <c r="E225" s="2" t="s">
        <v>32</v>
      </c>
      <c r="F225" s="25">
        <f t="shared" si="4"/>
        <v>0</v>
      </c>
      <c r="G225" s="2" t="s">
        <v>32</v>
      </c>
    </row>
    <row r="226" spans="1:8" s="43" customFormat="1">
      <c r="A226" s="45" t="s">
        <v>134</v>
      </c>
      <c r="B226" s="3"/>
      <c r="C226" s="2" t="s">
        <v>32</v>
      </c>
      <c r="D226" s="3"/>
      <c r="E226" s="2" t="s">
        <v>32</v>
      </c>
      <c r="F226" s="25">
        <f t="shared" si="4"/>
        <v>0</v>
      </c>
      <c r="G226" s="2" t="s">
        <v>32</v>
      </c>
    </row>
    <row r="227" spans="1:8" s="43" customFormat="1">
      <c r="A227" s="45" t="s">
        <v>135</v>
      </c>
      <c r="B227" s="3"/>
      <c r="C227" s="2" t="s">
        <v>32</v>
      </c>
      <c r="D227" s="3"/>
      <c r="E227" s="2" t="s">
        <v>32</v>
      </c>
      <c r="F227" s="25">
        <f t="shared" si="4"/>
        <v>0</v>
      </c>
      <c r="G227" s="2" t="s">
        <v>32</v>
      </c>
    </row>
    <row r="228" spans="1:8" s="43" customFormat="1">
      <c r="A228" s="45" t="s">
        <v>136</v>
      </c>
      <c r="B228" s="3"/>
      <c r="C228" s="2" t="s">
        <v>32</v>
      </c>
      <c r="D228" s="3"/>
      <c r="E228" s="2" t="s">
        <v>32</v>
      </c>
      <c r="F228" s="25">
        <f t="shared" si="4"/>
        <v>0</v>
      </c>
      <c r="G228" s="2" t="s">
        <v>32</v>
      </c>
    </row>
    <row r="229" spans="1:8" s="43" customFormat="1">
      <c r="A229" s="45" t="s">
        <v>51</v>
      </c>
      <c r="B229" s="25">
        <f>SUM(B220:B228)</f>
        <v>0</v>
      </c>
      <c r="C229" s="2" t="s">
        <v>32</v>
      </c>
      <c r="D229" s="25">
        <f>SUM(D220:D228)</f>
        <v>0</v>
      </c>
      <c r="E229" s="2" t="s">
        <v>32</v>
      </c>
      <c r="F229" s="25">
        <f>SUM(F220:F228)</f>
        <v>0</v>
      </c>
      <c r="G229" s="2" t="s">
        <v>32</v>
      </c>
    </row>
    <row r="230" spans="1:8" s="43" customFormat="1">
      <c r="A230" s="26" t="s">
        <v>138</v>
      </c>
      <c r="D230" s="1">
        <f>IF(F229&gt;0,INT(F229*100/110),0)</f>
        <v>0</v>
      </c>
      <c r="E230" s="43" t="s">
        <v>255</v>
      </c>
    </row>
    <row r="231" spans="1:8" s="43" customFormat="1"/>
    <row r="232" spans="1:8" s="43" customFormat="1">
      <c r="A232" s="24" t="s">
        <v>249</v>
      </c>
    </row>
    <row r="233" spans="1:8" s="43" customFormat="1">
      <c r="A233" s="26" t="s">
        <v>254</v>
      </c>
      <c r="D233" s="1">
        <f>ROUNDDOWN(D230/2,-3)</f>
        <v>0</v>
      </c>
      <c r="E233" s="43" t="s">
        <v>256</v>
      </c>
    </row>
    <row r="234" spans="1:8" s="43" customFormat="1"/>
    <row r="235" spans="1:8" s="43" customFormat="1">
      <c r="A235" s="24" t="s">
        <v>252</v>
      </c>
    </row>
    <row r="236" spans="1:8" s="43" customFormat="1">
      <c r="D236" s="27"/>
      <c r="E236" s="43" t="s">
        <v>257</v>
      </c>
      <c r="H236" s="24"/>
    </row>
    <row r="237" spans="1:8" s="43" customFormat="1">
      <c r="H237" s="24"/>
    </row>
    <row r="238" spans="1:8" s="43" customFormat="1">
      <c r="A238" s="24" t="s">
        <v>253</v>
      </c>
    </row>
    <row r="239" spans="1:8" s="43" customFormat="1">
      <c r="D239" s="27"/>
      <c r="E239" s="43" t="s">
        <v>258</v>
      </c>
    </row>
    <row r="240" spans="1:8" s="43" customFormat="1">
      <c r="H240" s="24"/>
    </row>
    <row r="241" spans="1:5" s="43" customFormat="1">
      <c r="A241" s="24" t="s">
        <v>250</v>
      </c>
    </row>
    <row r="242" spans="1:5" s="43" customFormat="1">
      <c r="A242" s="26" t="s">
        <v>269</v>
      </c>
    </row>
    <row r="243" spans="1:5" s="43" customFormat="1">
      <c r="A243" s="26" t="s">
        <v>270</v>
      </c>
    </row>
    <row r="244" spans="1:5" s="43" customFormat="1">
      <c r="A244" s="26"/>
      <c r="D244" s="65">
        <f>IF(D233-D236-D239&lt;0,0,D233-D236-D239)</f>
        <v>0</v>
      </c>
      <c r="E244" s="43" t="s">
        <v>259</v>
      </c>
    </row>
    <row r="245" spans="1:5" s="43" customFormat="1"/>
  </sheetData>
  <mergeCells count="115">
    <mergeCell ref="B23:C23"/>
    <mergeCell ref="D23:E23"/>
    <mergeCell ref="F23:G23"/>
    <mergeCell ref="F22:G22"/>
    <mergeCell ref="A68:G69"/>
    <mergeCell ref="B21:C21"/>
    <mergeCell ref="A21:A23"/>
    <mergeCell ref="A8:G8"/>
    <mergeCell ref="B5:G5"/>
    <mergeCell ref="B6:G6"/>
    <mergeCell ref="F21:G21"/>
    <mergeCell ref="D21:E21"/>
    <mergeCell ref="B56:C56"/>
    <mergeCell ref="D22:E22"/>
    <mergeCell ref="B22:C22"/>
    <mergeCell ref="A51:G51"/>
    <mergeCell ref="B53:C53"/>
    <mergeCell ref="D53:G53"/>
    <mergeCell ref="B54:G54"/>
    <mergeCell ref="B55:G55"/>
    <mergeCell ref="D56:G56"/>
    <mergeCell ref="A57:G57"/>
    <mergeCell ref="B60:G60"/>
    <mergeCell ref="B61:G61"/>
    <mergeCell ref="B4:C4"/>
    <mergeCell ref="A17:G18"/>
    <mergeCell ref="A19:G20"/>
    <mergeCell ref="A2:G2"/>
    <mergeCell ref="B7:C7"/>
    <mergeCell ref="D7:G7"/>
    <mergeCell ref="D4:G4"/>
    <mergeCell ref="B11:G11"/>
    <mergeCell ref="B12:G12"/>
    <mergeCell ref="A16:G16"/>
    <mergeCell ref="A155:G155"/>
    <mergeCell ref="A149:G149"/>
    <mergeCell ref="B151:C151"/>
    <mergeCell ref="D151:G151"/>
    <mergeCell ref="B152:G152"/>
    <mergeCell ref="B153:G153"/>
    <mergeCell ref="B154:C154"/>
    <mergeCell ref="D154:G154"/>
    <mergeCell ref="D71:E71"/>
    <mergeCell ref="F71:G71"/>
    <mergeCell ref="B72:C72"/>
    <mergeCell ref="D72:E72"/>
    <mergeCell ref="F72:G72"/>
    <mergeCell ref="A70:A72"/>
    <mergeCell ref="B70:C70"/>
    <mergeCell ref="D70:E70"/>
    <mergeCell ref="F70:G70"/>
    <mergeCell ref="B71:C71"/>
    <mergeCell ref="B109:G109"/>
    <mergeCell ref="B110:G110"/>
    <mergeCell ref="A114:G114"/>
    <mergeCell ref="A115:G116"/>
    <mergeCell ref="A117:G118"/>
    <mergeCell ref="A119:A121"/>
    <mergeCell ref="A65:G65"/>
    <mergeCell ref="A100:G100"/>
    <mergeCell ref="B102:C102"/>
    <mergeCell ref="D102:G102"/>
    <mergeCell ref="B103:G103"/>
    <mergeCell ref="B104:G104"/>
    <mergeCell ref="B105:C105"/>
    <mergeCell ref="D105:G105"/>
    <mergeCell ref="A106:G106"/>
    <mergeCell ref="A66:G67"/>
    <mergeCell ref="B119:C119"/>
    <mergeCell ref="D119:E119"/>
    <mergeCell ref="F119:G119"/>
    <mergeCell ref="B120:C120"/>
    <mergeCell ref="D120:E120"/>
    <mergeCell ref="F120:G120"/>
    <mergeCell ref="B121:C121"/>
    <mergeCell ref="D121:E121"/>
    <mergeCell ref="F121:G121"/>
    <mergeCell ref="B158:G158"/>
    <mergeCell ref="B159:G159"/>
    <mergeCell ref="A163:G163"/>
    <mergeCell ref="A164:G165"/>
    <mergeCell ref="A166:G167"/>
    <mergeCell ref="A168:A170"/>
    <mergeCell ref="B168:C168"/>
    <mergeCell ref="D168:E168"/>
    <mergeCell ref="F168:G168"/>
    <mergeCell ref="B169:C169"/>
    <mergeCell ref="D169:E169"/>
    <mergeCell ref="F169:G169"/>
    <mergeCell ref="B170:C170"/>
    <mergeCell ref="D170:E170"/>
    <mergeCell ref="F170:G170"/>
    <mergeCell ref="A198:G198"/>
    <mergeCell ref="B200:C200"/>
    <mergeCell ref="D200:G200"/>
    <mergeCell ref="B201:G201"/>
    <mergeCell ref="B202:G202"/>
    <mergeCell ref="B203:C203"/>
    <mergeCell ref="D203:G203"/>
    <mergeCell ref="A204:G204"/>
    <mergeCell ref="B207:G207"/>
    <mergeCell ref="B208:G208"/>
    <mergeCell ref="A212:G212"/>
    <mergeCell ref="A213:G214"/>
    <mergeCell ref="A215:G216"/>
    <mergeCell ref="A217:A219"/>
    <mergeCell ref="B217:C217"/>
    <mergeCell ref="D217:E217"/>
    <mergeCell ref="F217:G217"/>
    <mergeCell ref="B218:C218"/>
    <mergeCell ref="D218:E218"/>
    <mergeCell ref="F218:G218"/>
    <mergeCell ref="B219:C219"/>
    <mergeCell ref="D219:E219"/>
    <mergeCell ref="F219:G219"/>
  </mergeCells>
  <phoneticPr fontId="2"/>
  <dataValidations count="5">
    <dataValidation imeMode="hiragana" allowBlank="1" showInputMessage="1" showErrorMessage="1" sqref="B5:G6 B54:G55 B103:G104 B152:G153 B201:G202" xr:uid="{F202770E-862C-45DA-82B4-9572087FAE57}"/>
    <dataValidation type="list" allowBlank="1" showInputMessage="1" showErrorMessage="1" sqref="B11:G11 B60:G60 B109:G109 B158:G158 B207:G207" xr:uid="{C7425C55-406C-4DDF-8BFF-8627B206EAF8}">
      <formula1>区分</formula1>
    </dataValidation>
    <dataValidation type="list" allowBlank="1" showInputMessage="1" showErrorMessage="1" sqref="B12:G12 B61:G61 B110:G110 B159:G159 B208:G208" xr:uid="{F4F69B3F-B86F-4C51-ABDA-A90718E94B15}">
      <formula1>INDIRECT(B11)</formula1>
    </dataValidation>
    <dataValidation imeMode="disabled" allowBlank="1" showInputMessage="1" showErrorMessage="1" sqref="B7 B24:B32 D24:D32 D40 B56 B73:B81 D73:D81 D89 B105 B122:B130 D122:D130 D138 B154 B171:B179 D171:D179 D187 B203 B220:B228 D220:D228 D236" xr:uid="{D6ACDF0C-2EFB-4F1A-82F3-1C367775DB7E}"/>
    <dataValidation type="list" imeMode="disabled" allowBlank="1" showInputMessage="1" showErrorMessage="1" sqref="D43 D92 D141 D190 D239" xr:uid="{05DD461E-04D2-47B9-803B-62744C543E89}">
      <formula1>間接補助</formula1>
    </dataValidation>
  </dataValidations>
  <printOptions horizontalCentered="1"/>
  <pageMargins left="0.59055118110236227" right="0.59055118110236227" top="0.59055118110236227" bottom="0.59055118110236227" header="0.59055118110236227" footer="0.39370078740157483"/>
  <pageSetup paperSize="9" orientation="portrait" blackAndWhite="1" r:id="rId1"/>
  <rowBreaks count="5" manualBreakCount="5">
    <brk id="49" max="6" man="1"/>
    <brk id="98" max="6" man="1"/>
    <brk id="147" max="6" man="1"/>
    <brk id="196" max="6" man="1"/>
    <brk id="245" max="6" man="1"/>
  </rowBreaks>
  <ignoredErrors>
    <ignoredError sqref="B4 B53 B102 B151 B20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CD8C-AC0B-441A-B079-AF1332304240}">
  <sheetPr>
    <tabColor rgb="FFCCFFCC"/>
  </sheetPr>
  <dimension ref="A1:AB33"/>
  <sheetViews>
    <sheetView showGridLines="0" view="pageBreakPreview" zoomScaleNormal="100" zoomScaleSheetLayoutView="100" workbookViewId="0">
      <selection activeCell="F22" sqref="F22:M23"/>
    </sheetView>
  </sheetViews>
  <sheetFormatPr defaultColWidth="9" defaultRowHeight="14.25"/>
  <cols>
    <col min="1" max="26" width="3" style="8" customWidth="1"/>
    <col min="27" max="16384" width="9" style="8"/>
  </cols>
  <sheetData>
    <row r="1" spans="1:28" ht="15" customHeight="1">
      <c r="A1" s="8" t="s">
        <v>139</v>
      </c>
      <c r="AA1" s="14" t="s">
        <v>158</v>
      </c>
    </row>
    <row r="2" spans="1:28" s="10" customFormat="1" ht="15" customHeight="1">
      <c r="AA2" s="15"/>
      <c r="AB2" s="55"/>
    </row>
    <row r="3" spans="1:28" ht="15" customHeight="1">
      <c r="B3" s="8" t="s">
        <v>15</v>
      </c>
      <c r="AA3" s="15"/>
    </row>
    <row r="4" spans="1:28" ht="15" customHeight="1"/>
    <row r="5" spans="1:28" ht="15" customHeight="1">
      <c r="B5" s="218" t="s">
        <v>140</v>
      </c>
      <c r="C5" s="218"/>
      <c r="D5" s="218"/>
      <c r="E5" s="218"/>
      <c r="F5" s="218"/>
      <c r="G5" s="218"/>
      <c r="H5" s="218"/>
      <c r="I5" s="218"/>
      <c r="J5" s="218"/>
      <c r="K5" s="218"/>
      <c r="L5" s="218"/>
      <c r="M5" s="218"/>
      <c r="N5" s="218"/>
      <c r="O5" s="218"/>
      <c r="P5" s="218"/>
      <c r="Q5" s="218"/>
      <c r="R5" s="218"/>
      <c r="S5" s="218"/>
      <c r="T5" s="218"/>
      <c r="U5" s="218"/>
      <c r="V5" s="218"/>
      <c r="W5" s="218"/>
      <c r="X5" s="218"/>
      <c r="Y5" s="218"/>
    </row>
    <row r="6" spans="1:28" ht="15" customHeight="1"/>
    <row r="7" spans="1:28" ht="15" customHeight="1">
      <c r="H7" s="219" t="s">
        <v>141</v>
      </c>
      <c r="I7" s="219"/>
      <c r="J7" s="219"/>
      <c r="K7" s="219"/>
      <c r="L7" s="219"/>
      <c r="M7" s="219"/>
      <c r="N7" s="218" t="s">
        <v>14</v>
      </c>
      <c r="O7" s="218"/>
      <c r="P7" s="67">
        <f>申請書!O8</f>
        <v>5</v>
      </c>
      <c r="Q7" s="16" t="s">
        <v>19</v>
      </c>
      <c r="R7" s="67">
        <f>申請書!Q8</f>
        <v>2</v>
      </c>
      <c r="S7" s="16" t="s">
        <v>18</v>
      </c>
      <c r="T7" s="67">
        <f>申請書!S8</f>
        <v>0</v>
      </c>
      <c r="U7" s="16" t="s">
        <v>17</v>
      </c>
    </row>
    <row r="8" spans="1:28" ht="15" customHeight="1">
      <c r="H8" s="126" t="s">
        <v>21</v>
      </c>
      <c r="I8" s="174" t="s">
        <v>3</v>
      </c>
      <c r="J8" s="174"/>
      <c r="K8" s="174"/>
      <c r="L8" s="174"/>
      <c r="M8" s="174"/>
      <c r="N8" s="174">
        <f>申請書!M11</f>
        <v>0</v>
      </c>
      <c r="O8" s="174"/>
      <c r="P8" s="174"/>
      <c r="Q8" s="174"/>
      <c r="R8" s="174"/>
      <c r="S8" s="174"/>
      <c r="T8" s="174"/>
      <c r="U8" s="174"/>
      <c r="V8" s="174"/>
      <c r="W8" s="174"/>
      <c r="X8" s="174"/>
      <c r="Y8" s="174"/>
    </row>
    <row r="9" spans="1:28" ht="15" customHeight="1">
      <c r="H9" s="126"/>
      <c r="I9" s="174"/>
      <c r="J9" s="174"/>
      <c r="K9" s="174"/>
      <c r="L9" s="174"/>
      <c r="M9" s="174"/>
      <c r="N9" s="174"/>
      <c r="O9" s="174"/>
      <c r="P9" s="174"/>
      <c r="Q9" s="174"/>
      <c r="R9" s="174"/>
      <c r="S9" s="174"/>
      <c r="T9" s="174"/>
      <c r="U9" s="174"/>
      <c r="V9" s="174"/>
      <c r="W9" s="174"/>
      <c r="X9" s="174"/>
      <c r="Y9" s="174"/>
    </row>
    <row r="10" spans="1:28" ht="15" customHeight="1">
      <c r="H10" s="126"/>
      <c r="I10" s="174" t="s">
        <v>4</v>
      </c>
      <c r="J10" s="174"/>
      <c r="K10" s="174"/>
      <c r="L10" s="174"/>
      <c r="M10" s="174"/>
      <c r="N10" s="174">
        <f>申請書!M13</f>
        <v>0</v>
      </c>
      <c r="O10" s="174"/>
      <c r="P10" s="174"/>
      <c r="Q10" s="174"/>
      <c r="R10" s="174"/>
      <c r="S10" s="174"/>
      <c r="T10" s="174"/>
      <c r="U10" s="174"/>
      <c r="V10" s="174"/>
      <c r="W10" s="174"/>
      <c r="X10" s="174"/>
    </row>
    <row r="11" spans="1:28" ht="15" customHeight="1">
      <c r="H11" s="126"/>
      <c r="I11" s="174"/>
      <c r="J11" s="174"/>
      <c r="K11" s="174"/>
      <c r="L11" s="174"/>
      <c r="M11" s="174"/>
      <c r="N11" s="174"/>
      <c r="O11" s="174"/>
      <c r="P11" s="174"/>
      <c r="Q11" s="174"/>
      <c r="R11" s="174"/>
      <c r="S11" s="174"/>
      <c r="T11" s="174"/>
      <c r="U11" s="174"/>
      <c r="V11" s="174"/>
      <c r="W11" s="174"/>
      <c r="X11" s="174"/>
      <c r="Y11" s="56"/>
    </row>
    <row r="12" spans="1:28" ht="15" customHeight="1">
      <c r="H12" s="126"/>
      <c r="I12" s="174" t="s">
        <v>20</v>
      </c>
      <c r="J12" s="174"/>
      <c r="K12" s="174"/>
      <c r="L12" s="174"/>
      <c r="M12" s="174"/>
      <c r="N12" s="174">
        <f>申請書!M15</f>
        <v>0</v>
      </c>
      <c r="O12" s="174"/>
      <c r="P12" s="174"/>
      <c r="Q12" s="174"/>
      <c r="R12" s="174"/>
      <c r="S12" s="174"/>
      <c r="T12" s="174"/>
      <c r="U12" s="174"/>
      <c r="V12" s="174"/>
      <c r="W12" s="174"/>
      <c r="X12" s="174"/>
      <c r="Y12" s="221" t="s">
        <v>299</v>
      </c>
      <c r="AA12" s="57" t="s">
        <v>295</v>
      </c>
    </row>
    <row r="13" spans="1:28" ht="15" customHeight="1">
      <c r="I13" s="174"/>
      <c r="J13" s="174"/>
      <c r="K13" s="174"/>
      <c r="L13" s="174"/>
      <c r="M13" s="174"/>
      <c r="N13" s="174"/>
      <c r="O13" s="174"/>
      <c r="P13" s="174"/>
      <c r="Q13" s="174"/>
      <c r="R13" s="174"/>
      <c r="S13" s="174"/>
      <c r="T13" s="174"/>
      <c r="U13" s="174"/>
      <c r="V13" s="174"/>
      <c r="W13" s="174"/>
      <c r="X13" s="174"/>
      <c r="Y13" s="221"/>
      <c r="AA13" s="61" t="str">
        <f>IF(別紙２!A20="","",IF(別紙２!A20="保険医療機関等","健康増進課",IF(別紙２!A20="介護施設等","ほけん課","福祉課")))</f>
        <v/>
      </c>
      <c r="AB13" s="62"/>
    </row>
    <row r="14" spans="1:28" ht="15" customHeight="1">
      <c r="I14" s="9"/>
      <c r="J14" s="9"/>
      <c r="K14" s="9"/>
      <c r="L14" s="9"/>
      <c r="M14" s="9"/>
      <c r="N14" s="9"/>
      <c r="O14" s="9"/>
      <c r="P14" s="9"/>
      <c r="Q14" s="9"/>
      <c r="R14" s="9"/>
      <c r="S14" s="9"/>
      <c r="T14" s="9"/>
      <c r="U14" s="9"/>
      <c r="V14" s="9"/>
      <c r="W14" s="9"/>
      <c r="X14" s="9"/>
      <c r="Y14" s="11"/>
    </row>
    <row r="15" spans="1:28" ht="15" customHeight="1">
      <c r="B15" s="220" t="s">
        <v>142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row>
    <row r="16" spans="1:28" ht="15" customHeight="1">
      <c r="Y16" s="11"/>
    </row>
    <row r="17" spans="2:28" ht="15" customHeight="1">
      <c r="B17" s="218" t="s">
        <v>16</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row>
    <row r="18" spans="2:28" ht="15" customHeight="1"/>
    <row r="19" spans="2:28" ht="15" customHeight="1">
      <c r="B19" s="8" t="s">
        <v>22</v>
      </c>
      <c r="F19" s="181" t="str">
        <f>DBCS(FIXED(別紙１!K20,0))</f>
        <v>０</v>
      </c>
      <c r="G19" s="182"/>
      <c r="H19" s="182"/>
      <c r="I19" s="182"/>
      <c r="J19" s="182"/>
      <c r="K19" s="182"/>
      <c r="L19" s="182"/>
      <c r="M19" s="182"/>
      <c r="N19" s="182"/>
      <c r="O19" s="182"/>
      <c r="P19" s="182"/>
      <c r="Q19" s="179" t="s">
        <v>32</v>
      </c>
      <c r="R19" s="31"/>
      <c r="S19" s="22"/>
      <c r="T19" s="22"/>
      <c r="U19" s="22"/>
      <c r="V19" s="22"/>
      <c r="W19" s="22"/>
      <c r="X19" s="22"/>
      <c r="Y19" s="22"/>
    </row>
    <row r="20" spans="2:28" ht="15" customHeight="1">
      <c r="F20" s="183"/>
      <c r="G20" s="184"/>
      <c r="H20" s="184"/>
      <c r="I20" s="184"/>
      <c r="J20" s="184"/>
      <c r="K20" s="184"/>
      <c r="L20" s="184"/>
      <c r="M20" s="184"/>
      <c r="N20" s="184"/>
      <c r="O20" s="184"/>
      <c r="P20" s="184"/>
      <c r="Q20" s="180"/>
      <c r="R20" s="22"/>
      <c r="S20" s="22"/>
      <c r="T20" s="22"/>
      <c r="U20" s="22"/>
      <c r="V20" s="22"/>
      <c r="W20" s="22"/>
      <c r="X20" s="22"/>
      <c r="Y20" s="22"/>
    </row>
    <row r="21" spans="2:28" ht="15" customHeight="1">
      <c r="B21" s="8" t="s">
        <v>23</v>
      </c>
      <c r="J21" s="17"/>
      <c r="K21" s="17"/>
      <c r="L21" s="17"/>
      <c r="M21" s="17"/>
      <c r="N21" s="17"/>
      <c r="O21" s="17"/>
      <c r="P21" s="17"/>
    </row>
    <row r="22" spans="2:28" ht="15" customHeight="1">
      <c r="B22" s="161" t="s">
        <v>143</v>
      </c>
      <c r="C22" s="189"/>
      <c r="D22" s="189"/>
      <c r="E22" s="162"/>
      <c r="F22" s="200"/>
      <c r="G22" s="201"/>
      <c r="H22" s="201"/>
      <c r="I22" s="201"/>
      <c r="J22" s="201"/>
      <c r="K22" s="201"/>
      <c r="L22" s="201"/>
      <c r="M22" s="202"/>
      <c r="N22" s="161" t="s">
        <v>148</v>
      </c>
      <c r="O22" s="189"/>
      <c r="P22" s="189"/>
      <c r="Q22" s="162"/>
      <c r="R22" s="206"/>
      <c r="S22" s="185"/>
      <c r="T22" s="185"/>
      <c r="U22" s="185"/>
      <c r="V22" s="185"/>
      <c r="W22" s="185"/>
      <c r="X22" s="185"/>
      <c r="Y22" s="186"/>
      <c r="AB22" s="35"/>
    </row>
    <row r="23" spans="2:28" ht="15" customHeight="1">
      <c r="B23" s="190"/>
      <c r="C23" s="191"/>
      <c r="D23" s="191"/>
      <c r="E23" s="192"/>
      <c r="F23" s="203"/>
      <c r="G23" s="204"/>
      <c r="H23" s="204"/>
      <c r="I23" s="204"/>
      <c r="J23" s="204"/>
      <c r="K23" s="204"/>
      <c r="L23" s="204"/>
      <c r="M23" s="205"/>
      <c r="N23" s="190" t="s">
        <v>149</v>
      </c>
      <c r="O23" s="191"/>
      <c r="P23" s="191"/>
      <c r="Q23" s="192"/>
      <c r="R23" s="207"/>
      <c r="S23" s="187"/>
      <c r="T23" s="187"/>
      <c r="U23" s="187"/>
      <c r="V23" s="187"/>
      <c r="W23" s="187"/>
      <c r="X23" s="187"/>
      <c r="Y23" s="188"/>
    </row>
    <row r="24" spans="2:28" ht="15" customHeight="1">
      <c r="B24" s="161" t="s">
        <v>144</v>
      </c>
      <c r="C24" s="189"/>
      <c r="D24" s="189"/>
      <c r="E24" s="162"/>
      <c r="F24" s="200"/>
      <c r="G24" s="201"/>
      <c r="H24" s="201"/>
      <c r="I24" s="201"/>
      <c r="J24" s="201"/>
      <c r="K24" s="201"/>
      <c r="L24" s="201"/>
      <c r="M24" s="202"/>
      <c r="N24" s="161" t="s">
        <v>159</v>
      </c>
      <c r="O24" s="189"/>
      <c r="P24" s="189"/>
      <c r="Q24" s="162"/>
      <c r="R24" s="206"/>
      <c r="S24" s="185"/>
      <c r="T24" s="185"/>
      <c r="U24" s="185"/>
      <c r="V24" s="185"/>
      <c r="W24" s="186"/>
      <c r="X24" s="28"/>
      <c r="Y24" s="29"/>
      <c r="AB24" s="35"/>
    </row>
    <row r="25" spans="2:28" ht="15" customHeight="1">
      <c r="B25" s="190"/>
      <c r="C25" s="191"/>
      <c r="D25" s="191"/>
      <c r="E25" s="192"/>
      <c r="F25" s="203"/>
      <c r="G25" s="204"/>
      <c r="H25" s="204"/>
      <c r="I25" s="204"/>
      <c r="J25" s="204"/>
      <c r="K25" s="204"/>
      <c r="L25" s="204"/>
      <c r="M25" s="205"/>
      <c r="N25" s="190"/>
      <c r="O25" s="191"/>
      <c r="P25" s="191"/>
      <c r="Q25" s="192"/>
      <c r="R25" s="207"/>
      <c r="S25" s="187"/>
      <c r="T25" s="187"/>
      <c r="U25" s="187"/>
      <c r="V25" s="187"/>
      <c r="W25" s="188"/>
      <c r="X25" s="30"/>
      <c r="Y25" s="31"/>
    </row>
    <row r="26" spans="2:28" ht="15" customHeight="1">
      <c r="B26" s="161" t="s">
        <v>160</v>
      </c>
      <c r="C26" s="189"/>
      <c r="D26" s="189"/>
      <c r="E26" s="162"/>
      <c r="F26" s="193"/>
      <c r="G26" s="194"/>
      <c r="H26" s="197" t="s">
        <v>150</v>
      </c>
      <c r="I26" s="198"/>
      <c r="J26" s="198"/>
      <c r="K26" s="198"/>
      <c r="L26" s="198"/>
      <c r="M26" s="198"/>
      <c r="N26" s="198"/>
      <c r="O26" s="198"/>
      <c r="P26" s="198"/>
      <c r="Q26" s="198"/>
    </row>
    <row r="27" spans="2:28" ht="15" customHeight="1">
      <c r="B27" s="190"/>
      <c r="C27" s="191"/>
      <c r="D27" s="191"/>
      <c r="E27" s="192"/>
      <c r="F27" s="195"/>
      <c r="G27" s="196"/>
      <c r="H27" s="199"/>
      <c r="I27" s="143"/>
      <c r="J27" s="143"/>
      <c r="K27" s="143"/>
      <c r="L27" s="143"/>
      <c r="M27" s="143"/>
      <c r="N27" s="143"/>
      <c r="O27" s="143"/>
      <c r="P27" s="143"/>
      <c r="Q27" s="143"/>
    </row>
    <row r="28" spans="2:28" ht="15" customHeight="1">
      <c r="B28" s="161" t="s">
        <v>145</v>
      </c>
      <c r="C28" s="189"/>
      <c r="D28" s="189"/>
      <c r="E28" s="162"/>
      <c r="F28" s="206"/>
      <c r="G28" s="185"/>
      <c r="H28" s="185"/>
      <c r="I28" s="185"/>
      <c r="J28" s="185"/>
      <c r="K28" s="185"/>
      <c r="L28" s="185"/>
      <c r="M28" s="185"/>
      <c r="N28" s="185"/>
      <c r="O28" s="185"/>
      <c r="P28" s="185"/>
      <c r="Q28" s="185"/>
      <c r="R28" s="185"/>
      <c r="S28" s="186"/>
    </row>
    <row r="29" spans="2:28" ht="15" customHeight="1">
      <c r="B29" s="190" t="s">
        <v>157</v>
      </c>
      <c r="C29" s="191"/>
      <c r="D29" s="191"/>
      <c r="E29" s="192"/>
      <c r="F29" s="207"/>
      <c r="G29" s="187"/>
      <c r="H29" s="187"/>
      <c r="I29" s="187"/>
      <c r="J29" s="187"/>
      <c r="K29" s="187"/>
      <c r="L29" s="187"/>
      <c r="M29" s="187"/>
      <c r="N29" s="187"/>
      <c r="O29" s="187"/>
      <c r="P29" s="187"/>
      <c r="Q29" s="187"/>
      <c r="R29" s="187"/>
      <c r="S29" s="188"/>
    </row>
    <row r="30" spans="2:28" ht="15" customHeight="1">
      <c r="B30" s="161" t="s">
        <v>146</v>
      </c>
      <c r="C30" s="189"/>
      <c r="D30" s="189"/>
      <c r="E30" s="162"/>
      <c r="F30" s="200"/>
      <c r="G30" s="201"/>
      <c r="H30" s="201"/>
      <c r="I30" s="201"/>
      <c r="J30" s="201"/>
      <c r="K30" s="201"/>
      <c r="L30" s="201"/>
      <c r="M30" s="201"/>
      <c r="N30" s="201"/>
      <c r="O30" s="201"/>
      <c r="P30" s="201"/>
      <c r="Q30" s="201"/>
      <c r="R30" s="201"/>
      <c r="S30" s="201"/>
      <c r="T30" s="201"/>
      <c r="U30" s="201"/>
      <c r="V30" s="201"/>
      <c r="W30" s="201"/>
      <c r="X30" s="201"/>
      <c r="Y30" s="202"/>
    </row>
    <row r="31" spans="2:28" ht="15" customHeight="1">
      <c r="B31" s="163"/>
      <c r="C31" s="211"/>
      <c r="D31" s="211"/>
      <c r="E31" s="164"/>
      <c r="F31" s="212"/>
      <c r="G31" s="213"/>
      <c r="H31" s="213"/>
      <c r="I31" s="213"/>
      <c r="J31" s="213"/>
      <c r="K31" s="213"/>
      <c r="L31" s="213"/>
      <c r="M31" s="213"/>
      <c r="N31" s="213"/>
      <c r="O31" s="213"/>
      <c r="P31" s="213"/>
      <c r="Q31" s="213"/>
      <c r="R31" s="213"/>
      <c r="S31" s="213"/>
      <c r="T31" s="213"/>
      <c r="U31" s="213"/>
      <c r="V31" s="213"/>
      <c r="W31" s="213"/>
      <c r="X31" s="213"/>
      <c r="Y31" s="214"/>
    </row>
    <row r="32" spans="2:28" ht="15" customHeight="1">
      <c r="B32" s="208" t="s">
        <v>147</v>
      </c>
      <c r="C32" s="209"/>
      <c r="D32" s="209"/>
      <c r="E32" s="210"/>
      <c r="F32" s="215"/>
      <c r="G32" s="216"/>
      <c r="H32" s="216"/>
      <c r="I32" s="216"/>
      <c r="J32" s="216"/>
      <c r="K32" s="216"/>
      <c r="L32" s="216"/>
      <c r="M32" s="216"/>
      <c r="N32" s="216"/>
      <c r="O32" s="216"/>
      <c r="P32" s="216"/>
      <c r="Q32" s="216"/>
      <c r="R32" s="216"/>
      <c r="S32" s="216"/>
      <c r="T32" s="216"/>
      <c r="U32" s="216"/>
      <c r="V32" s="216"/>
      <c r="W32" s="216"/>
      <c r="X32" s="216"/>
      <c r="Y32" s="217"/>
    </row>
    <row r="33" spans="2:25" ht="15" customHeight="1">
      <c r="B33" s="190"/>
      <c r="C33" s="191"/>
      <c r="D33" s="191"/>
      <c r="E33" s="192"/>
      <c r="F33" s="203"/>
      <c r="G33" s="204"/>
      <c r="H33" s="204"/>
      <c r="I33" s="204"/>
      <c r="J33" s="204"/>
      <c r="K33" s="204"/>
      <c r="L33" s="204"/>
      <c r="M33" s="204"/>
      <c r="N33" s="204"/>
      <c r="O33" s="204"/>
      <c r="P33" s="204"/>
      <c r="Q33" s="204"/>
      <c r="R33" s="204"/>
      <c r="S33" s="204"/>
      <c r="T33" s="204"/>
      <c r="U33" s="204"/>
      <c r="V33" s="204"/>
      <c r="W33" s="204"/>
      <c r="X33" s="204"/>
      <c r="Y33" s="205"/>
    </row>
  </sheetData>
  <mergeCells count="45">
    <mergeCell ref="N10:X11"/>
    <mergeCell ref="B5:Y5"/>
    <mergeCell ref="B17:Y17"/>
    <mergeCell ref="N7:O7"/>
    <mergeCell ref="H8:H12"/>
    <mergeCell ref="I8:M9"/>
    <mergeCell ref="N8:Y9"/>
    <mergeCell ref="I10:M11"/>
    <mergeCell ref="I12:M13"/>
    <mergeCell ref="H7:M7"/>
    <mergeCell ref="B15:Y15"/>
    <mergeCell ref="Y12:Y13"/>
    <mergeCell ref="N12:X13"/>
    <mergeCell ref="B22:E23"/>
    <mergeCell ref="F28:G29"/>
    <mergeCell ref="H28:I29"/>
    <mergeCell ref="J28:K29"/>
    <mergeCell ref="B32:E33"/>
    <mergeCell ref="B30:E31"/>
    <mergeCell ref="B28:E28"/>
    <mergeCell ref="B29:E29"/>
    <mergeCell ref="B26:E27"/>
    <mergeCell ref="F30:Y31"/>
    <mergeCell ref="F32:Y33"/>
    <mergeCell ref="B24:E25"/>
    <mergeCell ref="R28:S29"/>
    <mergeCell ref="F22:M23"/>
    <mergeCell ref="R22:S23"/>
    <mergeCell ref="T22:U23"/>
    <mergeCell ref="N24:Q25"/>
    <mergeCell ref="F24:M25"/>
    <mergeCell ref="R24:S25"/>
    <mergeCell ref="T24:U25"/>
    <mergeCell ref="V24:W25"/>
    <mergeCell ref="F26:G27"/>
    <mergeCell ref="H26:Q27"/>
    <mergeCell ref="L28:M29"/>
    <mergeCell ref="N28:O29"/>
    <mergeCell ref="P28:Q29"/>
    <mergeCell ref="Q19:Q20"/>
    <mergeCell ref="F19:P20"/>
    <mergeCell ref="X22:Y23"/>
    <mergeCell ref="N22:Q22"/>
    <mergeCell ref="N23:Q23"/>
    <mergeCell ref="V22:W23"/>
  </mergeCells>
  <phoneticPr fontId="2"/>
  <conditionalFormatting sqref="P7 R7 T7 N8:Y9 N10:X13">
    <cfRule type="cellIs" dxfId="0" priority="1" operator="equal">
      <formula>0</formula>
    </cfRule>
  </conditionalFormatting>
  <dataValidations count="4">
    <dataValidation imeMode="fullKatakana" allowBlank="1" showInputMessage="1" showErrorMessage="1" sqref="F30:Y31" xr:uid="{E8116C77-E29C-4398-85C9-7598AA68D3F0}"/>
    <dataValidation imeMode="hiragana" allowBlank="1" showInputMessage="1" showErrorMessage="1" sqref="F32:Y33 F22:M25" xr:uid="{C4439BB4-37C1-4CA3-85E2-76092F75BD8B}"/>
    <dataValidation imeMode="disabled" allowBlank="1" showInputMessage="1" showErrorMessage="1" sqref="R24:W25 F28:S29 R22:Y23" xr:uid="{8D58EC18-432F-4EEB-A085-B4CDEF183BA2}"/>
    <dataValidation type="list" imeMode="disabled" allowBlank="1" showInputMessage="1" showErrorMessage="1" sqref="F26:G27" xr:uid="{0453141D-0753-451C-A2D4-D093A2D857EA}">
      <formula1>"1,2,4"</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FEC4-BED3-4706-9D8A-DCA2A571DCC7}">
  <sheetPr>
    <pageSetUpPr fitToPage="1"/>
  </sheetPr>
  <dimension ref="A1:L56"/>
  <sheetViews>
    <sheetView showGridLines="0" zoomScaleNormal="100" workbookViewId="0"/>
  </sheetViews>
  <sheetFormatPr defaultRowHeight="14.25"/>
  <cols>
    <col min="1" max="1" width="3" style="71" bestFit="1" customWidth="1"/>
    <col min="2" max="2" width="15.375" style="15" customWidth="1"/>
    <col min="3" max="3" width="62" style="15" customWidth="1"/>
    <col min="4" max="4" width="6.5" style="38" customWidth="1"/>
    <col min="5" max="5" width="14" style="38" customWidth="1"/>
    <col min="6" max="6" width="18.375" style="15" bestFit="1" customWidth="1"/>
    <col min="7" max="7" width="16.125" style="15" bestFit="1" customWidth="1"/>
    <col min="8" max="8" width="16.125" style="70" customWidth="1"/>
    <col min="9" max="9" width="5.5" style="38" bestFit="1" customWidth="1"/>
    <col min="10" max="10" width="11.25" style="38" customWidth="1"/>
    <col min="11" max="11" width="18.375" style="15" customWidth="1"/>
    <col min="12" max="12" width="13" style="15" bestFit="1" customWidth="1"/>
    <col min="13" max="13" width="3" style="15" bestFit="1" customWidth="1"/>
    <col min="14" max="16384" width="9" style="15"/>
  </cols>
  <sheetData>
    <row r="1" spans="2:12" s="71" customFormat="1">
      <c r="D1" s="72"/>
      <c r="E1" s="72"/>
      <c r="I1" s="72"/>
      <c r="J1" s="72"/>
    </row>
    <row r="2" spans="2:12" s="41" customFormat="1">
      <c r="B2" s="71" t="s">
        <v>247</v>
      </c>
      <c r="D2" s="39"/>
      <c r="E2" s="39"/>
      <c r="I2" s="39"/>
      <c r="J2" s="39"/>
    </row>
    <row r="3" spans="2:12" s="41" customFormat="1" ht="14.25" customHeight="1">
      <c r="C3" s="225" t="s">
        <v>271</v>
      </c>
      <c r="D3" s="75"/>
      <c r="E3" s="41" t="s">
        <v>241</v>
      </c>
      <c r="F3" s="15"/>
    </row>
    <row r="4" spans="2:12" s="41" customFormat="1" ht="7.5" customHeight="1">
      <c r="C4" s="226"/>
      <c r="D4" s="81"/>
      <c r="F4" s="77"/>
    </row>
    <row r="5" spans="2:12" s="41" customFormat="1">
      <c r="B5" s="15"/>
      <c r="C5" s="225"/>
      <c r="D5" s="76"/>
      <c r="E5" s="41" t="s">
        <v>251</v>
      </c>
      <c r="F5" s="24"/>
    </row>
    <row r="6" spans="2:12" s="41" customFormat="1" ht="15" thickBot="1">
      <c r="B6" s="15"/>
      <c r="D6" s="46"/>
      <c r="E6" s="46"/>
      <c r="I6" s="46"/>
      <c r="J6" s="46"/>
    </row>
    <row r="7" spans="2:12" s="41" customFormat="1" ht="14.25" customHeight="1">
      <c r="B7" s="267" t="s">
        <v>235</v>
      </c>
      <c r="C7" s="268"/>
      <c r="D7" s="268"/>
      <c r="E7" s="268"/>
      <c r="F7" s="268"/>
      <c r="G7" s="268"/>
      <c r="H7" s="269"/>
      <c r="I7" s="227" t="s">
        <v>230</v>
      </c>
      <c r="J7" s="228"/>
      <c r="K7" s="228"/>
      <c r="L7" s="229"/>
    </row>
    <row r="8" spans="2:12" s="41" customFormat="1" ht="14.25" customHeight="1">
      <c r="B8" s="270" t="s">
        <v>333</v>
      </c>
      <c r="C8" s="150"/>
      <c r="D8" s="148" t="s">
        <v>229</v>
      </c>
      <c r="E8" s="150"/>
      <c r="F8" s="148" t="s">
        <v>228</v>
      </c>
      <c r="G8" s="150"/>
      <c r="H8" s="73" t="s">
        <v>323</v>
      </c>
      <c r="I8" s="265" t="s">
        <v>229</v>
      </c>
      <c r="J8" s="266"/>
      <c r="K8" s="74" t="s">
        <v>228</v>
      </c>
      <c r="L8" s="73" t="s">
        <v>324</v>
      </c>
    </row>
    <row r="9" spans="2:12" s="41" customFormat="1" ht="85.5">
      <c r="B9" s="258" t="s">
        <v>331</v>
      </c>
      <c r="C9" s="84" t="s">
        <v>9</v>
      </c>
      <c r="D9" s="85" t="s">
        <v>168</v>
      </c>
      <c r="E9" s="83" t="s">
        <v>227</v>
      </c>
      <c r="F9" s="84"/>
      <c r="G9" s="83" t="s">
        <v>223</v>
      </c>
      <c r="H9" s="250" t="s">
        <v>325</v>
      </c>
      <c r="I9" s="86" t="s">
        <v>168</v>
      </c>
      <c r="J9" s="82" t="s">
        <v>226</v>
      </c>
      <c r="K9" s="82" t="s">
        <v>225</v>
      </c>
      <c r="L9" s="230" t="s">
        <v>243</v>
      </c>
    </row>
    <row r="10" spans="2:12" s="41" customFormat="1" ht="18.75" customHeight="1">
      <c r="B10" s="259"/>
      <c r="C10" s="236" t="s">
        <v>164</v>
      </c>
      <c r="D10" s="231" t="s">
        <v>168</v>
      </c>
      <c r="E10" s="134" t="s">
        <v>167</v>
      </c>
      <c r="F10" s="87" t="s">
        <v>224</v>
      </c>
      <c r="G10" s="80" t="s">
        <v>223</v>
      </c>
      <c r="H10" s="251"/>
      <c r="I10" s="222" t="s">
        <v>168</v>
      </c>
      <c r="J10" s="134" t="s">
        <v>167</v>
      </c>
      <c r="K10" s="140" t="s">
        <v>167</v>
      </c>
      <c r="L10" s="230"/>
    </row>
    <row r="11" spans="2:12" s="41" customFormat="1" ht="18.75" customHeight="1">
      <c r="B11" s="259"/>
      <c r="C11" s="237"/>
      <c r="D11" s="232"/>
      <c r="E11" s="112"/>
      <c r="F11" s="53" t="s">
        <v>222</v>
      </c>
      <c r="G11" s="78" t="s">
        <v>219</v>
      </c>
      <c r="H11" s="251"/>
      <c r="I11" s="224"/>
      <c r="J11" s="112"/>
      <c r="K11" s="238"/>
      <c r="L11" s="230"/>
    </row>
    <row r="12" spans="2:12" s="41" customFormat="1" ht="18.75" customHeight="1">
      <c r="B12" s="259"/>
      <c r="C12" s="54" t="s">
        <v>221</v>
      </c>
      <c r="D12" s="88" t="s">
        <v>168</v>
      </c>
      <c r="E12" s="79" t="s">
        <v>167</v>
      </c>
      <c r="F12" s="84" t="s">
        <v>220</v>
      </c>
      <c r="G12" s="83" t="s">
        <v>219</v>
      </c>
      <c r="H12" s="251"/>
      <c r="I12" s="86" t="s">
        <v>168</v>
      </c>
      <c r="J12" s="83" t="s">
        <v>167</v>
      </c>
      <c r="K12" s="83" t="s">
        <v>167</v>
      </c>
      <c r="L12" s="230"/>
    </row>
    <row r="13" spans="2:12" s="41" customFormat="1" ht="18.75" customHeight="1">
      <c r="B13" s="259"/>
      <c r="C13" s="84" t="s">
        <v>10</v>
      </c>
      <c r="D13" s="85" t="s">
        <v>168</v>
      </c>
      <c r="E13" s="83" t="s">
        <v>167</v>
      </c>
      <c r="F13" s="84"/>
      <c r="G13" s="83" t="s">
        <v>219</v>
      </c>
      <c r="H13" s="251"/>
      <c r="I13" s="86" t="s">
        <v>168</v>
      </c>
      <c r="J13" s="82" t="s">
        <v>167</v>
      </c>
      <c r="K13" s="82" t="s">
        <v>167</v>
      </c>
      <c r="L13" s="230"/>
    </row>
    <row r="14" spans="2:12" s="41" customFormat="1" ht="18.75" customHeight="1">
      <c r="B14" s="259"/>
      <c r="C14" s="84" t="s">
        <v>309</v>
      </c>
      <c r="D14" s="85" t="s">
        <v>168</v>
      </c>
      <c r="E14" s="83" t="s">
        <v>167</v>
      </c>
      <c r="F14" s="84"/>
      <c r="G14" s="83" t="s">
        <v>217</v>
      </c>
      <c r="H14" s="251"/>
      <c r="I14" s="86" t="s">
        <v>168</v>
      </c>
      <c r="J14" s="82" t="s">
        <v>167</v>
      </c>
      <c r="K14" s="82" t="s">
        <v>167</v>
      </c>
      <c r="L14" s="230"/>
    </row>
    <row r="15" spans="2:12" s="41" customFormat="1" ht="18.75" customHeight="1">
      <c r="B15" s="259"/>
      <c r="C15" s="84" t="s">
        <v>322</v>
      </c>
      <c r="D15" s="85" t="s">
        <v>168</v>
      </c>
      <c r="E15" s="83" t="s">
        <v>167</v>
      </c>
      <c r="F15" s="84"/>
      <c r="G15" s="83" t="s">
        <v>217</v>
      </c>
      <c r="H15" s="251"/>
      <c r="I15" s="86" t="s">
        <v>168</v>
      </c>
      <c r="J15" s="82" t="s">
        <v>167</v>
      </c>
      <c r="K15" s="82" t="s">
        <v>167</v>
      </c>
      <c r="L15" s="230"/>
    </row>
    <row r="16" spans="2:12" s="41" customFormat="1" ht="18.75" customHeight="1">
      <c r="B16" s="261"/>
      <c r="C16" s="84" t="s">
        <v>218</v>
      </c>
      <c r="D16" s="85" t="s">
        <v>168</v>
      </c>
      <c r="E16" s="83" t="s">
        <v>167</v>
      </c>
      <c r="F16" s="84"/>
      <c r="G16" s="83" t="s">
        <v>217</v>
      </c>
      <c r="H16" s="251"/>
      <c r="I16" s="86" t="s">
        <v>168</v>
      </c>
      <c r="J16" s="82" t="s">
        <v>167</v>
      </c>
      <c r="K16" s="82" t="s">
        <v>167</v>
      </c>
      <c r="L16" s="230"/>
    </row>
    <row r="17" spans="2:12" s="41" customFormat="1" ht="18.75" customHeight="1">
      <c r="B17" s="89" t="s">
        <v>11</v>
      </c>
      <c r="C17" s="84" t="s">
        <v>11</v>
      </c>
      <c r="D17" s="85" t="s">
        <v>168</v>
      </c>
      <c r="E17" s="83" t="s">
        <v>167</v>
      </c>
      <c r="F17" s="84"/>
      <c r="G17" s="83" t="s">
        <v>217</v>
      </c>
      <c r="H17" s="251"/>
      <c r="I17" s="86" t="s">
        <v>168</v>
      </c>
      <c r="J17" s="82" t="s">
        <v>167</v>
      </c>
      <c r="K17" s="82" t="s">
        <v>167</v>
      </c>
      <c r="L17" s="230"/>
    </row>
    <row r="18" spans="2:12" s="41" customFormat="1" ht="19.5" customHeight="1">
      <c r="B18" s="258" t="s">
        <v>216</v>
      </c>
      <c r="C18" s="236" t="s">
        <v>321</v>
      </c>
      <c r="D18" s="231" t="s">
        <v>168</v>
      </c>
      <c r="E18" s="134" t="s">
        <v>167</v>
      </c>
      <c r="F18" s="87" t="s">
        <v>210</v>
      </c>
      <c r="G18" s="80" t="s">
        <v>209</v>
      </c>
      <c r="H18" s="251"/>
      <c r="I18" s="222" t="s">
        <v>168</v>
      </c>
      <c r="J18" s="233" t="s">
        <v>167</v>
      </c>
      <c r="K18" s="233" t="s">
        <v>167</v>
      </c>
      <c r="L18" s="230" t="s">
        <v>244</v>
      </c>
    </row>
    <row r="19" spans="2:12" s="41" customFormat="1" ht="19.5" customHeight="1">
      <c r="B19" s="259"/>
      <c r="C19" s="255"/>
      <c r="D19" s="254"/>
      <c r="E19" s="110"/>
      <c r="F19" s="53" t="s">
        <v>208</v>
      </c>
      <c r="G19" s="78" t="s">
        <v>207</v>
      </c>
      <c r="H19" s="251"/>
      <c r="I19" s="223"/>
      <c r="J19" s="234"/>
      <c r="K19" s="234"/>
      <c r="L19" s="230"/>
    </row>
    <row r="20" spans="2:12" s="41" customFormat="1" ht="19.5" customHeight="1">
      <c r="B20" s="259"/>
      <c r="C20" s="255"/>
      <c r="D20" s="254"/>
      <c r="E20" s="110"/>
      <c r="F20" s="53" t="s">
        <v>206</v>
      </c>
      <c r="G20" s="78" t="s">
        <v>205</v>
      </c>
      <c r="H20" s="251"/>
      <c r="I20" s="223"/>
      <c r="J20" s="234"/>
      <c r="K20" s="234"/>
      <c r="L20" s="230"/>
    </row>
    <row r="21" spans="2:12" s="41" customFormat="1" ht="19.5" customHeight="1">
      <c r="B21" s="259"/>
      <c r="C21" s="255"/>
      <c r="D21" s="254"/>
      <c r="E21" s="110"/>
      <c r="F21" s="53" t="s">
        <v>204</v>
      </c>
      <c r="G21" s="78" t="s">
        <v>203</v>
      </c>
      <c r="H21" s="251"/>
      <c r="I21" s="223"/>
      <c r="J21" s="234"/>
      <c r="K21" s="234"/>
      <c r="L21" s="230"/>
    </row>
    <row r="22" spans="2:12" s="41" customFormat="1" ht="19.5" customHeight="1">
      <c r="B22" s="259"/>
      <c r="C22" s="237"/>
      <c r="D22" s="232"/>
      <c r="E22" s="112"/>
      <c r="F22" s="54" t="s">
        <v>202</v>
      </c>
      <c r="G22" s="79" t="s">
        <v>201</v>
      </c>
      <c r="H22" s="251"/>
      <c r="I22" s="224"/>
      <c r="J22" s="235"/>
      <c r="K22" s="235"/>
      <c r="L22" s="230"/>
    </row>
    <row r="23" spans="2:12" s="41" customFormat="1" ht="18" customHeight="1">
      <c r="B23" s="259"/>
      <c r="C23" s="236" t="s">
        <v>320</v>
      </c>
      <c r="D23" s="231" t="s">
        <v>168</v>
      </c>
      <c r="E23" s="134" t="s">
        <v>167</v>
      </c>
      <c r="F23" s="87" t="s">
        <v>210</v>
      </c>
      <c r="G23" s="80" t="s">
        <v>197</v>
      </c>
      <c r="H23" s="251"/>
      <c r="I23" s="222" t="s">
        <v>168</v>
      </c>
      <c r="J23" s="233" t="s">
        <v>167</v>
      </c>
      <c r="K23" s="233" t="s">
        <v>167</v>
      </c>
      <c r="L23" s="230"/>
    </row>
    <row r="24" spans="2:12" s="41" customFormat="1" ht="18" customHeight="1">
      <c r="B24" s="259"/>
      <c r="C24" s="255"/>
      <c r="D24" s="254"/>
      <c r="E24" s="110"/>
      <c r="F24" s="53" t="s">
        <v>208</v>
      </c>
      <c r="G24" s="78" t="s">
        <v>215</v>
      </c>
      <c r="H24" s="251"/>
      <c r="I24" s="223"/>
      <c r="J24" s="234"/>
      <c r="K24" s="234"/>
      <c r="L24" s="230"/>
    </row>
    <row r="25" spans="2:12" s="41" customFormat="1" ht="18" customHeight="1">
      <c r="B25" s="259"/>
      <c r="C25" s="255"/>
      <c r="D25" s="254"/>
      <c r="E25" s="110"/>
      <c r="F25" s="53" t="s">
        <v>206</v>
      </c>
      <c r="G25" s="78" t="s">
        <v>214</v>
      </c>
      <c r="H25" s="251"/>
      <c r="I25" s="223"/>
      <c r="J25" s="234"/>
      <c r="K25" s="234"/>
      <c r="L25" s="230"/>
    </row>
    <row r="26" spans="2:12" s="41" customFormat="1" ht="18" customHeight="1">
      <c r="B26" s="259"/>
      <c r="C26" s="255"/>
      <c r="D26" s="254"/>
      <c r="E26" s="110"/>
      <c r="F26" s="53" t="s">
        <v>204</v>
      </c>
      <c r="G26" s="78" t="s">
        <v>213</v>
      </c>
      <c r="H26" s="251"/>
      <c r="I26" s="223"/>
      <c r="J26" s="234"/>
      <c r="K26" s="234"/>
      <c r="L26" s="230"/>
    </row>
    <row r="27" spans="2:12" s="41" customFormat="1" ht="18" customHeight="1">
      <c r="B27" s="259"/>
      <c r="C27" s="237"/>
      <c r="D27" s="232"/>
      <c r="E27" s="112"/>
      <c r="F27" s="54" t="s">
        <v>202</v>
      </c>
      <c r="G27" s="79" t="s">
        <v>212</v>
      </c>
      <c r="H27" s="251"/>
      <c r="I27" s="224"/>
      <c r="J27" s="235"/>
      <c r="K27" s="235"/>
      <c r="L27" s="230"/>
    </row>
    <row r="28" spans="2:12" s="41" customFormat="1" ht="43.5" customHeight="1">
      <c r="B28" s="259"/>
      <c r="C28" s="236" t="s">
        <v>319</v>
      </c>
      <c r="D28" s="231" t="s">
        <v>168</v>
      </c>
      <c r="E28" s="134" t="s">
        <v>167</v>
      </c>
      <c r="F28" s="87" t="s">
        <v>200</v>
      </c>
      <c r="G28" s="80" t="s">
        <v>186</v>
      </c>
      <c r="H28" s="251"/>
      <c r="I28" s="222" t="s">
        <v>168</v>
      </c>
      <c r="J28" s="233" t="s">
        <v>167</v>
      </c>
      <c r="K28" s="233" t="s">
        <v>167</v>
      </c>
      <c r="L28" s="230"/>
    </row>
    <row r="29" spans="2:12" s="41" customFormat="1" ht="43.5" customHeight="1">
      <c r="B29" s="259"/>
      <c r="C29" s="237"/>
      <c r="D29" s="232"/>
      <c r="E29" s="112"/>
      <c r="F29" s="54" t="s">
        <v>199</v>
      </c>
      <c r="G29" s="79" t="s">
        <v>198</v>
      </c>
      <c r="H29" s="251"/>
      <c r="I29" s="224"/>
      <c r="J29" s="235"/>
      <c r="K29" s="235"/>
      <c r="L29" s="230"/>
    </row>
    <row r="30" spans="2:12" s="41" customFormat="1" ht="108.75" customHeight="1">
      <c r="B30" s="261"/>
      <c r="C30" s="84" t="s">
        <v>318</v>
      </c>
      <c r="D30" s="85" t="s">
        <v>168</v>
      </c>
      <c r="E30" s="83" t="s">
        <v>167</v>
      </c>
      <c r="F30" s="84"/>
      <c r="G30" s="83" t="s">
        <v>197</v>
      </c>
      <c r="H30" s="251"/>
      <c r="I30" s="86" t="s">
        <v>168</v>
      </c>
      <c r="J30" s="82" t="s">
        <v>167</v>
      </c>
      <c r="K30" s="82" t="s">
        <v>167</v>
      </c>
      <c r="L30" s="230"/>
    </row>
    <row r="31" spans="2:12" s="41" customFormat="1" ht="17.25" customHeight="1">
      <c r="B31" s="258" t="s">
        <v>211</v>
      </c>
      <c r="C31" s="236" t="s">
        <v>317</v>
      </c>
      <c r="D31" s="231" t="s">
        <v>168</v>
      </c>
      <c r="E31" s="134" t="s">
        <v>167</v>
      </c>
      <c r="F31" s="87" t="s">
        <v>210</v>
      </c>
      <c r="G31" s="80" t="s">
        <v>209</v>
      </c>
      <c r="H31" s="251"/>
      <c r="I31" s="222" t="s">
        <v>168</v>
      </c>
      <c r="J31" s="233" t="s">
        <v>167</v>
      </c>
      <c r="K31" s="233" t="s">
        <v>167</v>
      </c>
      <c r="L31" s="230" t="s">
        <v>245</v>
      </c>
    </row>
    <row r="32" spans="2:12" s="41" customFormat="1" ht="17.25" customHeight="1">
      <c r="B32" s="259"/>
      <c r="C32" s="255"/>
      <c r="D32" s="254"/>
      <c r="E32" s="110"/>
      <c r="F32" s="53" t="s">
        <v>208</v>
      </c>
      <c r="G32" s="78" t="s">
        <v>207</v>
      </c>
      <c r="H32" s="251"/>
      <c r="I32" s="223"/>
      <c r="J32" s="234"/>
      <c r="K32" s="234"/>
      <c r="L32" s="230"/>
    </row>
    <row r="33" spans="2:12" s="41" customFormat="1" ht="17.25" customHeight="1">
      <c r="B33" s="259"/>
      <c r="C33" s="255"/>
      <c r="D33" s="254"/>
      <c r="E33" s="110"/>
      <c r="F33" s="53" t="s">
        <v>206</v>
      </c>
      <c r="G33" s="78" t="s">
        <v>205</v>
      </c>
      <c r="H33" s="251"/>
      <c r="I33" s="223"/>
      <c r="J33" s="234"/>
      <c r="K33" s="234"/>
      <c r="L33" s="230"/>
    </row>
    <row r="34" spans="2:12" s="41" customFormat="1" ht="17.25" customHeight="1">
      <c r="B34" s="259"/>
      <c r="C34" s="255"/>
      <c r="D34" s="254"/>
      <c r="E34" s="110"/>
      <c r="F34" s="53" t="s">
        <v>204</v>
      </c>
      <c r="G34" s="78" t="s">
        <v>203</v>
      </c>
      <c r="H34" s="251"/>
      <c r="I34" s="223"/>
      <c r="J34" s="234"/>
      <c r="K34" s="234"/>
      <c r="L34" s="230"/>
    </row>
    <row r="35" spans="2:12" s="41" customFormat="1" ht="17.25" customHeight="1">
      <c r="B35" s="259"/>
      <c r="C35" s="237"/>
      <c r="D35" s="232"/>
      <c r="E35" s="112"/>
      <c r="F35" s="54" t="s">
        <v>202</v>
      </c>
      <c r="G35" s="79" t="s">
        <v>201</v>
      </c>
      <c r="H35" s="251"/>
      <c r="I35" s="224"/>
      <c r="J35" s="235"/>
      <c r="K35" s="235"/>
      <c r="L35" s="230"/>
    </row>
    <row r="36" spans="2:12" s="41" customFormat="1" ht="36" customHeight="1">
      <c r="B36" s="259"/>
      <c r="C36" s="236" t="s">
        <v>316</v>
      </c>
      <c r="D36" s="231" t="s">
        <v>168</v>
      </c>
      <c r="E36" s="134" t="s">
        <v>167</v>
      </c>
      <c r="F36" s="87" t="s">
        <v>200</v>
      </c>
      <c r="G36" s="80" t="s">
        <v>186</v>
      </c>
      <c r="H36" s="251"/>
      <c r="I36" s="222" t="s">
        <v>168</v>
      </c>
      <c r="J36" s="233" t="s">
        <v>167</v>
      </c>
      <c r="K36" s="233" t="s">
        <v>167</v>
      </c>
      <c r="L36" s="230"/>
    </row>
    <row r="37" spans="2:12" s="41" customFormat="1" ht="36" customHeight="1">
      <c r="B37" s="259"/>
      <c r="C37" s="237"/>
      <c r="D37" s="232"/>
      <c r="E37" s="112"/>
      <c r="F37" s="54" t="s">
        <v>199</v>
      </c>
      <c r="G37" s="79" t="s">
        <v>198</v>
      </c>
      <c r="H37" s="251"/>
      <c r="I37" s="224"/>
      <c r="J37" s="235"/>
      <c r="K37" s="235"/>
      <c r="L37" s="230"/>
    </row>
    <row r="38" spans="2:12" s="41" customFormat="1" ht="92.25" customHeight="1">
      <c r="B38" s="259"/>
      <c r="C38" s="84" t="s">
        <v>315</v>
      </c>
      <c r="D38" s="85" t="s">
        <v>168</v>
      </c>
      <c r="E38" s="83" t="s">
        <v>167</v>
      </c>
      <c r="F38" s="84"/>
      <c r="G38" s="83" t="s">
        <v>197</v>
      </c>
      <c r="H38" s="251"/>
      <c r="I38" s="86" t="s">
        <v>168</v>
      </c>
      <c r="J38" s="82" t="s">
        <v>167</v>
      </c>
      <c r="K38" s="82" t="s">
        <v>167</v>
      </c>
      <c r="L38" s="230"/>
    </row>
    <row r="39" spans="2:12" s="41" customFormat="1" ht="28.5">
      <c r="B39" s="261"/>
      <c r="C39" s="84" t="s">
        <v>196</v>
      </c>
      <c r="D39" s="90" t="s">
        <v>169</v>
      </c>
      <c r="E39" s="83"/>
      <c r="F39" s="84"/>
      <c r="G39" s="83"/>
      <c r="H39" s="251"/>
      <c r="I39" s="86" t="s">
        <v>168</v>
      </c>
      <c r="J39" s="82" t="s">
        <v>167</v>
      </c>
      <c r="K39" s="82" t="s">
        <v>167</v>
      </c>
      <c r="L39" s="230"/>
    </row>
    <row r="40" spans="2:12" s="41" customFormat="1" ht="18.75" customHeight="1">
      <c r="B40" s="262" t="s">
        <v>195</v>
      </c>
      <c r="C40" s="263" t="s">
        <v>194</v>
      </c>
      <c r="D40" s="264" t="s">
        <v>168</v>
      </c>
      <c r="E40" s="242" t="s">
        <v>167</v>
      </c>
      <c r="F40" s="87" t="s">
        <v>193</v>
      </c>
      <c r="G40" s="80" t="s">
        <v>192</v>
      </c>
      <c r="H40" s="251"/>
      <c r="I40" s="243" t="s">
        <v>169</v>
      </c>
      <c r="J40" s="253"/>
      <c r="K40" s="253"/>
      <c r="L40" s="91"/>
    </row>
    <row r="41" spans="2:12" s="41" customFormat="1" ht="18.75" customHeight="1">
      <c r="B41" s="262"/>
      <c r="C41" s="263"/>
      <c r="D41" s="264"/>
      <c r="E41" s="242"/>
      <c r="F41" s="54" t="s">
        <v>191</v>
      </c>
      <c r="G41" s="79" t="s">
        <v>190</v>
      </c>
      <c r="H41" s="251"/>
      <c r="I41" s="243"/>
      <c r="J41" s="253"/>
      <c r="K41" s="253"/>
      <c r="L41" s="92"/>
    </row>
    <row r="42" spans="2:12" s="41" customFormat="1" ht="18.75" customHeight="1">
      <c r="B42" s="262" t="s">
        <v>189</v>
      </c>
      <c r="C42" s="236" t="s">
        <v>188</v>
      </c>
      <c r="D42" s="231" t="s">
        <v>168</v>
      </c>
      <c r="E42" s="134" t="s">
        <v>167</v>
      </c>
      <c r="F42" s="87" t="s">
        <v>187</v>
      </c>
      <c r="G42" s="80" t="s">
        <v>186</v>
      </c>
      <c r="H42" s="251"/>
      <c r="I42" s="247" t="s">
        <v>169</v>
      </c>
      <c r="J42" s="233"/>
      <c r="K42" s="233"/>
      <c r="L42" s="91"/>
    </row>
    <row r="43" spans="2:12" s="41" customFormat="1" ht="18.75" customHeight="1">
      <c r="B43" s="262"/>
      <c r="C43" s="255"/>
      <c r="D43" s="254"/>
      <c r="E43" s="110"/>
      <c r="F43" s="53" t="s">
        <v>185</v>
      </c>
      <c r="G43" s="78" t="s">
        <v>184</v>
      </c>
      <c r="H43" s="251"/>
      <c r="I43" s="248"/>
      <c r="J43" s="234"/>
      <c r="K43" s="234"/>
      <c r="L43" s="93"/>
    </row>
    <row r="44" spans="2:12" s="41" customFormat="1" ht="18.75" customHeight="1">
      <c r="B44" s="262"/>
      <c r="C44" s="255"/>
      <c r="D44" s="254"/>
      <c r="E44" s="110"/>
      <c r="F44" s="53" t="s">
        <v>183</v>
      </c>
      <c r="G44" s="78" t="s">
        <v>182</v>
      </c>
      <c r="H44" s="251"/>
      <c r="I44" s="248"/>
      <c r="J44" s="234"/>
      <c r="K44" s="234"/>
      <c r="L44" s="93"/>
    </row>
    <row r="45" spans="2:12" s="41" customFormat="1" ht="18.75" customHeight="1">
      <c r="B45" s="262"/>
      <c r="C45" s="237"/>
      <c r="D45" s="232"/>
      <c r="E45" s="112"/>
      <c r="F45" s="53" t="s">
        <v>181</v>
      </c>
      <c r="G45" s="78" t="s">
        <v>180</v>
      </c>
      <c r="H45" s="251"/>
      <c r="I45" s="249"/>
      <c r="J45" s="235"/>
      <c r="K45" s="235"/>
      <c r="L45" s="92"/>
    </row>
    <row r="46" spans="2:12" s="41" customFormat="1" ht="18.75" customHeight="1">
      <c r="B46" s="258"/>
      <c r="C46" s="87" t="s">
        <v>179</v>
      </c>
      <c r="D46" s="94" t="s">
        <v>168</v>
      </c>
      <c r="E46" s="80" t="s">
        <v>167</v>
      </c>
      <c r="F46" s="87"/>
      <c r="G46" s="80" t="s">
        <v>178</v>
      </c>
      <c r="H46" s="251"/>
      <c r="I46" s="95" t="s">
        <v>169</v>
      </c>
      <c r="J46" s="96"/>
      <c r="K46" s="96"/>
      <c r="L46" s="97"/>
    </row>
    <row r="47" spans="2:12" s="41" customFormat="1" ht="35.25" customHeight="1">
      <c r="B47" s="98" t="s">
        <v>177</v>
      </c>
      <c r="C47" s="84" t="s">
        <v>177</v>
      </c>
      <c r="D47" s="85" t="s">
        <v>168</v>
      </c>
      <c r="E47" s="83" t="s">
        <v>167</v>
      </c>
      <c r="F47" s="84"/>
      <c r="G47" s="83" t="s">
        <v>176</v>
      </c>
      <c r="H47" s="251"/>
      <c r="I47" s="99" t="s">
        <v>169</v>
      </c>
      <c r="J47" s="82"/>
      <c r="K47" s="82"/>
      <c r="L47" s="97"/>
    </row>
    <row r="48" spans="2:12" s="41" customFormat="1" ht="16.5" customHeight="1">
      <c r="B48" s="258" t="s">
        <v>2</v>
      </c>
      <c r="C48" s="236" t="s">
        <v>332</v>
      </c>
      <c r="D48" s="256" t="s">
        <v>168</v>
      </c>
      <c r="E48" s="134" t="s">
        <v>167</v>
      </c>
      <c r="F48" s="87" t="s">
        <v>175</v>
      </c>
      <c r="G48" s="80" t="s">
        <v>174</v>
      </c>
      <c r="H48" s="251"/>
      <c r="I48" s="222" t="s">
        <v>168</v>
      </c>
      <c r="J48" s="233" t="s">
        <v>167</v>
      </c>
      <c r="K48" s="233" t="s">
        <v>167</v>
      </c>
      <c r="L48" s="239" t="s">
        <v>246</v>
      </c>
    </row>
    <row r="49" spans="2:12" s="41" customFormat="1" ht="16.5" customHeight="1">
      <c r="B49" s="259"/>
      <c r="C49" s="255"/>
      <c r="D49" s="257"/>
      <c r="E49" s="110"/>
      <c r="F49" s="53" t="s">
        <v>173</v>
      </c>
      <c r="G49" s="78" t="s">
        <v>172</v>
      </c>
      <c r="H49" s="251"/>
      <c r="I49" s="223"/>
      <c r="J49" s="234"/>
      <c r="K49" s="234"/>
      <c r="L49" s="240"/>
    </row>
    <row r="50" spans="2:12" s="41" customFormat="1" ht="16.5" customHeight="1">
      <c r="B50" s="259"/>
      <c r="C50" s="255"/>
      <c r="D50" s="257"/>
      <c r="E50" s="110"/>
      <c r="F50" s="53" t="s">
        <v>171</v>
      </c>
      <c r="G50" s="78" t="s">
        <v>170</v>
      </c>
      <c r="H50" s="251"/>
      <c r="I50" s="223"/>
      <c r="J50" s="234"/>
      <c r="K50" s="234"/>
      <c r="L50" s="240"/>
    </row>
    <row r="51" spans="2:12" s="41" customFormat="1" ht="16.5" customHeight="1">
      <c r="B51" s="259"/>
      <c r="C51" s="255"/>
      <c r="D51" s="244" t="s">
        <v>290</v>
      </c>
      <c r="E51" s="245"/>
      <c r="F51" s="245"/>
      <c r="G51" s="246"/>
      <c r="H51" s="251"/>
      <c r="I51" s="100"/>
      <c r="J51" s="101"/>
      <c r="K51" s="101"/>
      <c r="L51" s="240"/>
    </row>
    <row r="52" spans="2:12" s="41" customFormat="1" ht="18.75" customHeight="1">
      <c r="B52" s="259"/>
      <c r="C52" s="236" t="s">
        <v>314</v>
      </c>
      <c r="D52" s="231" t="s">
        <v>168</v>
      </c>
      <c r="E52" s="134" t="s">
        <v>167</v>
      </c>
      <c r="F52" s="87" t="s">
        <v>175</v>
      </c>
      <c r="G52" s="80" t="s">
        <v>174</v>
      </c>
      <c r="H52" s="251"/>
      <c r="I52" s="222" t="s">
        <v>168</v>
      </c>
      <c r="J52" s="233" t="s">
        <v>167</v>
      </c>
      <c r="K52" s="233" t="s">
        <v>167</v>
      </c>
      <c r="L52" s="240"/>
    </row>
    <row r="53" spans="2:12" s="41" customFormat="1" ht="18.75" customHeight="1">
      <c r="B53" s="259"/>
      <c r="C53" s="255"/>
      <c r="D53" s="254"/>
      <c r="E53" s="110"/>
      <c r="F53" s="53" t="s">
        <v>173</v>
      </c>
      <c r="G53" s="78" t="s">
        <v>172</v>
      </c>
      <c r="H53" s="251"/>
      <c r="I53" s="223"/>
      <c r="J53" s="234"/>
      <c r="K53" s="234"/>
      <c r="L53" s="240"/>
    </row>
    <row r="54" spans="2:12" s="41" customFormat="1" ht="18.75" customHeight="1">
      <c r="B54" s="259"/>
      <c r="C54" s="237"/>
      <c r="D54" s="232"/>
      <c r="E54" s="112"/>
      <c r="F54" s="54" t="s">
        <v>171</v>
      </c>
      <c r="G54" s="79" t="s">
        <v>170</v>
      </c>
      <c r="H54" s="251"/>
      <c r="I54" s="224"/>
      <c r="J54" s="235"/>
      <c r="K54" s="235"/>
      <c r="L54" s="240"/>
    </row>
    <row r="55" spans="2:12" s="41" customFormat="1" ht="37.5" customHeight="1" thickBot="1">
      <c r="B55" s="260"/>
      <c r="C55" s="102" t="s">
        <v>313</v>
      </c>
      <c r="D55" s="103" t="s">
        <v>169</v>
      </c>
      <c r="E55" s="104"/>
      <c r="F55" s="102"/>
      <c r="G55" s="104"/>
      <c r="H55" s="252"/>
      <c r="I55" s="105" t="s">
        <v>168</v>
      </c>
      <c r="J55" s="106" t="s">
        <v>167</v>
      </c>
      <c r="K55" s="106" t="s">
        <v>167</v>
      </c>
      <c r="L55" s="241"/>
    </row>
    <row r="56" spans="2:12">
      <c r="D56" s="44"/>
      <c r="E56" s="44"/>
      <c r="I56" s="44"/>
      <c r="J56" s="44"/>
    </row>
  </sheetData>
  <mergeCells count="79">
    <mergeCell ref="F8:G8"/>
    <mergeCell ref="I8:J8"/>
    <mergeCell ref="D8:E8"/>
    <mergeCell ref="B9:B16"/>
    <mergeCell ref="B7:H7"/>
    <mergeCell ref="B8:C8"/>
    <mergeCell ref="E10:E11"/>
    <mergeCell ref="I10:I11"/>
    <mergeCell ref="J10:J11"/>
    <mergeCell ref="C10:C11"/>
    <mergeCell ref="D10:D11"/>
    <mergeCell ref="J40:J41"/>
    <mergeCell ref="D28:D29"/>
    <mergeCell ref="D40:D41"/>
    <mergeCell ref="C18:C22"/>
    <mergeCell ref="D18:D22"/>
    <mergeCell ref="C42:C45"/>
    <mergeCell ref="D48:D50"/>
    <mergeCell ref="B48:B55"/>
    <mergeCell ref="B18:B30"/>
    <mergeCell ref="B31:B39"/>
    <mergeCell ref="B40:B41"/>
    <mergeCell ref="C48:C51"/>
    <mergeCell ref="C52:C54"/>
    <mergeCell ref="C36:C37"/>
    <mergeCell ref="C31:C35"/>
    <mergeCell ref="C23:C27"/>
    <mergeCell ref="D23:D27"/>
    <mergeCell ref="C40:C41"/>
    <mergeCell ref="B42:B46"/>
    <mergeCell ref="K40:K41"/>
    <mergeCell ref="J28:J29"/>
    <mergeCell ref="J31:J35"/>
    <mergeCell ref="J36:J37"/>
    <mergeCell ref="D52:D54"/>
    <mergeCell ref="D31:D35"/>
    <mergeCell ref="D42:D45"/>
    <mergeCell ref="D51:G51"/>
    <mergeCell ref="J52:J54"/>
    <mergeCell ref="E52:E54"/>
    <mergeCell ref="K42:K45"/>
    <mergeCell ref="J48:J50"/>
    <mergeCell ref="E42:E45"/>
    <mergeCell ref="I42:I45"/>
    <mergeCell ref="J42:J45"/>
    <mergeCell ref="K48:K50"/>
    <mergeCell ref="H9:H55"/>
    <mergeCell ref="K52:K54"/>
    <mergeCell ref="J23:J27"/>
    <mergeCell ref="I23:I27"/>
    <mergeCell ref="K23:K27"/>
    <mergeCell ref="K28:K29"/>
    <mergeCell ref="K31:K35"/>
    <mergeCell ref="I48:I50"/>
    <mergeCell ref="E31:E35"/>
    <mergeCell ref="E28:E29"/>
    <mergeCell ref="I28:I29"/>
    <mergeCell ref="I36:I37"/>
    <mergeCell ref="I31:I35"/>
    <mergeCell ref="E48:E50"/>
    <mergeCell ref="E36:E37"/>
    <mergeCell ref="E40:E41"/>
    <mergeCell ref="I40:I41"/>
    <mergeCell ref="I52:I54"/>
    <mergeCell ref="C3:C5"/>
    <mergeCell ref="I7:L7"/>
    <mergeCell ref="L9:L17"/>
    <mergeCell ref="L18:L30"/>
    <mergeCell ref="L31:L39"/>
    <mergeCell ref="E18:E22"/>
    <mergeCell ref="D36:D37"/>
    <mergeCell ref="I18:I22"/>
    <mergeCell ref="K18:K22"/>
    <mergeCell ref="J18:J22"/>
    <mergeCell ref="C28:C29"/>
    <mergeCell ref="K10:K11"/>
    <mergeCell ref="K36:K37"/>
    <mergeCell ref="L48:L55"/>
    <mergeCell ref="E23:E27"/>
  </mergeCells>
  <phoneticPr fontId="2"/>
  <printOptions horizontalCentered="1"/>
  <pageMargins left="0.59055118110236227" right="0.59055118110236227" top="0.59055118110236227" bottom="0.59055118110236227" header="0.31496062992125984" footer="0.31496062992125984"/>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3453-F71E-4D28-A51A-BC9BF614C301}">
  <sheetPr>
    <pageSetUpPr fitToPage="1"/>
  </sheetPr>
  <dimension ref="B2:D80"/>
  <sheetViews>
    <sheetView showGridLines="0" zoomScaleNormal="100" workbookViewId="0">
      <selection activeCell="E9" sqref="E9"/>
    </sheetView>
  </sheetViews>
  <sheetFormatPr defaultRowHeight="14.25"/>
  <cols>
    <col min="1" max="1" width="3.125" style="5" bestFit="1" customWidth="1"/>
    <col min="2" max="2" width="16.125" style="5" bestFit="1" customWidth="1"/>
    <col min="3" max="3" width="3.125" style="5" bestFit="1" customWidth="1"/>
    <col min="4" max="4" width="71.125" style="5" bestFit="1" customWidth="1"/>
    <col min="5" max="16384" width="9" style="5"/>
  </cols>
  <sheetData>
    <row r="2" spans="2:4">
      <c r="B2" s="4" t="s">
        <v>7</v>
      </c>
      <c r="D2" s="4" t="s">
        <v>6</v>
      </c>
    </row>
    <row r="3" spans="2:4">
      <c r="B3" s="6" t="s">
        <v>6</v>
      </c>
      <c r="D3" s="6" t="s">
        <v>9</v>
      </c>
    </row>
    <row r="4" spans="2:4">
      <c r="B4" s="6" t="s">
        <v>0</v>
      </c>
      <c r="D4" s="6" t="s">
        <v>164</v>
      </c>
    </row>
    <row r="5" spans="2:4">
      <c r="B5" s="6" t="s">
        <v>1</v>
      </c>
      <c r="D5" s="6" t="s">
        <v>165</v>
      </c>
    </row>
    <row r="6" spans="2:4">
      <c r="B6" s="6" t="s">
        <v>2</v>
      </c>
      <c r="D6" s="6" t="s">
        <v>10</v>
      </c>
    </row>
    <row r="7" spans="2:4">
      <c r="D7" s="6" t="s">
        <v>309</v>
      </c>
    </row>
    <row r="8" spans="2:4">
      <c r="D8" s="7" t="s">
        <v>322</v>
      </c>
    </row>
    <row r="9" spans="2:4">
      <c r="B9" s="4" t="s">
        <v>242</v>
      </c>
      <c r="D9" s="7" t="s">
        <v>166</v>
      </c>
    </row>
    <row r="10" spans="2:4">
      <c r="B10" s="69">
        <v>0</v>
      </c>
      <c r="D10" s="7" t="s">
        <v>11</v>
      </c>
    </row>
    <row r="11" spans="2:4">
      <c r="B11" s="50">
        <v>60000</v>
      </c>
    </row>
    <row r="12" spans="2:4">
      <c r="B12" s="50">
        <v>200000</v>
      </c>
      <c r="D12" s="4" t="s">
        <v>12</v>
      </c>
    </row>
    <row r="13" spans="2:4">
      <c r="B13" s="50">
        <v>360000</v>
      </c>
      <c r="D13" s="7" t="s">
        <v>62</v>
      </c>
    </row>
    <row r="14" spans="2:4">
      <c r="D14" s="7" t="s">
        <v>63</v>
      </c>
    </row>
    <row r="15" spans="2:4">
      <c r="B15" s="14"/>
      <c r="D15" s="7" t="s">
        <v>64</v>
      </c>
    </row>
    <row r="16" spans="2:4">
      <c r="D16" s="7" t="s">
        <v>65</v>
      </c>
    </row>
    <row r="17" spans="4:4">
      <c r="D17" s="7" t="s">
        <v>66</v>
      </c>
    </row>
    <row r="18" spans="4:4">
      <c r="D18" s="7" t="s">
        <v>326</v>
      </c>
    </row>
    <row r="19" spans="4:4">
      <c r="D19" s="7" t="s">
        <v>327</v>
      </c>
    </row>
    <row r="20" spans="4:4">
      <c r="D20" s="7" t="s">
        <v>67</v>
      </c>
    </row>
    <row r="21" spans="4:4">
      <c r="D21" s="7" t="s">
        <v>310</v>
      </c>
    </row>
    <row r="22" spans="4:4">
      <c r="D22" s="7" t="s">
        <v>311</v>
      </c>
    </row>
    <row r="23" spans="4:4">
      <c r="D23" s="7" t="s">
        <v>68</v>
      </c>
    </row>
    <row r="24" spans="4:4">
      <c r="D24" s="6" t="s">
        <v>69</v>
      </c>
    </row>
    <row r="25" spans="4:4">
      <c r="D25" s="6" t="s">
        <v>70</v>
      </c>
    </row>
    <row r="26" spans="4:4">
      <c r="D26" s="6" t="s">
        <v>71</v>
      </c>
    </row>
    <row r="27" spans="4:4">
      <c r="D27" s="6" t="s">
        <v>72</v>
      </c>
    </row>
    <row r="28" spans="4:4">
      <c r="D28" s="6" t="s">
        <v>328</v>
      </c>
    </row>
    <row r="29" spans="4:4">
      <c r="D29" s="6" t="s">
        <v>73</v>
      </c>
    </row>
    <row r="30" spans="4:4">
      <c r="D30" s="6" t="s">
        <v>329</v>
      </c>
    </row>
    <row r="31" spans="4:4">
      <c r="D31" s="6" t="s">
        <v>151</v>
      </c>
    </row>
    <row r="32" spans="4:4">
      <c r="D32" s="6" t="s">
        <v>152</v>
      </c>
    </row>
    <row r="33" spans="4:4">
      <c r="D33" s="6" t="s">
        <v>74</v>
      </c>
    </row>
    <row r="34" spans="4:4">
      <c r="D34" s="6" t="s">
        <v>75</v>
      </c>
    </row>
    <row r="35" spans="4:4">
      <c r="D35" s="6" t="s">
        <v>77</v>
      </c>
    </row>
    <row r="36" spans="4:4">
      <c r="D36" s="6" t="s">
        <v>78</v>
      </c>
    </row>
    <row r="37" spans="4:4">
      <c r="D37" s="6" t="s">
        <v>79</v>
      </c>
    </row>
    <row r="38" spans="4:4">
      <c r="D38" s="6" t="s">
        <v>85</v>
      </c>
    </row>
    <row r="39" spans="4:4">
      <c r="D39" s="6" t="s">
        <v>80</v>
      </c>
    </row>
    <row r="40" spans="4:4">
      <c r="D40" s="6" t="s">
        <v>81</v>
      </c>
    </row>
    <row r="41" spans="4:4">
      <c r="D41" s="6" t="s">
        <v>83</v>
      </c>
    </row>
    <row r="42" spans="4:4">
      <c r="D42" s="6" t="s">
        <v>84</v>
      </c>
    </row>
    <row r="43" spans="4:4">
      <c r="D43" s="6" t="s">
        <v>82</v>
      </c>
    </row>
    <row r="44" spans="4:4">
      <c r="D44" s="6" t="s">
        <v>86</v>
      </c>
    </row>
    <row r="45" spans="4:4">
      <c r="D45" s="6" t="s">
        <v>76</v>
      </c>
    </row>
    <row r="47" spans="4:4">
      <c r="D47" s="4" t="s">
        <v>13</v>
      </c>
    </row>
    <row r="48" spans="4:4">
      <c r="D48" s="7" t="s">
        <v>87</v>
      </c>
    </row>
    <row r="49" spans="4:4">
      <c r="D49" s="7" t="s">
        <v>330</v>
      </c>
    </row>
    <row r="50" spans="4:4">
      <c r="D50" s="7" t="s">
        <v>88</v>
      </c>
    </row>
    <row r="51" spans="4:4">
      <c r="D51" s="7" t="s">
        <v>89</v>
      </c>
    </row>
    <row r="52" spans="4:4">
      <c r="D52" s="7" t="s">
        <v>90</v>
      </c>
    </row>
    <row r="53" spans="4:4">
      <c r="D53" s="7" t="s">
        <v>91</v>
      </c>
    </row>
    <row r="54" spans="4:4">
      <c r="D54" s="7" t="s">
        <v>92</v>
      </c>
    </row>
    <row r="55" spans="4:4">
      <c r="D55" s="7" t="s">
        <v>93</v>
      </c>
    </row>
    <row r="56" spans="4:4">
      <c r="D56" s="7" t="s">
        <v>94</v>
      </c>
    </row>
    <row r="57" spans="4:4">
      <c r="D57" s="7" t="s">
        <v>95</v>
      </c>
    </row>
    <row r="58" spans="4:4">
      <c r="D58" s="7" t="s">
        <v>96</v>
      </c>
    </row>
    <row r="59" spans="4:4">
      <c r="D59" s="7" t="s">
        <v>97</v>
      </c>
    </row>
    <row r="60" spans="4:4">
      <c r="D60" s="7" t="s">
        <v>98</v>
      </c>
    </row>
    <row r="61" spans="4:4">
      <c r="D61" s="7" t="s">
        <v>100</v>
      </c>
    </row>
    <row r="62" spans="4:4">
      <c r="D62" s="7" t="s">
        <v>101</v>
      </c>
    </row>
    <row r="63" spans="4:4">
      <c r="D63" s="7" t="s">
        <v>102</v>
      </c>
    </row>
    <row r="64" spans="4:4">
      <c r="D64" s="7" t="s">
        <v>103</v>
      </c>
    </row>
    <row r="65" spans="4:4">
      <c r="D65" s="7" t="s">
        <v>104</v>
      </c>
    </row>
    <row r="66" spans="4:4">
      <c r="D66" s="7" t="s">
        <v>105</v>
      </c>
    </row>
    <row r="67" spans="4:4">
      <c r="D67" s="7" t="s">
        <v>106</v>
      </c>
    </row>
    <row r="68" spans="4:4">
      <c r="D68" s="7" t="s">
        <v>107</v>
      </c>
    </row>
    <row r="69" spans="4:4">
      <c r="D69" s="6" t="s">
        <v>108</v>
      </c>
    </row>
    <row r="70" spans="4:4">
      <c r="D70" s="6" t="s">
        <v>109</v>
      </c>
    </row>
    <row r="71" spans="4:4">
      <c r="D71" s="7" t="s">
        <v>99</v>
      </c>
    </row>
    <row r="72" spans="4:4">
      <c r="D72" s="23"/>
    </row>
    <row r="73" spans="4:4">
      <c r="D73" s="4" t="s">
        <v>8</v>
      </c>
    </row>
    <row r="74" spans="4:4">
      <c r="D74" s="7" t="s">
        <v>110</v>
      </c>
    </row>
    <row r="75" spans="4:4">
      <c r="D75" s="7" t="s">
        <v>112</v>
      </c>
    </row>
    <row r="76" spans="4:4">
      <c r="D76" s="7" t="s">
        <v>113</v>
      </c>
    </row>
    <row r="77" spans="4:4">
      <c r="D77" s="7" t="s">
        <v>114</v>
      </c>
    </row>
    <row r="78" spans="4:4">
      <c r="D78" s="7" t="s">
        <v>312</v>
      </c>
    </row>
    <row r="79" spans="4:4">
      <c r="D79" s="7" t="s">
        <v>161</v>
      </c>
    </row>
    <row r="80" spans="4:4">
      <c r="D80" s="7" t="s">
        <v>111</v>
      </c>
    </row>
  </sheetData>
  <phoneticPr fontId="2"/>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申請書</vt:lpstr>
      <vt:lpstr>別紙１</vt:lpstr>
      <vt:lpstr>別紙２</vt:lpstr>
      <vt:lpstr>請求書</vt:lpstr>
      <vt:lpstr>参考資料</vt:lpstr>
      <vt:lpstr>設定</vt:lpstr>
      <vt:lpstr>参考資料!Print_Area</vt:lpstr>
      <vt:lpstr>申請書!Print_Area</vt:lpstr>
      <vt:lpstr>請求書!Print_Area</vt:lpstr>
      <vt:lpstr>別紙１!Print_Area</vt:lpstr>
      <vt:lpstr>別紙２!Print_Area</vt:lpstr>
      <vt:lpstr>介護施設等</vt:lpstr>
      <vt:lpstr>間接補助</vt:lpstr>
      <vt:lpstr>区分</vt:lpstr>
      <vt:lpstr>社会福祉施設等</vt:lpstr>
      <vt:lpstr>保育所等</vt:lpstr>
      <vt:lpstr>保険医療機関等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2023-01-27T05:50:30Z</dcterms:modified>
</cp:coreProperties>
</file>